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madir\OneDrive\Desktop\Analyst\Projects for portfolio\Excel\"/>
    </mc:Choice>
  </mc:AlternateContent>
  <xr:revisionPtr revIDLastSave="0" documentId="13_ncr:1_{457CC5D7-0578-480F-B5A2-131E6658DD46}" xr6:coauthVersionLast="47" xr6:coauthVersionMax="47" xr10:uidLastSave="{00000000-0000-0000-0000-000000000000}"/>
  <bookViews>
    <workbookView xWindow="-110" yWindow="-110" windowWidth="19420" windowHeight="10300" activeTab="1" xr2:uid="{F8420BDF-C08E-4FBB-891B-F574F63AC6D0}"/>
  </bookViews>
  <sheets>
    <sheet name="BlinkIT Grocery Data" sheetId="1" r:id="rId1"/>
    <sheet name="Sheets Design" sheetId="3" r:id="rId2"/>
    <sheet name="Dashboard" sheetId="4" r:id="rId3"/>
  </sheets>
  <definedNames>
    <definedName name="_xlchart.v2.0" hidden="1">'Sheets Design'!$D$75:$D$77</definedName>
    <definedName name="_xlchart.v2.1" hidden="1">'Sheets Design'!$E$75:$E$77</definedName>
    <definedName name="_xlchart.v2.2" hidden="1">'Sheets Design'!$D$75:$D$77</definedName>
    <definedName name="_xlchart.v2.3" hidden="1">'Sheets Design'!$E$75:$E$77</definedName>
    <definedName name="_xlnm.Print_Area" localSheetId="2">Dashboard!$A$1:$T$34</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A8" i="3" l="1"/>
  <c r="C8" i="3"/>
  <c r="B8" i="3"/>
  <c r="D8" i="3"/>
</calcChain>
</file>

<file path=xl/sharedStrings.xml><?xml version="1.0" encoding="utf-8"?>
<sst xmlns="http://schemas.openxmlformats.org/spreadsheetml/2006/main" count="59764" uniqueCount="1632">
  <si>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</si>
  <si>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</si>
  <si>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</si>
  <si>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</si>
  <si>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</si>
  <si>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</si>
  <si>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</si>
  <si>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</si>
  <si>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</si>
  <si>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</si>
  <si>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</si>
  <si>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</si>
  <si>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</si>
  <si>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</si>
  <si>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</si>
  <si>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</si>
  <si>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</si>
  <si>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</si>
  <si>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</si>
  <si>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</si>
  <si>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</si>
  <si>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</si>
  <si>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</si>
  <si>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</si>
  <si>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</si>
  <si>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</si>
  <si>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</si>
  <si>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</si>
  <si>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</si>
  <si>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</si>
  <si>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</si>
  <si>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</si>
  <si>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</si>
  <si>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</si>
  <si>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</si>
  <si>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</si>
  <si>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</si>
  <si>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</si>
  <si>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</si>
  <si>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</si>
  <si>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</si>
  <si>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</si>
  <si>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</si>
  <si>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</si>
  <si>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</si>
  <si>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</si>
  <si>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</si>
  <si>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</si>
  <si>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</si>
  <si>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</si>
  <si>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</si>
  <si>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</si>
  <si>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</si>
  <si>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</si>
  <si>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</si>
  <si>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</si>
  <si>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</si>
  <si>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</si>
  <si>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</si>
  <si>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</si>
  <si>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</si>
  <si>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</si>
  <si>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</si>
  <si>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</si>
  <si>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</si>
  <si>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</si>
  <si>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</si>
  <si>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</si>
  <si>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</si>
  <si>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</si>
  <si>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</si>
  <si>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</si>
  <si>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</si>
  <si>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</si>
  <si>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</si>
  <si>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</si>
  <si>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</si>
  <si>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</si>
  <si>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</si>
  <si>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</si>
  <si>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</si>
  <si>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</si>
  <si>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</si>
  <si>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</si>
  <si>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</si>
  <si>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</si>
  <si>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</si>
  <si>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</si>
  <si>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</si>
  <si>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</si>
  <si>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</si>
  <si>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</si>
  <si>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</si>
  <si>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</si>
  <si>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</si>
  <si>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</si>
  <si>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</si>
  <si>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</si>
  <si>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</si>
  <si>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</si>
  <si>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</si>
  <si>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</si>
  <si>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</si>
  <si>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</si>
  <si>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</si>
  <si>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</si>
  <si>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</si>
  <si>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</si>
  <si>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</si>
  <si>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</si>
  <si>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</si>
  <si>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</si>
  <si>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</si>
  <si>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</si>
  <si>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</si>
  <si>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</si>
  <si>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</si>
  <si>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</si>
  <si>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</si>
  <si>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</si>
  <si>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</si>
  <si>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</si>
  <si>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</si>
  <si>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</si>
  <si>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</si>
  <si>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</si>
  <si>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</si>
  <si>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</si>
  <si>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</si>
  <si>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</si>
  <si>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</si>
  <si>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</si>
  <si>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</si>
  <si>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</si>
  <si>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</si>
  <si>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</si>
  <si>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</si>
  <si>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</si>
  <si>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</si>
  <si>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</si>
  <si>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</si>
  <si>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</si>
  <si>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</si>
  <si>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</si>
  <si>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</si>
  <si>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</si>
  <si>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</si>
  <si>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</si>
  <si>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</si>
  <si>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</si>
  <si>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</si>
  <si>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</si>
  <si>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</si>
  <si>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</si>
  <si>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</si>
  <si>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</si>
  <si>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</si>
  <si>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</si>
  <si>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</si>
  <si>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</si>
  <si>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</si>
  <si>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</si>
  <si>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</si>
  <si>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</si>
  <si>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</si>
  <si>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</si>
  <si>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</si>
  <si>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</si>
  <si>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</si>
  <si>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</si>
  <si>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</si>
  <si>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</si>
  <si>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</si>
  <si>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</si>
  <si>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</si>
  <si>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</si>
  <si>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</si>
  <si>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</si>
  <si>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</si>
  <si>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</si>
  <si>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</si>
  <si>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</si>
  <si>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</si>
  <si>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</si>
  <si>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</si>
  <si>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</si>
  <si>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</si>
  <si>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</si>
  <si>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</si>
  <si>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</si>
  <si>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</si>
  <si>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</si>
  <si>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</si>
  <si>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</si>
  <si>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</si>
  <si>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</si>
  <si>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</si>
  <si>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</si>
  <si>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</si>
  <si>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</si>
  <si>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</si>
  <si>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</si>
  <si>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</si>
  <si>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</si>
  <si>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</si>
  <si>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</si>
  <si>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</si>
  <si>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</si>
  <si>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</si>
  <si>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</si>
  <si>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</si>
  <si>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</si>
  <si>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</si>
  <si>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</si>
  <si>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</si>
  <si>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</si>
  <si>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</si>
  <si>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</si>
  <si>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</si>
  <si>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</si>
  <si>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</si>
  <si>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</si>
  <si>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</si>
  <si>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</si>
  <si>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</si>
  <si>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</si>
  <si>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</si>
  <si>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</si>
  <si>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</si>
  <si>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</si>
  <si>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</si>
  <si>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</si>
  <si>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</si>
  <si>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</si>
  <si>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</si>
  <si>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</si>
  <si>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</si>
  <si>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</si>
  <si>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</si>
  <si>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</si>
  <si>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</si>
  <si>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</si>
  <si>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</si>
  <si>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</si>
  <si>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</si>
  <si>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</si>
  <si>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</si>
  <si>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</si>
  <si>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</si>
  <si>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</si>
  <si>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</si>
  <si>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</si>
  <si>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</si>
  <si>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</si>
  <si>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</si>
  <si>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</si>
  <si>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</si>
  <si>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</si>
  <si>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</si>
  <si>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</si>
  <si>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</si>
  <si>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</si>
  <si>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</si>
  <si>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</si>
  <si>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</si>
  <si>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</si>
  <si>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</si>
  <si>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</si>
  <si>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</si>
  <si>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</si>
  <si>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</si>
  <si>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</si>
  <si>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</si>
  <si>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</si>
  <si>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</si>
  <si>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</si>
  <si>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</si>
  <si>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</si>
  <si>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</si>
  <si>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</si>
  <si>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</si>
  <si>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</si>
  <si>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</si>
  <si>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</si>
  <si>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</si>
  <si>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</si>
  <si>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</si>
  <si>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</si>
  <si>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</si>
  <si>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</si>
  <si>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</si>
  <si>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</si>
  <si>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</si>
  <si>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</si>
  <si>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</si>
  <si>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</si>
  <si>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</si>
  <si>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</si>
  <si>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</si>
  <si>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</si>
  <si>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</si>
  <si>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</si>
  <si>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</si>
  <si>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</si>
  <si>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</si>
  <si>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</si>
  <si>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</si>
  <si>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</si>
  <si>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</si>
  <si>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</si>
  <si>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</si>
  <si>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</si>
  <si>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</si>
  <si>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</si>
  <si>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</si>
  <si>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</si>
  <si>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</si>
  <si>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</si>
  <si>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</si>
  <si>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</si>
  <si>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</si>
  <si>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</si>
  <si>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</si>
  <si>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</si>
  <si>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</si>
  <si>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</si>
  <si>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</si>
  <si>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</si>
  <si>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</si>
  <si>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</si>
  <si>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</si>
  <si>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</si>
  <si>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</si>
  <si>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</si>
  <si>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</si>
  <si>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</si>
  <si>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</si>
  <si>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</si>
  <si>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</si>
  <si>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</si>
  <si>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</si>
  <si>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</si>
  <si>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</si>
  <si>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</si>
  <si>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</si>
  <si>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</si>
  <si>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</si>
  <si>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</si>
  <si>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</si>
  <si>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</si>
  <si>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</si>
  <si>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</si>
  <si>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</si>
  <si>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</si>
  <si>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</si>
  <si>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</si>
  <si>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</si>
  <si>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</si>
  <si>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</si>
  <si>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</si>
  <si>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</si>
  <si>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</si>
  <si>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</si>
  <si>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</si>
  <si>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</si>
  <si>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</si>
  <si>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</si>
  <si>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</si>
  <si>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</si>
  <si>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</si>
  <si>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</si>
  <si>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</si>
  <si>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</si>
  <si>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</si>
  <si>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</si>
  <si>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</si>
  <si>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</si>
  <si>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</si>
  <si>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</si>
  <si>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</si>
  <si>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</si>
  <si>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</si>
  <si>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</si>
  <si>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</si>
  <si>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</si>
  <si>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</si>
  <si>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</si>
  <si>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</si>
  <si>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</si>
  <si>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</si>
  <si>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</si>
  <si>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</si>
  <si>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</si>
  <si>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</si>
  <si>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</si>
  <si>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</si>
  <si>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</si>
  <si>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</si>
  <si>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</si>
  <si>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</si>
  <si>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</si>
  <si>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</si>
  <si>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</si>
  <si>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</si>
  <si>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</si>
  <si>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</si>
  <si>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</si>
  <si>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</si>
  <si>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</si>
  <si>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</si>
  <si>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</si>
  <si>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</si>
  <si>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</si>
  <si>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</si>
  <si>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</si>
  <si>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</si>
  <si>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</si>
  <si>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</si>
  <si>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</si>
  <si>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</si>
  <si>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</si>
  <si>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</si>
  <si>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</si>
  <si>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</si>
  <si>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</si>
  <si>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</si>
  <si>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</si>
  <si>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</si>
  <si>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</si>
  <si>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</si>
  <si>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</si>
  <si>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</si>
  <si>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</si>
  <si>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</si>
  <si>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</si>
  <si>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</si>
  <si>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</si>
  <si>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</si>
  <si>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</si>
  <si>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</si>
  <si>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</si>
  <si>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</si>
  <si>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</si>
  <si>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</si>
  <si>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</si>
  <si>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</si>
  <si>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</si>
  <si>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</si>
  <si>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</si>
  <si>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</si>
  <si>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</si>
  <si>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</si>
  <si>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</si>
  <si>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</si>
  <si>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</si>
  <si>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</si>
  <si>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</si>
  <si>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</si>
  <si>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</si>
  <si>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</si>
  <si>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</si>
  <si>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</si>
  <si>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</si>
  <si>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</si>
  <si>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</si>
  <si>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</si>
  <si>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</si>
  <si>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</si>
  <si>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</si>
  <si>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</si>
  <si>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</si>
  <si>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</si>
  <si>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</si>
  <si>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</si>
  <si>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</si>
  <si>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</si>
  <si>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</si>
  <si>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</si>
  <si>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</si>
  <si>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</si>
  <si>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</si>
  <si>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</si>
  <si>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</si>
  <si>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</si>
  <si>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</si>
  <si>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</si>
  <si>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</si>
  <si>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</si>
  <si>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</si>
  <si>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</si>
  <si>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</si>
  <si>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</si>
  <si>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</si>
  <si>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</si>
  <si>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</si>
  <si>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</si>
  <si>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</si>
  <si>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</si>
  <si>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</si>
  <si>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</si>
  <si>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</si>
  <si>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</si>
  <si>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</si>
  <si>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</si>
  <si>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</si>
  <si>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</si>
  <si>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</si>
  <si>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</si>
  <si>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</si>
  <si>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</si>
  <si>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</si>
  <si>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</si>
  <si>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</si>
  <si>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</si>
  <si>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</si>
  <si>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</si>
  <si>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</si>
  <si>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</si>
  <si>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</si>
  <si>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</si>
  <si>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</si>
  <si>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</si>
  <si>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</si>
  <si>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</si>
  <si>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</si>
  <si>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</si>
  <si>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</si>
  <si>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</si>
  <si>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</si>
  <si>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</si>
  <si>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</si>
  <si>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</si>
  <si>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</si>
  <si>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</si>
  <si>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</si>
  <si>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</si>
  <si>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</si>
  <si>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</si>
  <si>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</si>
  <si>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</si>
  <si>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</si>
  <si>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</si>
  <si>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</si>
  <si>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</si>
  <si>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</si>
  <si>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</si>
  <si>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</si>
  <si>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</si>
  <si>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</si>
  <si>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</si>
  <si>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</si>
  <si>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</si>
  <si>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</si>
  <si>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</si>
  <si>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</si>
  <si>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</si>
  <si>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</si>
  <si>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</si>
  <si>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</si>
  <si>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</si>
  <si>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</si>
  <si>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</si>
  <si>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</si>
  <si>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</si>
  <si>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</si>
  <si>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</si>
  <si>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</si>
  <si>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</si>
  <si>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</si>
  <si>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</si>
  <si>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</si>
  <si>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</si>
  <si>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</si>
  <si>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</si>
  <si>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</si>
  <si>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</si>
  <si>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</si>
  <si>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</si>
  <si>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</si>
  <si>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</si>
  <si>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</si>
  <si>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</si>
  <si>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</si>
  <si>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</si>
  <si>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</si>
  <si>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</si>
  <si>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</si>
  <si>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</si>
  <si>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</si>
  <si>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</si>
  <si>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</si>
  <si>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</si>
  <si>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</si>
  <si>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</si>
  <si>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</si>
  <si>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</si>
  <si>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</si>
  <si>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</si>
  <si>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</si>
  <si>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</si>
  <si>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</si>
  <si>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</si>
  <si>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</si>
  <si>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</si>
  <si>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</si>
  <si>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</si>
  <si>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</si>
  <si>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</si>
  <si>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</si>
  <si>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</si>
  <si>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</si>
  <si>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</si>
  <si>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</si>
  <si>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</si>
  <si>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</si>
  <si>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</si>
  <si>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</si>
  <si>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</si>
  <si>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</si>
  <si>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</si>
  <si>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</si>
  <si>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</si>
  <si>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</si>
  <si>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</si>
  <si>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</si>
  <si>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</si>
  <si>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</si>
  <si>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</si>
  <si>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</si>
  <si>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</si>
  <si>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</si>
  <si>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</si>
  <si>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</si>
  <si>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</si>
  <si>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</si>
  <si>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</si>
  <si>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</si>
  <si>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</si>
  <si>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</si>
  <si>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</si>
  <si>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</si>
  <si>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</si>
  <si>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</si>
  <si>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</si>
  <si>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</si>
  <si>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</si>
  <si>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</si>
  <si>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</si>
  <si>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</si>
  <si>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</si>
  <si>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</si>
  <si>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</si>
  <si>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</si>
  <si>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</si>
  <si>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</si>
  <si>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</si>
  <si>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</si>
  <si>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</si>
  <si>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</si>
  <si>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</si>
  <si>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</si>
  <si>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</si>
  <si>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</si>
  <si>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</si>
  <si>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</si>
  <si>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</si>
  <si>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</si>
  <si>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</si>
  <si>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</si>
  <si>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</si>
  <si>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</si>
  <si>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</si>
  <si>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</si>
  <si>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</si>
  <si>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</si>
  <si>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</si>
  <si>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</si>
  <si>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</si>
  <si>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</si>
  <si>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</si>
  <si>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</si>
  <si>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</si>
  <si>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</si>
  <si>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</si>
  <si>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</si>
  <si>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</si>
  <si>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</si>
  <si>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</si>
  <si>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</si>
  <si>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</si>
  <si>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</si>
  <si>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</si>
  <si>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</si>
  <si>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</si>
  <si>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</si>
  <si>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</si>
  <si>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</si>
  <si>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</si>
  <si>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</si>
  <si>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</si>
  <si>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</si>
  <si>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</si>
  <si>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</si>
  <si>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</si>
  <si>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</si>
  <si>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</si>
  <si>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</si>
  <si>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</si>
  <si>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</si>
  <si>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</si>
  <si>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</si>
  <si>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</si>
  <si>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</si>
  <si>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</si>
  <si>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</si>
  <si>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</si>
  <si>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</si>
  <si>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</si>
  <si>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</si>
  <si>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</si>
  <si>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</si>
  <si>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</si>
  <si>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</si>
  <si>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</si>
  <si>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</si>
  <si>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</si>
  <si>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</si>
  <si>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</si>
  <si>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</si>
  <si>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</si>
  <si>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</si>
  <si>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</si>
  <si>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</si>
  <si>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</si>
  <si>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</si>
  <si>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</si>
  <si>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</si>
  <si>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</si>
  <si>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</si>
  <si>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</si>
  <si>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</si>
  <si>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</si>
  <si>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</si>
  <si>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</si>
  <si>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</si>
  <si>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</si>
  <si>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</si>
  <si>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</si>
  <si>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</si>
  <si>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</si>
  <si>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</si>
  <si>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</si>
  <si>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</si>
  <si>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</si>
  <si>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</si>
  <si>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</si>
  <si>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</si>
  <si>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</si>
  <si>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</si>
  <si>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</si>
  <si>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</si>
  <si>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</si>
  <si>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</si>
  <si>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</si>
  <si>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</si>
  <si>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</si>
  <si>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</si>
  <si>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</si>
  <si>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</si>
  <si>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</si>
  <si>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</si>
  <si>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</si>
  <si>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</si>
  <si>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</si>
  <si>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</si>
  <si>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</si>
  <si>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</si>
  <si>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</si>
  <si>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</si>
  <si>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</si>
  <si>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</si>
  <si>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</si>
  <si>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</si>
  <si>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</si>
  <si>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</si>
  <si>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</si>
  <si>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</si>
  <si>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</si>
  <si>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</si>
  <si>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</si>
  <si>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</si>
  <si>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</si>
  <si>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</si>
  <si>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</si>
  <si>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</si>
  <si>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</si>
  <si>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</si>
  <si>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</si>
  <si>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</si>
  <si>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</si>
  <si>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</si>
  <si>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</si>
  <si>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</si>
  <si>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</si>
  <si>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</si>
  <si>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</si>
  <si>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</si>
  <si>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</si>
  <si>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</si>
  <si>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</si>
  <si>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</si>
  <si>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</si>
  <si>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</si>
  <si>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</si>
  <si>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</si>
  <si>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</si>
  <si>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</si>
  <si>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</si>
  <si>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</si>
  <si>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</si>
  <si>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</si>
  <si>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</si>
  <si>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</si>
  <si>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</si>
  <si>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</si>
  <si>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</si>
  <si>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</si>
  <si>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</si>
  <si>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</si>
  <si>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</si>
  <si>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</si>
  <si>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</si>
  <si>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</si>
  <si>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</si>
  <si>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</si>
  <si>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</si>
  <si>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</si>
  <si>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</si>
  <si>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</si>
  <si>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</si>
  <si>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</si>
  <si>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</si>
  <si>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</si>
  <si>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</si>
  <si>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</si>
  <si>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</si>
  <si>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</si>
  <si>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</si>
  <si>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</si>
  <si>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</si>
  <si>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</si>
  <si>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</si>
  <si>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</si>
  <si>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</si>
  <si>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</si>
  <si>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</si>
  <si>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</si>
  <si>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</si>
  <si>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</si>
  <si>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</si>
  <si>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</si>
  <si>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</si>
  <si>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</si>
  <si>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</si>
  <si>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</si>
  <si>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</si>
  <si>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</si>
  <si>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</si>
  <si>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</si>
  <si>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</si>
  <si>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</si>
  <si>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</si>
  <si>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</si>
  <si>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</si>
  <si>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</si>
  <si>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</si>
  <si>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</si>
  <si>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</si>
  <si>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</si>
  <si>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</si>
  <si>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</si>
  <si>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</si>
  <si>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</si>
  <si>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</si>
  <si>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</si>
  <si>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</si>
  <si>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</si>
  <si>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</si>
  <si>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</si>
  <si>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</si>
  <si>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</si>
  <si>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</si>
  <si>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</si>
  <si>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</si>
  <si>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</si>
  <si>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</si>
  <si>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</si>
  <si>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</si>
  <si>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</si>
  <si>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</si>
  <si>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</si>
  <si>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</si>
  <si>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</si>
  <si>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</si>
  <si>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</si>
  <si>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</si>
  <si>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</si>
  <si>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</si>
  <si>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</si>
  <si>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</si>
  <si>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</si>
  <si>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</si>
  <si>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</si>
  <si>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</si>
  <si>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</si>
  <si>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</si>
  <si>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</si>
  <si>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</si>
  <si>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</si>
  <si>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</si>
  <si>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</si>
  <si>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</si>
  <si>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</si>
  <si>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</si>
  <si>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</si>
  <si>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</si>
  <si>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</si>
  <si>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</si>
  <si>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</si>
  <si>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</si>
  <si>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</si>
  <si>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</si>
  <si>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</si>
  <si>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</si>
  <si>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</si>
  <si>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</si>
  <si>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</si>
  <si>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</si>
  <si>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</si>
  <si>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</si>
  <si>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</si>
  <si>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</si>
  <si>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</si>
  <si>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</si>
  <si>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</si>
  <si>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</si>
  <si>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</si>
  <si>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</si>
  <si>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</si>
  <si>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</si>
  <si>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</si>
  <si>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</si>
  <si>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</si>
  <si>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</si>
  <si>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</si>
  <si>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</si>
  <si>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</si>
  <si>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</si>
  <si>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</si>
  <si>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</si>
  <si>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</si>
  <si>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</si>
  <si>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</si>
  <si>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</si>
  <si>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</si>
  <si>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</si>
  <si>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</si>
  <si>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</si>
  <si>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</si>
  <si>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</si>
  <si>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</si>
  <si>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</si>
  <si>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</si>
  <si>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</si>
  <si>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</si>
  <si>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</si>
  <si>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</si>
  <si>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</si>
  <si>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</si>
  <si>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</si>
  <si>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</si>
  <si>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</si>
  <si>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</si>
  <si>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</si>
  <si>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</si>
  <si>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</si>
  <si>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</si>
  <si>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</si>
  <si>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</si>
  <si>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</si>
  <si>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</si>
  <si>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</si>
  <si>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</si>
  <si>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</si>
  <si>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</si>
  <si>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</si>
  <si>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</si>
  <si>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</si>
  <si>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</si>
  <si>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</si>
  <si>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</si>
  <si>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</si>
  <si>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</si>
  <si>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</si>
  <si>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</si>
  <si>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</si>
  <si>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</si>
  <si>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</si>
  <si>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</si>
  <si>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</si>
  <si>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</si>
  <si>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</si>
  <si>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</si>
  <si>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</si>
  <si>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</si>
  <si>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</si>
  <si>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</si>
  <si>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</si>
  <si>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</si>
  <si>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</si>
  <si>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</si>
  <si>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</si>
  <si>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</si>
  <si>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</si>
  <si>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</si>
  <si>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</si>
  <si>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</si>
  <si>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</si>
  <si>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</si>
  <si>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</si>
  <si>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</si>
  <si>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</si>
  <si>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</si>
  <si>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</si>
  <si>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</si>
  <si>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</si>
  <si>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</si>
  <si>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</si>
  <si>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</si>
  <si>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</si>
  <si>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</si>
  <si>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</si>
  <si>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</si>
  <si>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</si>
  <si>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</si>
  <si>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</si>
  <si>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</si>
  <si>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</si>
  <si>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</si>
  <si>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</si>
  <si>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</si>
  <si>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</si>
  <si>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</si>
  <si>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</si>
  <si>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</si>
  <si>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</si>
  <si>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</si>
  <si>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</si>
  <si>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</si>
  <si>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</si>
  <si>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</si>
  <si>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</si>
  <si>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</si>
  <si>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</si>
  <si>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</si>
  <si>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</si>
  <si>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</si>
  <si>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</si>
  <si>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</si>
  <si>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</si>
  <si>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</si>
  <si>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</si>
  <si>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</si>
  <si>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</si>
  <si>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</si>
  <si>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</si>
  <si>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</si>
  <si>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</si>
  <si>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</si>
  <si>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</si>
  <si>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</si>
  <si>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</si>
  <si>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</si>
  <si>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</si>
  <si>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</si>
  <si>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</si>
  <si>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</si>
  <si>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</si>
  <si>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</si>
  <si>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</si>
  <si>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</si>
  <si>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</si>
  <si>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</si>
  <si>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</si>
  <si>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</si>
  <si>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</si>
  <si>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</si>
  <si>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</si>
  <si>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</si>
  <si>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</si>
  <si>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</si>
  <si>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</si>
  <si>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</si>
  <si>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</si>
  <si>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</si>
  <si>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</si>
  <si>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</si>
  <si>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</si>
  <si>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</si>
  <si>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</si>
  <si>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</si>
  <si>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</si>
  <si>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</si>
  <si>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</si>
  <si>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</si>
  <si>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</si>
  <si>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</si>
  <si>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</si>
  <si>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</si>
  <si>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</si>
  <si>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</si>
  <si>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</si>
  <si>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</si>
  <si>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</si>
  <si>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</si>
  <si>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</si>
  <si>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</si>
  <si>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</si>
  <si>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</si>
  <si>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</si>
  <si>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</si>
  <si>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</si>
  <si>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</si>
  <si>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</si>
  <si>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</si>
  <si>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</si>
  <si>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</si>
  <si>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</si>
  <si>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</si>
  <si>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</si>
  <si>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</si>
  <si>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</si>
  <si>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</si>
  <si>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</si>
  <si>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</si>
  <si>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</si>
  <si>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</si>
  <si>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</si>
  <si>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</si>
  <si>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</si>
  <si>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</si>
  <si>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</si>
  <si>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</si>
  <si>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</si>
  <si>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</si>
  <si>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</si>
  <si>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</si>
  <si>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</si>
  <si>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</si>
  <si>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</si>
  <si>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</si>
  <si>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</si>
  <si>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</si>
  <si>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</si>
  <si>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</si>
  <si>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</si>
  <si>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</si>
  <si>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</si>
  <si>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</si>
  <si>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</si>
  <si>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</si>
  <si>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</si>
  <si>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</si>
  <si>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</si>
  <si>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</si>
  <si>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</si>
  <si>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</si>
  <si>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</si>
  <si>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</si>
  <si>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</si>
  <si>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</si>
  <si>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</si>
  <si>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</si>
  <si>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</si>
  <si>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</si>
  <si>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</si>
  <si>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</si>
  <si>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</si>
  <si>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</si>
  <si>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</si>
  <si>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</si>
  <si>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</si>
  <si>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</si>
  <si>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</si>
  <si>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</si>
  <si>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</si>
  <si>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</si>
  <si>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</si>
  <si>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</si>
  <si>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</si>
  <si>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</si>
  <si>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</si>
  <si>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</si>
  <si>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</si>
  <si>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</si>
  <si>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</si>
  <si>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</si>
  <si>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</si>
  <si>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</si>
  <si>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</si>
  <si>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</si>
  <si>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</si>
  <si>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</si>
  <si>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</si>
  <si>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</si>
  <si>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</si>
  <si>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</si>
  <si>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</si>
  <si>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</si>
  <si>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</si>
  <si>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</si>
  <si>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</si>
  <si>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</si>
  <si>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</si>
  <si>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</si>
  <si>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</si>
  <si>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</si>
  <si>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</si>
  <si>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</si>
  <si>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</si>
  <si>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</si>
  <si>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</si>
  <si>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</si>
  <si>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</si>
  <si>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</si>
  <si>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</si>
  <si>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</si>
  <si>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</si>
  <si>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</si>
  <si>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</si>
  <si>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</si>
  <si>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</si>
  <si>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</si>
  <si>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</si>
  <si>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</si>
  <si>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</si>
  <si>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</si>
  <si>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</si>
  <si>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</si>
  <si>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</si>
  <si>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</si>
  <si>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</si>
  <si>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</si>
  <si>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</si>
  <si>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</si>
  <si>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</si>
  <si>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</si>
  <si>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</si>
  <si>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</si>
  <si>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</si>
  <si>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</si>
  <si>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</si>
  <si>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</si>
  <si>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</si>
  <si>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</si>
  <si>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</si>
  <si>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</si>
  <si>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</si>
  <si>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</si>
  <si>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</si>
  <si>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</si>
  <si>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</si>
  <si>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</si>
  <si>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</si>
  <si>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</si>
  <si>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</si>
  <si>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</si>
  <si>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</si>
  <si>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</si>
  <si>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</si>
  <si>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</si>
  <si>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</si>
  <si>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</si>
  <si>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</si>
  <si>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</si>
  <si>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</si>
  <si>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</si>
  <si>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</si>
  <si>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</si>
  <si>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</si>
  <si>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</si>
  <si>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</si>
  <si>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</si>
  <si>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</si>
  <si>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</si>
  <si>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</si>
  <si>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</si>
  <si>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</si>
  <si>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</si>
  <si>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</si>
  <si>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</si>
  <si>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</si>
  <si>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</si>
  <si>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</si>
  <si>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</si>
  <si>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</si>
  <si>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</si>
  <si>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</si>
  <si>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</si>
  <si>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</si>
  <si>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</si>
  <si>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</si>
  <si>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</si>
  <si>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</si>
  <si>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</si>
  <si>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</si>
  <si>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</si>
  <si>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</si>
  <si>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</si>
  <si>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</si>
  <si>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</si>
  <si>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</si>
  <si>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</si>
  <si>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</si>
  <si>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</si>
  <si>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</si>
  <si>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</si>
  <si>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</si>
  <si>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</si>
  <si>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</si>
  <si>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</si>
  <si>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</si>
  <si>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</si>
  <si>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</si>
  <si>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</si>
  <si>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</si>
  <si>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</si>
  <si>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</si>
  <si>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</si>
  <si>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</si>
  <si>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</si>
  <si>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</si>
  <si>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</si>
  <si>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</si>
  <si>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</si>
  <si>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</si>
  <si>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</si>
  <si>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</si>
  <si>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</si>
  <si>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</si>
  <si>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</si>
  <si>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</si>
  <si>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</si>
  <si>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</si>
  <si>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</si>
  <si>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</si>
  <si>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</si>
  <si>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</si>
  <si>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</si>
  <si>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</si>
  <si>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</si>
  <si>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</si>
  <si>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</si>
  <si>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</si>
  <si>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</si>
  <si>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</si>
  <si>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</si>
  <si>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</si>
  <si>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</si>
  <si>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</si>
  <si>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</si>
  <si>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</si>
  <si>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</si>
  <si>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</si>
  <si>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</si>
  <si>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</si>
  <si>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</si>
  <si>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</si>
  <si>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</si>
  <si>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</si>
  <si>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</si>
  <si>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</si>
  <si>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</si>
  <si>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</si>
  <si>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</si>
  <si>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</si>
  <si>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</si>
  <si>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</si>
  <si>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</si>
  <si>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</si>
  <si>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</si>
  <si>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</si>
  <si>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</si>
  <si>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</si>
  <si>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</si>
  <si>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</si>
  <si>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</si>
  <si>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</si>
  <si>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</si>
  <si>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</si>
  <si>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</si>
  <si>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</si>
  <si>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</si>
  <si>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</si>
  <si>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</si>
  <si>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</si>
  <si>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</si>
  <si>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</si>
  <si>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</si>
  <si>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</si>
  <si>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</si>
  <si>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</si>
  <si>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</si>
  <si>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</si>
  <si>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</si>
  <si>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</si>
  <si>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</si>
  <si>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</si>
  <si>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</si>
  <si>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</si>
  <si>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</si>
  <si>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</si>
  <si>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</si>
  <si>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</si>
  <si>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</si>
  <si>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</si>
  <si>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</si>
  <si>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</si>
  <si>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</si>
  <si>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</si>
  <si>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</si>
  <si>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</si>
  <si>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</si>
  <si>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</si>
  <si>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</si>
  <si>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</si>
  <si>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</si>
  <si>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</si>
  <si>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</si>
  <si>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</si>
  <si>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</si>
  <si>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</si>
  <si>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</si>
  <si>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</si>
  <si>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</si>
  <si>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</si>
  <si>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</si>
  <si>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</si>
  <si>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</si>
  <si>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</si>
  <si>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</si>
  <si>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</si>
  <si>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</si>
  <si>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</si>
  <si>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</si>
  <si>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</si>
  <si>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</si>
  <si>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</si>
  <si>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</si>
  <si>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</si>
  <si>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</si>
  <si>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</si>
  <si>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</si>
  <si>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</si>
  <si>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</si>
  <si>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</si>
  <si>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</si>
  <si>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</si>
  <si>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</si>
  <si>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</si>
  <si>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</si>
  <si>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</si>
  <si>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</si>
  <si>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</si>
  <si>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</si>
  <si>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</si>
  <si>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</si>
  <si>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</si>
  <si>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</si>
  <si>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</si>
  <si>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</si>
  <si>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</si>
  <si>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</si>
  <si>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</si>
  <si>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</si>
  <si>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</si>
  <si>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</si>
  <si>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</si>
  <si>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</si>
  <si>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</si>
  <si>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</si>
  <si>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</si>
  <si>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</si>
  <si>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</si>
  <si>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</si>
  <si>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</si>
  <si>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</si>
  <si>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</si>
  <si>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</si>
  <si>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</si>
  <si>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</si>
  <si>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</si>
  <si>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</si>
  <si>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</si>
  <si>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</si>
  <si>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</si>
  <si>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</si>
  <si>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</si>
  <si>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</si>
  <si>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</si>
  <si>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</si>
  <si>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</si>
  <si>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</si>
  <si>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</si>
  <si>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</si>
  <si>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</si>
  <si>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</si>
  <si>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</si>
  <si>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</si>
  <si>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</si>
  <si>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</si>
  <si>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</si>
  <si>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</si>
  <si>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</si>
  <si>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</si>
  <si>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</si>
  <si>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</si>
  <si>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</si>
  <si>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</si>
  <si>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</si>
  <si>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</si>
  <si>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</si>
  <si>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</si>
  <si>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</si>
  <si>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</si>
  <si>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</si>
  <si>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</si>
  <si>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</si>
  <si>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</si>
  <si>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</si>
  <si>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</si>
  <si>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</si>
  <si>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</si>
  <si>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</si>
  <si>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</si>
  <si>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</si>
  <si>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</si>
  <si>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</si>
  <si>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</si>
  <si>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</si>
  <si>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</si>
  <si>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</si>
  <si>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</si>
  <si>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</si>
  <si>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</si>
  <si>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</si>
  <si>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</si>
  <si>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</si>
  <si>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</si>
  <si>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</si>
  <si>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</si>
  <si>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</si>
  <si>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</si>
  <si>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</si>
  <si>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</si>
  <si>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</si>
  <si>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</si>
  <si>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</si>
  <si>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</si>
  <si>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</si>
  <si>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</si>
  <si>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</si>
  <si>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</si>
  <si>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</si>
  <si>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</si>
  <si>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</si>
  <si>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</si>
  <si>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</si>
  <si>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</si>
  <si>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</si>
  <si>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</si>
  <si>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</si>
  <si>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</si>
  <si>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</si>
  <si>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</si>
  <si>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</si>
  <si>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</si>
  <si>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</si>
  <si>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</si>
  <si>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</si>
  <si>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</si>
  <si>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</si>
  <si>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</si>
  <si>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</si>
  <si>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</si>
  <si>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</si>
  <si>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</si>
  <si>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</si>
  <si>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</si>
  <si>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</si>
  <si>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</si>
  <si>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</si>
  <si>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</si>
  <si>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</si>
  <si>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</si>
  <si>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</si>
  <si>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</si>
  <si>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</si>
  <si>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</si>
  <si>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</si>
  <si>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</si>
  <si>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</si>
  <si>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 No.</t>
  </si>
  <si>
    <t>Average of Rating</t>
  </si>
  <si>
    <t>Count of sales</t>
  </si>
  <si>
    <t>KPI's Requirements</t>
  </si>
  <si>
    <t>Total Sales</t>
  </si>
  <si>
    <t>Avg Sales</t>
  </si>
  <si>
    <t>Avg Rating</t>
  </si>
  <si>
    <t>Total orders</t>
  </si>
  <si>
    <t>Count of Item Fat Content</t>
  </si>
  <si>
    <t>Row Labels</t>
  </si>
  <si>
    <t>Grand Total</t>
  </si>
  <si>
    <t>Column Labels</t>
  </si>
  <si>
    <t>Total sales by Item Type</t>
  </si>
  <si>
    <t>Sales y Outlet Size</t>
  </si>
  <si>
    <t>Sales By Outlet Location</t>
  </si>
  <si>
    <t>Count of S. No.</t>
  </si>
  <si>
    <t>Count of Sales</t>
  </si>
  <si>
    <t>Average of Sales</t>
  </si>
  <si>
    <t>Total sales by FAT content</t>
  </si>
  <si>
    <t>Sales with according to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</si>
</sst>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0"/>
    <numFmt numFmtId="166" formatCode="&quot;&quot;\$0.00,,&quot;M&quot;"/>
    <numFmt numFmtId="167" formatCode="&quot;$&quot;0.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1"/>
      <name val="Calibri Light"/>
      <family val="2"/>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2">
    <xf numFmtId="0" fontId="0" fillId="0" borderId="0" xfId="0"/>
    <xf numFmtId="0" fontId="0" fillId="0" borderId="10" xfId="0" applyBorder="1" applyAlignment="1">
      <alignment horizontal="left"/>
    </xf>
    <xf numFmtId="0" fontId="0" fillId="0" borderId="11" xfId="0" applyBorder="1" applyAlignment="1">
      <alignment horizontal="left"/>
    </xf>
    <xf numFmtId="167" fontId="0" fillId="0" borderId="12" xfId="0" applyNumberFormat="1" applyBorder="1"/>
    <xf numFmtId="167" fontId="0" fillId="0" borderId="14" xfId="0" applyNumberFormat="1" applyBorder="1"/>
    <xf numFmtId="167" fontId="0" fillId="0" borderId="13" xfId="0" applyNumberFormat="1" applyBorder="1"/>
    <xf numFmtId="166" fontId="0" fillId="0" borderId="0" xfId="0" applyNumberFormat="1"/>
    <xf numFmtId="165" fontId="0" fillId="0" borderId="0" xfId="0" applyNumberFormat="1"/>
    <xf numFmtId="164" fontId="0" fillId="0" borderId="0" xfId="0" applyNumberFormat="1"/>
    <xf numFmtId="0" fontId="18" fillId="0" borderId="16" xfId="0" applyFont="1" applyBorder="1"/>
    <xf numFmtId="0" fontId="18" fillId="0" borderId="17"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16" xfId="0" applyBorder="1"/>
    <xf numFmtId="167" fontId="0" fillId="0" borderId="20" xfId="0" applyNumberFormat="1" applyBorder="1"/>
    <xf numFmtId="167" fontId="0" fillId="0" borderId="26" xfId="0" applyNumberFormat="1" applyBorder="1"/>
    <xf numFmtId="167" fontId="0" fillId="0" borderId="27" xfId="0" applyNumberFormat="1" applyBorder="1"/>
    <xf numFmtId="0" fontId="0" fillId="0" borderId="15" xfId="0" pivotButton="1" applyBorder="1"/>
    <xf numFmtId="0" fontId="0" fillId="0" borderId="26" xfId="0" applyBorder="1" applyAlignment="1">
      <alignment horizontal="left"/>
    </xf>
    <xf numFmtId="0" fontId="0" fillId="0" borderId="28" xfId="0" applyBorder="1" applyAlignment="1">
      <alignment horizontal="left"/>
    </xf>
    <xf numFmtId="0" fontId="0" fillId="0" borderId="15" xfId="0" applyBorder="1" applyAlignment="1">
      <alignment horizontal="left"/>
    </xf>
    <xf numFmtId="0" fontId="0" fillId="0" borderId="15" xfId="0" applyBorder="1"/>
    <xf numFmtId="0" fontId="0" fillId="0" borderId="29" xfId="0" applyBorder="1"/>
    <xf numFmtId="0" fontId="0" fillId="0" borderId="30" xfId="0" applyBorder="1"/>
    <xf numFmtId="0" fontId="0" fillId="0" borderId="27" xfId="0" applyBorder="1" applyAlignment="1">
      <alignment horizontal="left"/>
    </xf>
    <xf numFmtId="0" fontId="0" fillId="0" borderId="31" xfId="0" applyBorder="1"/>
    <xf numFmtId="167" fontId="0" fillId="0" borderId="28" xfId="0" applyNumberFormat="1" applyBorder="1"/>
    <xf numFmtId="167" fontId="0" fillId="0" borderId="22" xfId="0" applyNumberFormat="1" applyBorder="1"/>
    <xf numFmtId="167" fontId="0" fillId="0" borderId="23" xfId="0" applyNumberFormat="1" applyBorder="1"/>
    <xf numFmtId="167" fontId="0" fillId="0" borderId="16" xfId="0" applyNumberFormat="1" applyBorder="1"/>
    <xf numFmtId="167" fontId="0" fillId="0" borderId="17" xfId="0" applyNumberFormat="1" applyBorder="1"/>
    <xf numFmtId="167" fontId="0" fillId="0" borderId="18" xfId="0" applyNumberFormat="1" applyBorder="1"/>
    <xf numFmtId="167" fontId="0" fillId="0" borderId="21" xfId="0" applyNumberFormat="1" applyBorder="1"/>
    <xf numFmtId="167" fontId="0" fillId="0" borderId="19" xfId="0" applyNumberFormat="1" applyBorder="1"/>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19" xfId="0" applyBorder="1" applyAlignment="1">
      <alignment horizontal="center"/>
    </xf>
    <xf numFmtId="0" fontId="0" fillId="0" borderId="0" xfId="0" applyAlignment="1">
      <alignment horizontal="center"/>
    </xf>
    <xf numFmtId="0" fontId="0" fillId="0" borderId="21" xfId="0" applyNumberFormat="1" applyBorder="1"/>
    <xf numFmtId="0" fontId="0" fillId="0" borderId="22" xfId="0" applyNumberFormat="1" applyBorder="1"/>
    <xf numFmtId="0" fontId="0" fillId="0" borderId="23" xfId="0" applyNumberFormat="1" applyBorder="1"/>
    <xf numFmtId="0" fontId="0" fillId="0" borderId="29" xfId="0" applyNumberFormat="1" applyBorder="1"/>
    <xf numFmtId="0" fontId="0" fillId="0" borderId="31" xfId="0" applyNumberFormat="1" applyBorder="1"/>
    <xf numFmtId="0" fontId="0" fillId="0" borderId="30" xfId="0" applyNumberFormat="1" applyBorder="1"/>
    <xf numFmtId="0" fontId="0" fillId="0" borderId="0" xfId="0" applyNumberFormat="1" applyBorder="1"/>
    <xf numFmtId="0" fontId="0" fillId="0" borderId="28" xfId="0" applyNumberFormat="1" applyBorder="1"/>
    <xf numFmtId="0" fontId="0" fillId="0" borderId="20" xfId="0" applyNumberFormat="1" applyBorder="1"/>
    <xf numFmtId="0" fontId="0" fillId="0" borderId="16" xfId="0" applyNumberFormat="1" applyBorder="1"/>
    <xf numFmtId="0" fontId="0" fillId="0" borderId="18" xfId="0" applyNumberFormat="1" applyBorder="1"/>
    <xf numFmtId="0" fontId="0" fillId="0" borderId="26" xfId="0" applyNumberFormat="1" applyBorder="1"/>
    <xf numFmtId="0" fontId="0" fillId="0" borderId="27" xfId="0" applyNumberFormat="1" applyBorder="1"/>
    <xf numFmtId="167" fontId="0" fillId="0" borderId="0" xfId="0" applyNumberFormat="1" applyBorder="1"/>
    <xf numFmtId="0" fontId="0" fillId="0" borderId="17" xfId="0" applyNumberFormat="1" applyBorder="1"/>
    <xf numFmtId="0" fontId="0" fillId="0" borderId="19"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left style="thin">
          <color indexed="64"/>
        </left>
        <right style="thin">
          <color indexed="64"/>
        </right>
        <top style="thin">
          <color indexed="64"/>
        </top>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left style="thin">
          <color indexed="64"/>
        </left>
        <right style="thin">
          <color indexed="64"/>
        </right>
        <top style="thin">
          <color indexed="64"/>
        </top>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left style="thin">
          <color indexed="64"/>
        </left>
        <right style="thin">
          <color indexed="64"/>
        </right>
        <top style="thin">
          <color indexed="64"/>
        </top>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left style="thin">
          <color indexed="64"/>
        </left>
        <right style="thin">
          <color indexed="64"/>
        </right>
        <top style="thin">
          <color indexed="64"/>
        </top>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left style="thin">
          <color indexed="64"/>
        </left>
        <right style="thin">
          <color indexed="64"/>
        </right>
        <top style="thin">
          <color indexed="64"/>
        </top>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left style="thin">
          <color indexed="64"/>
        </left>
        <right style="thin">
          <color indexed="64"/>
        </right>
        <top style="thin">
          <color indexed="64"/>
        </top>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left style="thin">
          <color indexed="64"/>
        </left>
        <right style="thin">
          <color indexed="64"/>
        </right>
        <top style="thin">
          <color indexed="64"/>
        </top>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thin">
          <color indexed="64"/>
        </left>
        <right style="thin">
          <color indexed="64"/>
        </right>
        <top style="thin">
          <color indexed="64"/>
        </top>
      </border>
    </dxf>
    <dxf>
      <border>
        <bottom style="thin">
          <color indexed="64"/>
        </bottom>
      </border>
    </dxf>
    <dxf>
      <font>
        <b/>
        <color theme="1"/>
      </font>
      <border>
        <bottom style="thin">
          <color theme="7"/>
        </bottom>
        <vertical/>
        <horizontal/>
      </border>
    </dxf>
    <dxf>
      <font>
        <color theme="1"/>
      </font>
      <fill>
        <patternFill>
          <bgColor theme="7"/>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lnalysis" pivot="0" table="0" count="10" xr9:uid="{3F53E33D-3F3F-4113-889B-37E7C07D2376}">
      <tableStyleElement type="wholeTable" dxfId="841"/>
      <tableStyleElement type="headerRow" dxfId="840"/>
    </tableStyle>
  </tableStyles>
  <colors>
    <mruColors>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l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20597316960114356"/>
              <c:y val="0.1351982472647851"/>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902619735965103"/>
                  <c:h val="0.15674274215149622"/>
                </c:manualLayout>
              </c15:layout>
            </c:ext>
          </c:extLst>
        </c:dLbl>
      </c:pivotFmt>
      <c:pivotFmt>
        <c:idx val="3"/>
        <c:spPr>
          <a:solidFill>
            <a:schemeClr val="accent1"/>
          </a:solidFill>
          <a:ln w="19050">
            <a:solidFill>
              <a:schemeClr val="lt1"/>
            </a:solidFill>
          </a:ln>
          <a:effectLst/>
        </c:spPr>
        <c:dLbl>
          <c:idx val="0"/>
          <c:layout>
            <c:manualLayout>
              <c:x val="4.3187922658304276E-2"/>
              <c:y val="-0.25295155939863057"/>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567049315323631"/>
                  <c:h val="0.18291014484790627"/>
                </c:manualLayout>
              </c15:layout>
            </c:ext>
          </c:extLst>
        </c:dLbl>
      </c:pivotFmt>
      <c:pivotFmt>
        <c:idx val="4"/>
        <c:spPr>
          <a:solidFill>
            <a:schemeClr val="accent1"/>
          </a:solidFill>
          <a:ln w="19050">
            <a:solidFill>
              <a:schemeClr val="lt1"/>
            </a:solidFill>
          </a:ln>
          <a:effectLst/>
        </c:spPr>
      </c:pivotFmt>
    </c:pivotFmts>
    <c:plotArea>
      <c:layout/>
      <c:doughnutChart>
        <c:varyColors val="1"/>
        <c:ser>
          <c:idx val="0"/>
          <c:order val="0"/>
          <c:tx>
            <c:strRef>
              <c:f>'Sheets Design'!$B$13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26-4D6D-9860-0650AD640C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26-4D6D-9860-0650AD640C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26-4D6D-9860-0650AD640C39}"/>
              </c:ext>
            </c:extLst>
          </c:dPt>
          <c:dLbls>
            <c:dLbl>
              <c:idx val="0"/>
              <c:layout>
                <c:manualLayout>
                  <c:x val="0.20597316960114356"/>
                  <c:y val="0.1351982472647851"/>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902619735965103"/>
                      <c:h val="0.15674274215149622"/>
                    </c:manualLayout>
                  </c15:layout>
                </c:ext>
                <c:ext xmlns:c16="http://schemas.microsoft.com/office/drawing/2014/chart" uri="{C3380CC4-5D6E-409C-BE32-E72D297353CC}">
                  <c16:uniqueId val="{00000001-C526-4D6D-9860-0650AD640C39}"/>
                </c:ext>
              </c:extLst>
            </c:dLbl>
            <c:dLbl>
              <c:idx val="1"/>
              <c:layout>
                <c:manualLayout>
                  <c:x val="4.3187922658304276E-2"/>
                  <c:y val="-0.25295155939863057"/>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567049315323631"/>
                      <c:h val="0.18291014484790627"/>
                    </c:manualLayout>
                  </c15:layout>
                </c:ext>
                <c:ext xmlns:c16="http://schemas.microsoft.com/office/drawing/2014/chart" uri="{C3380CC4-5D6E-409C-BE32-E72D297353CC}">
                  <c16:uniqueId val="{00000003-C526-4D6D-9860-0650AD640C39}"/>
                </c:ext>
              </c:extLst>
            </c:dLbl>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Design'!$A$14:$A$16</c:f>
              <c:strCache>
                <c:ptCount val="2"/>
                <c:pt idx="0">
                  <c:v>Low Fat</c:v>
                </c:pt>
                <c:pt idx="1">
                  <c:v>Regular</c:v>
                </c:pt>
              </c:strCache>
            </c:strRef>
          </c:cat>
          <c:val>
            <c:numRef>
              <c:f>'Sheets Design'!$B$14:$B$16</c:f>
              <c:numCache>
                <c:formatCode>"$"0.00,"K"</c:formatCode>
                <c:ptCount val="2"/>
                <c:pt idx="0">
                  <c:v>776319.68840000057</c:v>
                </c:pt>
                <c:pt idx="1">
                  <c:v>425361.8043999995</c:v>
                </c:pt>
              </c:numCache>
            </c:numRef>
          </c:val>
          <c:extLst>
            <c:ext xmlns:c16="http://schemas.microsoft.com/office/drawing/2014/chart" uri="{C3380CC4-5D6E-409C-BE32-E72D297353CC}">
              <c16:uniqueId val="{00000002-782F-4BF0-A400-9822FA75402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Dashboard.xlsx]Sheets Design!PivotTable3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99670031864517"/>
          <c:y val="0.20000096381361773"/>
          <c:w val="0.68638926839794012"/>
          <c:h val="0.76502637062901924"/>
        </c:manualLayout>
      </c:layout>
      <c:barChart>
        <c:barDir val="bar"/>
        <c:grouping val="clustered"/>
        <c:varyColors val="0"/>
        <c:ser>
          <c:idx val="0"/>
          <c:order val="0"/>
          <c:tx>
            <c:strRef>
              <c:f>'Sheets Design'!$B$20:$B$21</c:f>
              <c:strCache>
                <c:ptCount val="1"/>
                <c:pt idx="0">
                  <c:v>Low Fat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Design'!$A$22:$A$25</c:f>
              <c:strCache>
                <c:ptCount val="3"/>
                <c:pt idx="0">
                  <c:v>Tier 1</c:v>
                </c:pt>
                <c:pt idx="1">
                  <c:v>Tier 2</c:v>
                </c:pt>
                <c:pt idx="2">
                  <c:v>Tier 3</c:v>
                </c:pt>
              </c:strCache>
            </c:strRef>
          </c:cat>
          <c:val>
            <c:numRef>
              <c:f>'Sheets Design'!$B$22:$B$25</c:f>
              <c:numCache>
                <c:formatCode>General</c:formatCode>
                <c:ptCount val="3"/>
                <c:pt idx="0">
                  <c:v>1540</c:v>
                </c:pt>
                <c:pt idx="1">
                  <c:v>1809</c:v>
                </c:pt>
                <c:pt idx="2">
                  <c:v>2168</c:v>
                </c:pt>
              </c:numCache>
            </c:numRef>
          </c:val>
          <c:extLst>
            <c:ext xmlns:c16="http://schemas.microsoft.com/office/drawing/2014/chart" uri="{C3380CC4-5D6E-409C-BE32-E72D297353CC}">
              <c16:uniqueId val="{00000000-5DA2-4A62-B187-EC693AB2FD7D}"/>
            </c:ext>
          </c:extLst>
        </c:ser>
        <c:ser>
          <c:idx val="1"/>
          <c:order val="1"/>
          <c:tx>
            <c:strRef>
              <c:f>'Sheets Design'!$C$20:$C$21</c:f>
              <c:strCache>
                <c:ptCount val="1"/>
                <c:pt idx="0">
                  <c:v>Regular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Design'!$A$22:$A$25</c:f>
              <c:strCache>
                <c:ptCount val="3"/>
                <c:pt idx="0">
                  <c:v>Tier 1</c:v>
                </c:pt>
                <c:pt idx="1">
                  <c:v>Tier 2</c:v>
                </c:pt>
                <c:pt idx="2">
                  <c:v>Tier 3</c:v>
                </c:pt>
              </c:strCache>
            </c:strRef>
          </c:cat>
          <c:val>
            <c:numRef>
              <c:f>'Sheets Design'!$C$22:$C$25</c:f>
              <c:numCache>
                <c:formatCode>General</c:formatCode>
                <c:ptCount val="3"/>
                <c:pt idx="0">
                  <c:v>848</c:v>
                </c:pt>
                <c:pt idx="1">
                  <c:v>976</c:v>
                </c:pt>
                <c:pt idx="2">
                  <c:v>1182</c:v>
                </c:pt>
              </c:numCache>
            </c:numRef>
          </c:val>
          <c:extLst>
            <c:ext xmlns:c16="http://schemas.microsoft.com/office/drawing/2014/chart" uri="{C3380CC4-5D6E-409C-BE32-E72D297353CC}">
              <c16:uniqueId val="{00000001-3B83-4ACA-A283-0AD2BD29AE8F}"/>
            </c:ext>
          </c:extLst>
        </c:ser>
        <c:dLbls>
          <c:dLblPos val="outEnd"/>
          <c:showLegendKey val="0"/>
          <c:showVal val="1"/>
          <c:showCatName val="0"/>
          <c:showSerName val="0"/>
          <c:showPercent val="0"/>
          <c:showBubbleSize val="0"/>
        </c:dLbls>
        <c:gapWidth val="56"/>
        <c:axId val="889170591"/>
        <c:axId val="889165791"/>
      </c:barChart>
      <c:catAx>
        <c:axId val="8891705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65791"/>
        <c:crosses val="autoZero"/>
        <c:auto val="1"/>
        <c:lblAlgn val="ctr"/>
        <c:lblOffset val="100"/>
        <c:noMultiLvlLbl val="0"/>
      </c:catAx>
      <c:valAx>
        <c:axId val="889165791"/>
        <c:scaling>
          <c:orientation val="minMax"/>
        </c:scaling>
        <c:delete val="1"/>
        <c:axPos val="b"/>
        <c:numFmt formatCode="General" sourceLinked="1"/>
        <c:majorTickMark val="out"/>
        <c:minorTickMark val="none"/>
        <c:tickLblPos val="nextTo"/>
        <c:crossAx val="8891705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Dashboard.xlsx]Sheets Design!PivotTable4</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numFmt formatCode="&quot;$&quot;0.00,&quot;K&quot;" sourceLinked="0"/>
          <c:spPr>
            <a:noFill/>
            <a:ln>
              <a:no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4"/>
          </a:solidFill>
          <a:ln>
            <a:noFill/>
          </a:ln>
          <a:effectLst/>
        </c:spPr>
      </c:pivotFmt>
      <c:pivotFmt>
        <c:idx val="4"/>
        <c:spPr>
          <a:solidFill>
            <a:schemeClr val="accent4"/>
          </a:solidFill>
          <a:ln>
            <a:noFill/>
          </a:ln>
          <a:effectLst/>
        </c:spPr>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pivotFmt>
      <c:pivotFmt>
        <c:idx val="7"/>
        <c:spPr>
          <a:solidFill>
            <a:schemeClr val="accent4"/>
          </a:solidFill>
          <a:ln>
            <a:noFill/>
          </a:ln>
          <a:effectLst/>
        </c:spPr>
      </c:pivotFmt>
      <c:pivotFmt>
        <c:idx val="8"/>
        <c:spPr>
          <a:solidFill>
            <a:schemeClr val="accent4"/>
          </a:solidFill>
          <a:ln>
            <a:noFill/>
          </a:ln>
          <a:effectLst/>
        </c:spPr>
      </c:pivotFmt>
      <c:pivotFmt>
        <c:idx val="9"/>
        <c:spPr>
          <a:solidFill>
            <a:schemeClr val="accent4"/>
          </a:solidFill>
          <a:ln>
            <a:noFill/>
          </a:ln>
          <a:effectLst/>
        </c:spPr>
      </c:pivotFmt>
      <c:pivotFmt>
        <c:idx val="10"/>
        <c:spPr>
          <a:solidFill>
            <a:schemeClr val="accent4"/>
          </a:solidFill>
          <a:ln>
            <a:noFill/>
          </a:ln>
          <a:effectLst/>
        </c:spPr>
      </c:pivotFmt>
      <c:pivotFmt>
        <c:idx val="11"/>
        <c:spPr>
          <a:solidFill>
            <a:schemeClr val="accent4"/>
          </a:solidFill>
          <a:ln>
            <a:noFill/>
          </a:ln>
          <a:effectLst/>
        </c:spPr>
      </c:pivotFmt>
      <c:pivotFmt>
        <c:idx val="12"/>
        <c:spPr>
          <a:solidFill>
            <a:schemeClr val="accent4"/>
          </a:solidFill>
          <a:ln>
            <a:noFill/>
          </a:ln>
          <a:effectLst/>
        </c:spPr>
      </c:pivotFmt>
      <c:pivotFmt>
        <c:idx val="13"/>
        <c:spPr>
          <a:solidFill>
            <a:schemeClr val="accent4"/>
          </a:solidFill>
          <a:ln>
            <a:noFill/>
          </a:ln>
          <a:effectLst/>
        </c:spPr>
      </c:pivotFmt>
      <c:pivotFmt>
        <c:idx val="14"/>
        <c:spPr>
          <a:solidFill>
            <a:schemeClr val="accent4"/>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4"/>
          </a:solidFill>
          <a:ln>
            <a:noFill/>
          </a:ln>
          <a:effectLst/>
        </c:spPr>
      </c:pivotFmt>
      <c:pivotFmt>
        <c:idx val="18"/>
        <c:spPr>
          <a:solidFill>
            <a:schemeClr val="accent4"/>
          </a:solidFill>
          <a:ln>
            <a:noFill/>
          </a:ln>
          <a:effectLst/>
        </c:spPr>
      </c:pivotFmt>
      <c:pivotFmt>
        <c:idx val="19"/>
        <c:spPr>
          <a:solidFill>
            <a:schemeClr val="accent4"/>
          </a:solidFill>
          <a:ln>
            <a:noFill/>
          </a:ln>
          <a:effectLst/>
        </c:spPr>
      </c:pivotFmt>
    </c:pivotFmts>
    <c:plotArea>
      <c:layout>
        <c:manualLayout>
          <c:layoutTarget val="inner"/>
          <c:xMode val="edge"/>
          <c:yMode val="edge"/>
          <c:x val="0.41437689071965544"/>
          <c:y val="4.4984881889763767E-2"/>
          <c:w val="0.51436806672369106"/>
          <c:h val="0.91003023622047241"/>
        </c:manualLayout>
      </c:layout>
      <c:barChart>
        <c:barDir val="bar"/>
        <c:grouping val="clustered"/>
        <c:varyColors val="0"/>
        <c:ser>
          <c:idx val="0"/>
          <c:order val="0"/>
          <c:tx>
            <c:strRef>
              <c:f>'Sheets Design'!$B$30</c:f>
              <c:strCache>
                <c:ptCount val="1"/>
                <c:pt idx="0">
                  <c:v>Total</c:v>
                </c:pt>
              </c:strCache>
            </c:strRef>
          </c:tx>
          <c:spPr>
            <a:solidFill>
              <a:schemeClr val="accent4"/>
            </a:solidFill>
            <a:ln>
              <a:noFill/>
            </a:ln>
            <a:effectLst/>
          </c:spPr>
          <c:invertIfNegative val="0"/>
          <c:dLbls>
            <c:numFmt formatCode="&quot;$&quot;0.00,&quot;K&quot;" sourceLinked="0"/>
            <c:spPr>
              <a:noFill/>
              <a:ln>
                <a:no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'Sheets Design'!$A$31:$A$47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Design'!$B$31:$B$47</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C94-4F77-9D57-3749745EAFE1}"/>
            </c:ext>
          </c:extLst>
        </c:ser>
        <c:dLbls>
          <c:showLegendKey val="0"/>
          <c:showVal val="0"/>
          <c:showCatName val="0"/>
          <c:showSerName val="0"/>
          <c:showPercent val="0"/>
          <c:showBubbleSize val="0"/>
        </c:dLbls>
        <c:gapWidth val="38"/>
        <c:axId val="1905512144"/>
        <c:axId val="1905512624"/>
      </c:barChart>
      <c:catAx>
        <c:axId val="1905512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12624"/>
        <c:crosses val="autoZero"/>
        <c:auto val="1"/>
        <c:lblAlgn val="ctr"/>
        <c:lblOffset val="100"/>
        <c:noMultiLvlLbl val="0"/>
      </c:catAx>
      <c:valAx>
        <c:axId val="1905512624"/>
        <c:scaling>
          <c:orientation val="minMax"/>
        </c:scaling>
        <c:delete val="1"/>
        <c:axPos val="b"/>
        <c:numFmt formatCode="General" sourceLinked="1"/>
        <c:majorTickMark val="none"/>
        <c:minorTickMark val="none"/>
        <c:tickLblPos val="nextTo"/>
        <c:crossAx val="190551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[BlinkIT Grocery Data Excel Dashboard.xlsx]Sheets Design!PivotTable5</c:name>
    <c:fmtId val="46"/>
  </c:pivotSource>
  <c:chart>
    <c:autoTitleDeleted val="1"/>
    <c:pivotFmts>
      <c:pivotFmt>
        <c:idx val="0"/>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4"/>
          </a:solidFill>
          <a:ln w="12700">
            <a:solidFill>
              <a:schemeClr val="tx1"/>
            </a:solidFill>
          </a:ln>
          <a:effectLst/>
        </c:spPr>
        <c:marker>
          <c:symbol val="none"/>
        </c:marker>
        <c:dLbl>
          <c:idx val="0"/>
          <c:spPr>
            <a:noFill/>
            <a:ln>
              <a:noFill/>
            </a:ln>
            <a:effectLst/>
          </c:spPr>
          <c:txPr>
            <a:bodyPr rot="-540000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4"/>
          </a:solidFill>
          <a:ln w="12700">
            <a:solidFill>
              <a:schemeClr val="tx1"/>
            </a:solidFill>
          </a:ln>
          <a:effectLst/>
        </c:spPr>
        <c:dLbl>
          <c:idx val="0"/>
          <c:layout>
            <c:manualLayout>
              <c:x val="0"/>
              <c:y val="-0.32167832167832167"/>
            </c:manualLayout>
          </c:layout>
          <c:spPr>
            <a:noFill/>
            <a:ln>
              <a:noFill/>
            </a:ln>
            <a:effectLst/>
          </c:spPr>
          <c:txPr>
            <a:bodyPr rot="-540000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4"/>
          </a:solidFill>
          <a:ln w="12700">
            <a:solidFill>
              <a:schemeClr val="tx1"/>
            </a:solidFill>
          </a:ln>
          <a:effectLst/>
        </c:spPr>
        <c:dLbl>
          <c:idx val="0"/>
          <c:layout>
            <c:manualLayout>
              <c:x val="-9.0361445783132526E-3"/>
              <c:y val="-0.36363636363636365"/>
            </c:manualLayout>
          </c:layout>
          <c:spPr>
            <a:noFill/>
            <a:ln>
              <a:noFill/>
            </a:ln>
            <a:effectLst/>
          </c:spPr>
          <c:txPr>
            <a:bodyPr rot="-540000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4"/>
          </a:solidFill>
          <a:ln w="12700">
            <a:solidFill>
              <a:schemeClr val="tx1"/>
            </a:solidFill>
          </a:ln>
          <a:effectLst/>
        </c:spPr>
        <c:dLbl>
          <c:idx val="0"/>
          <c:layout>
            <c:manualLayout>
              <c:x val="-3.0120481927710845E-3"/>
              <c:y val="-0.37062937062937062"/>
            </c:manualLayout>
          </c:layout>
          <c:spPr>
            <a:noFill/>
            <a:ln>
              <a:noFill/>
            </a:ln>
            <a:effectLst/>
          </c:spPr>
          <c:txPr>
            <a:bodyPr rot="-540000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accent4"/>
          </a:solidFill>
          <a:ln w="12700">
            <a:solidFill>
              <a:schemeClr val="tx1"/>
            </a:solidFill>
          </a:ln>
          <a:effectLst/>
        </c:spPr>
        <c:dLbl>
          <c:idx val="0"/>
          <c:layout>
            <c:manualLayout>
              <c:x val="3.0120481927710845E-3"/>
              <c:y val="-0.3776223776223776"/>
            </c:manualLayout>
          </c:layout>
          <c:spPr>
            <a:noFill/>
            <a:ln>
              <a:noFill/>
            </a:ln>
            <a:effectLst/>
          </c:spPr>
          <c:txPr>
            <a:bodyPr rot="-540000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4"/>
          </a:solidFill>
          <a:ln w="12700">
            <a:solidFill>
              <a:schemeClr val="tx1"/>
            </a:solidFill>
          </a:ln>
          <a:effectLst/>
        </c:spPr>
        <c:dLbl>
          <c:idx val="0"/>
          <c:layout>
            <c:manualLayout>
              <c:x val="-5.5220245625146956E-17"/>
              <c:y val="-0.36363636363636365"/>
            </c:manualLayout>
          </c:layout>
          <c:spPr>
            <a:noFill/>
            <a:ln>
              <a:noFill/>
            </a:ln>
            <a:effectLst/>
          </c:spPr>
          <c:txPr>
            <a:bodyPr rot="-540000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spPr>
          <a:solidFill>
            <a:schemeClr val="accent4"/>
          </a:solidFill>
          <a:ln w="12700">
            <a:solidFill>
              <a:schemeClr val="tx1"/>
            </a:solidFill>
          </a:ln>
          <a:effectLst/>
        </c:spPr>
        <c:dLbl>
          <c:idx val="0"/>
          <c:layout>
            <c:manualLayout>
              <c:x val="-3.0120481927711946E-3"/>
              <c:y val="-0.3776223776223776"/>
            </c:manualLayout>
          </c:layout>
          <c:spPr>
            <a:noFill/>
            <a:ln>
              <a:noFill/>
            </a:ln>
            <a:effectLst/>
          </c:spPr>
          <c:txPr>
            <a:bodyPr rot="-540000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4"/>
          </a:solidFill>
          <a:ln w="12700">
            <a:solidFill>
              <a:schemeClr val="tx1"/>
            </a:solidFill>
          </a:ln>
          <a:effectLst/>
        </c:spPr>
        <c:dLbl>
          <c:idx val="0"/>
          <c:layout>
            <c:manualLayout>
              <c:x val="-6.024096385542169E-3"/>
              <c:y val="-0.37062937062937068"/>
            </c:manualLayout>
          </c:layout>
          <c:spPr>
            <a:noFill/>
            <a:ln>
              <a:noFill/>
            </a:ln>
            <a:effectLst/>
          </c:spPr>
          <c:txPr>
            <a:bodyPr rot="-540000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4"/>
          </a:solidFill>
          <a:ln w="12700">
            <a:solidFill>
              <a:schemeClr val="tx1"/>
            </a:solidFill>
          </a:ln>
          <a:effectLst/>
        </c:spPr>
        <c:dLbl>
          <c:idx val="0"/>
          <c:layout>
            <c:manualLayout>
              <c:x val="-3.0120481927711946E-3"/>
              <c:y val="-0.41258741258741261"/>
            </c:manualLayout>
          </c:layout>
          <c:spPr>
            <a:noFill/>
            <a:ln>
              <a:noFill/>
            </a:ln>
            <a:effectLst/>
          </c:spPr>
          <c:txPr>
            <a:bodyPr rot="-540000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chemeClr val="accent4"/>
          </a:solidFill>
          <a:ln w="12700">
            <a:solidFill>
              <a:schemeClr val="tx1"/>
            </a:solidFill>
          </a:ln>
          <a:effectLst/>
        </c:spPr>
        <c:dLbl>
          <c:idx val="0"/>
          <c:layout>
            <c:manualLayout>
              <c:x val="-2.4096385542168784E-2"/>
              <c:y val="-0.3776223776223776"/>
            </c:manualLayout>
          </c:layout>
          <c:spPr>
            <a:noFill/>
            <a:ln>
              <a:noFill/>
            </a:ln>
            <a:effectLst/>
          </c:spPr>
          <c:txPr>
            <a:bodyPr rot="-540000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5.9536808651930562E-2"/>
          <c:y val="7.407407407407407E-2"/>
          <c:w val="0.8949210226733707"/>
          <c:h val="0.78573041132096255"/>
        </c:manualLayout>
      </c:layout>
      <c:areaChart>
        <c:grouping val="standard"/>
        <c:varyColors val="0"/>
        <c:ser>
          <c:idx val="0"/>
          <c:order val="0"/>
          <c:tx>
            <c:strRef>
              <c:f>'Sheets Design'!$B$53</c:f>
              <c:strCache>
                <c:ptCount val="1"/>
                <c:pt idx="0">
                  <c:v>Total</c:v>
                </c:pt>
              </c:strCache>
            </c:strRef>
          </c:tx>
          <c:spPr>
            <a:solidFill>
              <a:schemeClr val="accent4"/>
            </a:solidFill>
            <a:ln w="12700">
              <a:solidFill>
                <a:schemeClr val="tx1"/>
              </a:solidFill>
            </a:ln>
            <a:effectLst/>
          </c:spPr>
          <c:dPt>
            <c:idx val="0"/>
            <c:bubble3D val="0"/>
            <c:extLst>
              <c:ext xmlns:c16="http://schemas.microsoft.com/office/drawing/2014/chart" uri="{C3380CC4-5D6E-409C-BE32-E72D297353CC}">
                <c16:uniqueId val="{00000004-EBF8-445E-8A1F-2B9E283CD0D8}"/>
              </c:ext>
            </c:extLst>
          </c:dPt>
          <c:dPt>
            <c:idx val="1"/>
            <c:bubble3D val="0"/>
            <c:extLst>
              <c:ext xmlns:c16="http://schemas.microsoft.com/office/drawing/2014/chart" uri="{C3380CC4-5D6E-409C-BE32-E72D297353CC}">
                <c16:uniqueId val="{00000002-EBF8-445E-8A1F-2B9E283CD0D8}"/>
              </c:ext>
            </c:extLst>
          </c:dPt>
          <c:dPt>
            <c:idx val="2"/>
            <c:bubble3D val="0"/>
            <c:extLst>
              <c:ext xmlns:c16="http://schemas.microsoft.com/office/drawing/2014/chart" uri="{C3380CC4-5D6E-409C-BE32-E72D297353CC}">
                <c16:uniqueId val="{00000003-EBF8-445E-8A1F-2B9E283CD0D8}"/>
              </c:ext>
            </c:extLst>
          </c:dPt>
          <c:dPt>
            <c:idx val="3"/>
            <c:bubble3D val="0"/>
            <c:extLst>
              <c:ext xmlns:c16="http://schemas.microsoft.com/office/drawing/2014/chart" uri="{C3380CC4-5D6E-409C-BE32-E72D297353CC}">
                <c16:uniqueId val="{00000001-EBF8-445E-8A1F-2B9E283CD0D8}"/>
              </c:ext>
            </c:extLst>
          </c:dPt>
          <c:dPt>
            <c:idx val="4"/>
            <c:bubble3D val="0"/>
            <c:extLst>
              <c:ext xmlns:c16="http://schemas.microsoft.com/office/drawing/2014/chart" uri="{C3380CC4-5D6E-409C-BE32-E72D297353CC}">
                <c16:uniqueId val="{00000005-EBF8-445E-8A1F-2B9E283CD0D8}"/>
              </c:ext>
            </c:extLst>
          </c:dPt>
          <c:dPt>
            <c:idx val="5"/>
            <c:bubble3D val="0"/>
            <c:extLst>
              <c:ext xmlns:c16="http://schemas.microsoft.com/office/drawing/2014/chart" uri="{C3380CC4-5D6E-409C-BE32-E72D297353CC}">
                <c16:uniqueId val="{00000006-EBF8-445E-8A1F-2B9E283CD0D8}"/>
              </c:ext>
            </c:extLst>
          </c:dPt>
          <c:dPt>
            <c:idx val="6"/>
            <c:bubble3D val="0"/>
            <c:extLst>
              <c:ext xmlns:c16="http://schemas.microsoft.com/office/drawing/2014/chart" uri="{C3380CC4-5D6E-409C-BE32-E72D297353CC}">
                <c16:uniqueId val="{00000007-EBF8-445E-8A1F-2B9E283CD0D8}"/>
              </c:ext>
            </c:extLst>
          </c:dPt>
          <c:dPt>
            <c:idx val="7"/>
            <c:bubble3D val="0"/>
            <c:extLst>
              <c:ext xmlns:c16="http://schemas.microsoft.com/office/drawing/2014/chart" uri="{C3380CC4-5D6E-409C-BE32-E72D297353CC}">
                <c16:uniqueId val="{00000008-EBF8-445E-8A1F-2B9E283CD0D8}"/>
              </c:ext>
            </c:extLst>
          </c:dPt>
          <c:dPt>
            <c:idx val="8"/>
            <c:bubble3D val="0"/>
            <c:extLst>
              <c:ext xmlns:c16="http://schemas.microsoft.com/office/drawing/2014/chart" uri="{C3380CC4-5D6E-409C-BE32-E72D297353CC}">
                <c16:uniqueId val="{00000009-EBF8-445E-8A1F-2B9E283CD0D8}"/>
              </c:ext>
            </c:extLst>
          </c:dPt>
          <c:dLbls>
            <c:dLbl>
              <c:idx val="0"/>
              <c:layout>
                <c:manualLayout>
                  <c:x val="0"/>
                  <c:y val="-0.321678321678321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BF8-445E-8A1F-2B9E283CD0D8}"/>
                </c:ext>
              </c:extLst>
            </c:dLbl>
            <c:dLbl>
              <c:idx val="1"/>
              <c:layout>
                <c:manualLayout>
                  <c:x val="-9.0361445783132526E-3"/>
                  <c:y val="-0.363636363636363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BF8-445E-8A1F-2B9E283CD0D8}"/>
                </c:ext>
              </c:extLst>
            </c:dLbl>
            <c:dLbl>
              <c:idx val="2"/>
              <c:layout>
                <c:manualLayout>
                  <c:x val="-3.0120481927710845E-3"/>
                  <c:y val="-0.370629370629370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BF8-445E-8A1F-2B9E283CD0D8}"/>
                </c:ext>
              </c:extLst>
            </c:dLbl>
            <c:dLbl>
              <c:idx val="3"/>
              <c:layout>
                <c:manualLayout>
                  <c:x val="3.0120481927710845E-3"/>
                  <c:y val="-0.37762237762237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F8-445E-8A1F-2B9E283CD0D8}"/>
                </c:ext>
              </c:extLst>
            </c:dLbl>
            <c:dLbl>
              <c:idx val="4"/>
              <c:layout>
                <c:manualLayout>
                  <c:x val="-5.5220245625146956E-17"/>
                  <c:y val="-0.363636363636363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F8-445E-8A1F-2B9E283CD0D8}"/>
                </c:ext>
              </c:extLst>
            </c:dLbl>
            <c:dLbl>
              <c:idx val="5"/>
              <c:layout>
                <c:manualLayout>
                  <c:x val="-3.0120481927711946E-3"/>
                  <c:y val="-0.37762237762237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BF8-445E-8A1F-2B9E283CD0D8}"/>
                </c:ext>
              </c:extLst>
            </c:dLbl>
            <c:dLbl>
              <c:idx val="6"/>
              <c:layout>
                <c:manualLayout>
                  <c:x val="-6.024096385542169E-3"/>
                  <c:y val="-0.370629370629370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F8-445E-8A1F-2B9E283CD0D8}"/>
                </c:ext>
              </c:extLst>
            </c:dLbl>
            <c:dLbl>
              <c:idx val="7"/>
              <c:layout>
                <c:manualLayout>
                  <c:x val="-3.0120481927711946E-3"/>
                  <c:y val="-0.412587412587412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BF8-445E-8A1F-2B9E283CD0D8}"/>
                </c:ext>
              </c:extLst>
            </c:dLbl>
            <c:dLbl>
              <c:idx val="8"/>
              <c:layout>
                <c:manualLayout>
                  <c:x val="-2.4096385542168784E-2"/>
                  <c:y val="-0.37762237762237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BF8-445E-8A1F-2B9E283CD0D8}"/>
                </c:ext>
              </c:extLst>
            </c:dLbl>
            <c:spPr>
              <a:noFill/>
              <a:ln>
                <a:noFill/>
              </a:ln>
              <a:effectLst/>
            </c:spPr>
            <c:txPr>
              <a:bodyPr rot="-540000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'Sheets Design'!$A$54:$A$63</c:f>
              <c:strCache>
                <c:ptCount val="9"/>
                <c:pt idx="0">
                  <c:v>2011</c:v>
                </c:pt>
                <c:pt idx="1">
                  <c:v>2012</c:v>
                </c:pt>
                <c:pt idx="2">
                  <c:v>2014</c:v>
                </c:pt>
                <c:pt idx="3">
                  <c:v>2015</c:v>
                </c:pt>
                <c:pt idx="4">
                  <c:v>2016</c:v>
                </c:pt>
                <c:pt idx="5">
                  <c:v>2017</c:v>
                </c:pt>
                <c:pt idx="6">
                  <c:v>2018</c:v>
                </c:pt>
                <c:pt idx="7">
                  <c:v>2020</c:v>
                </c:pt>
                <c:pt idx="8">
                  <c:v>2022</c:v>
                </c:pt>
              </c:strCache>
            </c:strRef>
          </c:cat>
          <c:val>
            <c:numRef>
              <c:f>'Sheets Design'!$B$54:$B$63</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EBF8-445E-8A1F-2B9E283CD0D8}"/>
            </c:ext>
          </c:extLst>
        </c:ser>
        <c:dLbls>
          <c:showLegendKey val="0"/>
          <c:showVal val="0"/>
          <c:showCatName val="0"/>
          <c:showSerName val="0"/>
          <c:showPercent val="0"/>
          <c:showBubbleSize val="0"/>
        </c:dLbls>
        <c:axId val="1780922864"/>
        <c:axId val="1780921904"/>
      </c:areaChart>
      <c:catAx>
        <c:axId val="1780922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921904"/>
        <c:crosses val="autoZero"/>
        <c:auto val="1"/>
        <c:lblAlgn val="ctr"/>
        <c:lblOffset val="100"/>
        <c:noMultiLvlLbl val="0"/>
      </c:catAx>
      <c:valAx>
        <c:axId val="1780921904"/>
        <c:scaling>
          <c:orientation val="minMax"/>
        </c:scaling>
        <c:delete val="1"/>
        <c:axPos val="l"/>
        <c:numFmt formatCode="&quot;$&quot;0.00,&quot;K&quot;" sourceLinked="1"/>
        <c:majorTickMark val="none"/>
        <c:minorTickMark val="none"/>
        <c:tickLblPos val="nextTo"/>
        <c:crossAx val="17809228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Dashboard.xlsx]Sheets Design!PivotTable6</c:name>
    <c:fmtId val="54"/>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6">
              <a:lumMod val="60000"/>
              <a:lumOff val="40000"/>
            </a:schemeClr>
          </a:solidFill>
        </c:spPr>
        <c:marker>
          <c:symbol val="none"/>
        </c:marker>
        <c:dLbl>
          <c:idx val="0"/>
          <c:spPr>
            <a:noFill/>
            <a:ln>
              <a:noFill/>
            </a:ln>
            <a:effectLst/>
          </c:spPr>
          <c:txPr>
            <a:bodyPr rot="0" spcFirstLastPara="1" vertOverflow="ellipsis" vert="horz" wrap="non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6">
              <a:lumMod val="60000"/>
              <a:lumOff val="40000"/>
            </a:schemeClr>
          </a:solidFill>
          <a:ln w="19050">
            <a:solidFill>
              <a:schemeClr val="lt1"/>
            </a:solidFill>
          </a:ln>
          <a:effectLst/>
        </c:spPr>
        <c:dLbl>
          <c:idx val="0"/>
          <c:layout>
            <c:manualLayout>
              <c:x val="0.15827338129496402"/>
              <c:y val="-9.4240915398371983E-2"/>
            </c:manualLayout>
          </c:layout>
          <c:spPr>
            <a:noFill/>
            <a:ln>
              <a:noFill/>
            </a:ln>
            <a:effectLst/>
          </c:spPr>
          <c:txPr>
            <a:bodyPr rot="0" spcFirstLastPara="1" vertOverflow="ellipsis" vert="horz" wrap="non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4"/>
          </a:solidFill>
          <a:ln w="19050">
            <a:solidFill>
              <a:schemeClr val="lt1"/>
            </a:solidFill>
          </a:ln>
          <a:effectLst/>
        </c:spPr>
        <c:dLbl>
          <c:idx val="0"/>
          <c:layout>
            <c:manualLayout>
              <c:x val="7.1942446043165534E-2"/>
              <c:y val="0.10471212822041316"/>
            </c:manualLayout>
          </c:layout>
          <c:spPr>
            <a:noFill/>
            <a:ln>
              <a:noFill/>
            </a:ln>
            <a:effectLst/>
          </c:spPr>
          <c:txPr>
            <a:bodyPr rot="0" spcFirstLastPara="1" vertOverflow="ellipsis" vert="horz" wrap="non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accent6"/>
          </a:solidFill>
          <a:ln w="19050">
            <a:solidFill>
              <a:schemeClr val="lt1"/>
            </a:solidFill>
          </a:ln>
          <a:effectLst/>
        </c:spPr>
        <c:dLbl>
          <c:idx val="0"/>
          <c:layout>
            <c:manualLayout>
              <c:x val="-0.18705035971223025"/>
              <c:y val="-0.11518334104245463"/>
            </c:manualLayout>
          </c:layout>
          <c:spPr>
            <a:noFill/>
            <a:ln>
              <a:noFill/>
            </a:ln>
            <a:effectLst/>
          </c:spPr>
          <c:txPr>
            <a:bodyPr rot="0" spcFirstLastPara="1" vertOverflow="ellipsis" vert="horz" wrap="non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doughnutChart>
        <c:varyColors val="1"/>
        <c:ser>
          <c:idx val="0"/>
          <c:order val="0"/>
          <c:tx>
            <c:strRef>
              <c:f>'Sheets Design'!$B$67</c:f>
              <c:strCache>
                <c:ptCount val="1"/>
                <c:pt idx="0">
                  <c:v>Total</c:v>
                </c:pt>
              </c:strCache>
            </c:strRef>
          </c:tx>
          <c:spPr>
            <a:solidFill>
              <a:schemeClr val="accent6">
                <a:lumMod val="60000"/>
                <a:lumOff val="40000"/>
              </a:schemeClr>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2B3A-4A63-ACCC-B26D8EAAE7E4}"/>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2B3A-4A63-ACCC-B26D8EAAE7E4}"/>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2B3A-4A63-ACCC-B26D8EAAE7E4}"/>
              </c:ext>
            </c:extLst>
          </c:dPt>
          <c:dLbls>
            <c:dLbl>
              <c:idx val="0"/>
              <c:layout>
                <c:manualLayout>
                  <c:x val="0.15827338129496402"/>
                  <c:y val="-9.42409153983719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3A-4A63-ACCC-B26D8EAAE7E4}"/>
                </c:ext>
              </c:extLst>
            </c:dLbl>
            <c:dLbl>
              <c:idx val="1"/>
              <c:layout>
                <c:manualLayout>
                  <c:x val="7.1942446043165534E-2"/>
                  <c:y val="0.104712128220413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B3A-4A63-ACCC-B26D8EAAE7E4}"/>
                </c:ext>
              </c:extLst>
            </c:dLbl>
            <c:dLbl>
              <c:idx val="2"/>
              <c:layout>
                <c:manualLayout>
                  <c:x val="-0.18705035971223025"/>
                  <c:y val="-0.115183341042454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3A-4A63-ACCC-B26D8EAAE7E4}"/>
                </c:ext>
              </c:extLst>
            </c:dLbl>
            <c:spPr>
              <a:noFill/>
              <a:ln>
                <a:noFill/>
              </a:ln>
              <a:effectLst/>
            </c:spPr>
            <c:txPr>
              <a:bodyPr rot="0" spcFirstLastPara="1" vertOverflow="ellipsis" vert="horz" wrap="non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'Sheets Design'!$A$68:$A$70</c:f>
              <c:strCache>
                <c:ptCount val="3"/>
                <c:pt idx="0">
                  <c:v>High</c:v>
                </c:pt>
                <c:pt idx="1">
                  <c:v>Medium</c:v>
                </c:pt>
                <c:pt idx="2">
                  <c:v>Small</c:v>
                </c:pt>
              </c:strCache>
            </c:strRef>
          </c:cat>
          <c:val>
            <c:numRef>
              <c:f>'Sheets Design'!$B$68:$B$70</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2B3A-4A63-ACCC-B26D8EAAE7E4}"/>
            </c:ext>
          </c:extLst>
        </c:ser>
        <c:dLbls>
          <c:showLegendKey val="0"/>
          <c:showVal val="0"/>
          <c:showCatName val="0"/>
          <c:showSerName val="0"/>
          <c:showPercent val="0"/>
          <c:showBubbleSize val="0"/>
          <c:showLeaderLines val="1"/>
        </c:dLbls>
        <c:firstSliceAng val="0"/>
        <c:holeSize val="59"/>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[BlinkIT Grocery Data Excel Dashboard.xlsx]Sheets Design!PivotTable9</c:name>
    <c:fmtId val="65"/>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bar"/>
        <c:grouping val="clustered"/>
        <c:varyColors val="0"/>
        <c:ser>
          <c:idx val="0"/>
          <c:order val="0"/>
          <c:tx>
            <c:strRef>
              <c:f>'Sheets Design'!$B$88</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'Sheets Design'!$A$89:$A$92</c:f>
              <c:strCache>
                <c:ptCount val="4"/>
                <c:pt idx="0">
                  <c:v>Grocery Store</c:v>
                </c:pt>
                <c:pt idx="1">
                  <c:v>Supermarket Type1</c:v>
                </c:pt>
                <c:pt idx="2">
                  <c:v>Supermarket Type2</c:v>
                </c:pt>
                <c:pt idx="3">
                  <c:v>Supermarket Type3</c:v>
                </c:pt>
              </c:strCache>
            </c:strRef>
          </c:cat>
          <c:val>
            <c:numRef>
              <c:f>'Sheets Design'!$B$89:$B$92</c:f>
              <c:numCache>
                <c:formatCode>"$"0.00,"K"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5BF8-4D60-B14A-4B1FC4B37C13}"/>
            </c:ext>
          </c:extLst>
        </c:ser>
        <c:dLbls>
          <c:dLblPos val="outEnd"/>
          <c:showLegendKey val="0"/>
          <c:showVal val="1"/>
          <c:showCatName val="0"/>
          <c:showSerName val="0"/>
          <c:showPercent val="0"/>
          <c:showBubbleSize val="0"/>
        </c:dLbls>
        <c:gapWidth val="182"/>
        <c:axId val="1782099376"/>
        <c:axId val="1782096496"/>
      </c:barChart>
      <c:catAx>
        <c:axId val="178209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096496"/>
        <c:crosses val="autoZero"/>
        <c:auto val="1"/>
        <c:lblAlgn val="ctr"/>
        <c:lblOffset val="100"/>
        <c:noMultiLvlLbl val="0"/>
      </c:catAx>
      <c:valAx>
        <c:axId val="1782096496"/>
        <c:scaling>
          <c:orientation val="minMax"/>
        </c:scaling>
        <c:delete val="1"/>
        <c:axPos val="b"/>
        <c:numFmt formatCode="&quot;$&quot;0.00,&quot;K&quot;" sourceLinked="1"/>
        <c:majorTickMark val="none"/>
        <c:minorTickMark val="none"/>
        <c:tickLblPos val="nextTo"/>
        <c:crossAx val="178209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[BlinkIT Grocery Data Excel Dashboard.xlsx]Sheets Design!PivotTable10</c:name>
    <c:fmtId val="7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bar"/>
        <c:grouping val="clustered"/>
        <c:varyColors val="0"/>
        <c:ser>
          <c:idx val="0"/>
          <c:order val="0"/>
          <c:tx>
            <c:strRef>
              <c:f>'Sheets Design'!$B$94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'Sheets Design'!$A$95:$A$98</c:f>
              <c:strCache>
                <c:ptCount val="4"/>
                <c:pt idx="0">
                  <c:v>Grocery Store</c:v>
                </c:pt>
                <c:pt idx="1">
                  <c:v>Supermarket Type1</c:v>
                </c:pt>
                <c:pt idx="2">
                  <c:v>Supermarket Type2</c:v>
                </c:pt>
                <c:pt idx="3">
                  <c:v>Supermarket Type3</c:v>
                </c:pt>
              </c:strCache>
            </c:strRef>
          </c:cat>
          <c:val>
            <c:numRef>
              <c:f>'Sheets Design'!$B$95:$B$98</c:f>
              <c:numCache>
                <c:formatCode>"$"0.00,"K"</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2AC4-4176-B625-71B2D49CFE4C}"/>
            </c:ext>
          </c:extLst>
        </c:ser>
        <c:dLbls>
          <c:dLblPos val="outEnd"/>
          <c:showLegendKey val="0"/>
          <c:showVal val="1"/>
          <c:showCatName val="0"/>
          <c:showSerName val="0"/>
          <c:showPercent val="0"/>
          <c:showBubbleSize val="0"/>
        </c:dLbls>
        <c:gapWidth val="182"/>
        <c:axId val="2084426592"/>
        <c:axId val="2084423712"/>
      </c:barChart>
      <c:catAx>
        <c:axId val="2084426592"/>
        <c:scaling>
          <c:orientation val="minMax"/>
        </c:scaling>
        <c:delete val="1"/>
        <c:axPos val="l"/>
        <c:numFmt formatCode="General" sourceLinked="1"/>
        <c:majorTickMark val="none"/>
        <c:minorTickMark val="none"/>
        <c:tickLblPos val="nextTo"/>
        <c:crossAx val="2084423712"/>
        <c:crosses val="autoZero"/>
        <c:auto val="1"/>
        <c:lblAlgn val="ctr"/>
        <c:lblOffset val="100"/>
        <c:noMultiLvlLbl val="0"/>
      </c:catAx>
      <c:valAx>
        <c:axId val="2084423712"/>
        <c:scaling>
          <c:orientation val="minMax"/>
        </c:scaling>
        <c:delete val="1"/>
        <c:axPos val="b"/>
        <c:numFmt formatCode="&quot;$&quot;0.00,&quot;K&quot;" sourceLinked="1"/>
        <c:majorTickMark val="none"/>
        <c:minorTickMark val="none"/>
        <c:tickLblPos val="nextTo"/>
        <c:crossAx val="208442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[BlinkIT Grocery Data Excel Dashboard.xlsx]Sheets Design!PivotTable11</c:name>
    <c:fmtId val="70"/>
  </c:pivotSource>
  <c:chart>
    <c:autoTitleDeleted val="1"/>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bar"/>
        <c:grouping val="clustered"/>
        <c:varyColors val="0"/>
        <c:ser>
          <c:idx val="0"/>
          <c:order val="0"/>
          <c:tx>
            <c:strRef>
              <c:f>'Sheets Design'!$B$100</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'Sheets Design'!$A$101:$A$104</c:f>
              <c:strCache>
                <c:ptCount val="4"/>
                <c:pt idx="0">
                  <c:v>Grocery Store</c:v>
                </c:pt>
                <c:pt idx="1">
                  <c:v>Supermarket Type1</c:v>
                </c:pt>
                <c:pt idx="2">
                  <c:v>Supermarket Type2</c:v>
                </c:pt>
                <c:pt idx="3">
                  <c:v>Supermarket Type3</c:v>
                </c:pt>
              </c:strCache>
            </c:strRef>
          </c:cat>
          <c:val>
            <c:numRef>
              <c:f>'Sheets Design'!$B$101:$B$104</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98A9-4AF7-82F5-C45288BA5BFD}"/>
            </c:ext>
          </c:extLst>
        </c:ser>
        <c:dLbls>
          <c:dLblPos val="outEnd"/>
          <c:showLegendKey val="0"/>
          <c:showVal val="1"/>
          <c:showCatName val="0"/>
          <c:showSerName val="0"/>
          <c:showPercent val="0"/>
          <c:showBubbleSize val="0"/>
        </c:dLbls>
        <c:gapWidth val="182"/>
        <c:axId val="131898928"/>
        <c:axId val="131895568"/>
      </c:barChart>
      <c:catAx>
        <c:axId val="131898928"/>
        <c:scaling>
          <c:orientation val="minMax"/>
        </c:scaling>
        <c:delete val="1"/>
        <c:axPos val="l"/>
        <c:numFmt formatCode="General" sourceLinked="1"/>
        <c:majorTickMark val="none"/>
        <c:minorTickMark val="none"/>
        <c:tickLblPos val="nextTo"/>
        <c:crossAx val="131895568"/>
        <c:crosses val="autoZero"/>
        <c:auto val="1"/>
        <c:lblAlgn val="ctr"/>
        <c:lblOffset val="100"/>
        <c:noMultiLvlLbl val="0"/>
      </c:catAx>
      <c:valAx>
        <c:axId val="131895568"/>
        <c:scaling>
          <c:orientation val="minMax"/>
        </c:scaling>
        <c:delete val="1"/>
        <c:axPos val="b"/>
        <c:numFmt formatCode="General" sourceLinked="1"/>
        <c:majorTickMark val="none"/>
        <c:minorTickMark val="none"/>
        <c:tickLblPos val="nextTo"/>
        <c:crossAx val="13189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Dashboard.xlsx]Sheets Design!PivotTable3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Design'!$B$20:$B$21</c:f>
              <c:strCache>
                <c:ptCount val="1"/>
                <c:pt idx="0">
                  <c:v>Low Fat</c:v>
                </c:pt>
              </c:strCache>
            </c:strRef>
          </c:tx>
          <c:spPr>
            <a:solidFill>
              <a:schemeClr val="accent1"/>
            </a:solidFill>
            <a:ln>
              <a:noFill/>
            </a:ln>
            <a:effectLst/>
          </c:spPr>
          <c:invertIfNegative val="0"/>
          <c:cat>
            <c:strRef>
              <c:f>'Sheets Design'!$A$22:$A$25</c:f>
              <c:strCache>
                <c:ptCount val="3"/>
                <c:pt idx="0">
                  <c:v>Tier 1</c:v>
                </c:pt>
                <c:pt idx="1">
                  <c:v>Tier 2</c:v>
                </c:pt>
                <c:pt idx="2">
                  <c:v>Tier 3</c:v>
                </c:pt>
              </c:strCache>
            </c:strRef>
          </c:cat>
          <c:val>
            <c:numRef>
              <c:f>'Sheets Design'!$B$22:$B$25</c:f>
              <c:numCache>
                <c:formatCode>General</c:formatCode>
                <c:ptCount val="3"/>
                <c:pt idx="0">
                  <c:v>1540</c:v>
                </c:pt>
                <c:pt idx="1">
                  <c:v>1809</c:v>
                </c:pt>
                <c:pt idx="2">
                  <c:v>2168</c:v>
                </c:pt>
              </c:numCache>
            </c:numRef>
          </c:val>
          <c:extLst>
            <c:ext xmlns:c16="http://schemas.microsoft.com/office/drawing/2014/chart" uri="{C3380CC4-5D6E-409C-BE32-E72D297353CC}">
              <c16:uniqueId val="{00000000-F97B-4675-94D2-BA68FFC648A5}"/>
            </c:ext>
          </c:extLst>
        </c:ser>
        <c:ser>
          <c:idx val="1"/>
          <c:order val="1"/>
          <c:tx>
            <c:strRef>
              <c:f>'Sheets Design'!$C$20:$C$21</c:f>
              <c:strCache>
                <c:ptCount val="1"/>
                <c:pt idx="0">
                  <c:v>Regular</c:v>
                </c:pt>
              </c:strCache>
            </c:strRef>
          </c:tx>
          <c:spPr>
            <a:solidFill>
              <a:schemeClr val="accent2"/>
            </a:solidFill>
            <a:ln>
              <a:noFill/>
            </a:ln>
            <a:effectLst/>
          </c:spPr>
          <c:invertIfNegative val="0"/>
          <c:cat>
            <c:strRef>
              <c:f>'Sheets Design'!$A$22:$A$25</c:f>
              <c:strCache>
                <c:ptCount val="3"/>
                <c:pt idx="0">
                  <c:v>Tier 1</c:v>
                </c:pt>
                <c:pt idx="1">
                  <c:v>Tier 2</c:v>
                </c:pt>
                <c:pt idx="2">
                  <c:v>Tier 3</c:v>
                </c:pt>
              </c:strCache>
            </c:strRef>
          </c:cat>
          <c:val>
            <c:numRef>
              <c:f>'Sheets Design'!$C$22:$C$25</c:f>
              <c:numCache>
                <c:formatCode>General</c:formatCode>
                <c:ptCount val="3"/>
                <c:pt idx="0">
                  <c:v>848</c:v>
                </c:pt>
                <c:pt idx="1">
                  <c:v>976</c:v>
                </c:pt>
                <c:pt idx="2">
                  <c:v>1182</c:v>
                </c:pt>
              </c:numCache>
            </c:numRef>
          </c:val>
          <c:extLst>
            <c:ext xmlns:c16="http://schemas.microsoft.com/office/drawing/2014/chart" uri="{C3380CC4-5D6E-409C-BE32-E72D297353CC}">
              <c16:uniqueId val="{00000000-5251-4CB5-A593-92B1D47598B3}"/>
            </c:ext>
          </c:extLst>
        </c:ser>
        <c:dLbls>
          <c:showLegendKey val="0"/>
          <c:showVal val="0"/>
          <c:showCatName val="0"/>
          <c:showSerName val="0"/>
          <c:showPercent val="0"/>
          <c:showBubbleSize val="0"/>
        </c:dLbls>
        <c:gapWidth val="182"/>
        <c:axId val="889170591"/>
        <c:axId val="889165791"/>
      </c:barChart>
      <c:catAx>
        <c:axId val="8891705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65791"/>
        <c:crosses val="autoZero"/>
        <c:auto val="1"/>
        <c:lblAlgn val="ctr"/>
        <c:lblOffset val="100"/>
        <c:noMultiLvlLbl val="0"/>
      </c:catAx>
      <c:valAx>
        <c:axId val="889165791"/>
        <c:scaling>
          <c:orientation val="minMax"/>
        </c:scaling>
        <c:delete val="1"/>
        <c:axPos val="b"/>
        <c:numFmt formatCode="General" sourceLinked="1"/>
        <c:majorTickMark val="out"/>
        <c:minorTickMark val="none"/>
        <c:tickLblPos val="nextTo"/>
        <c:crossAx val="8891705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Dashboard.xlsx]Sheets Design!PivotTable4</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Design'!$B$30</c:f>
              <c:strCache>
                <c:ptCount val="1"/>
                <c:pt idx="0">
                  <c:v>Total</c:v>
                </c:pt>
              </c:strCache>
            </c:strRef>
          </c:tx>
          <c:spPr>
            <a:solidFill>
              <a:schemeClr val="accent1"/>
            </a:solidFill>
            <a:ln>
              <a:noFill/>
            </a:ln>
            <a:effectLst/>
          </c:spPr>
          <c:invertIfNegative val="0"/>
          <c:cat>
            <c:strRef>
              <c:f>'Sheets Design'!$A$31:$A$47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Design'!$B$31:$B$47</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E256-4867-B79A-7FF19DE5C013}"/>
            </c:ext>
          </c:extLst>
        </c:ser>
        <c:dLbls>
          <c:showLegendKey val="0"/>
          <c:showVal val="0"/>
          <c:showCatName val="0"/>
          <c:showSerName val="0"/>
          <c:showPercent val="0"/>
          <c:showBubbleSize val="0"/>
        </c:dLbls>
        <c:gapWidth val="182"/>
        <c:axId val="1905512144"/>
        <c:axId val="1905512624"/>
      </c:barChart>
      <c:catAx>
        <c:axId val="1905512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12624"/>
        <c:crosses val="autoZero"/>
        <c:auto val="1"/>
        <c:lblAlgn val="ctr"/>
        <c:lblOffset val="100"/>
        <c:noMultiLvlLbl val="0"/>
      </c:catAx>
      <c:valAx>
        <c:axId val="190551262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0551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Dashboard.xlsx]Sheets Design!PivotTable5</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Design'!$B$53</c:f>
              <c:strCache>
                <c:ptCount val="1"/>
                <c:pt idx="0">
                  <c:v>Total</c:v>
                </c:pt>
              </c:strCache>
            </c:strRef>
          </c:tx>
          <c:spPr>
            <a:solidFill>
              <a:schemeClr val="accent1"/>
            </a:solidFill>
            <a:ln>
              <a:noFill/>
            </a:ln>
            <a:effectLst/>
          </c:spPr>
          <c:cat>
            <c:strRef>
              <c:f>'Sheets Design'!$A$54:$A$63</c:f>
              <c:strCache>
                <c:ptCount val="9"/>
                <c:pt idx="0">
                  <c:v>2011</c:v>
                </c:pt>
                <c:pt idx="1">
                  <c:v>2012</c:v>
                </c:pt>
                <c:pt idx="2">
                  <c:v>2014</c:v>
                </c:pt>
                <c:pt idx="3">
                  <c:v>2015</c:v>
                </c:pt>
                <c:pt idx="4">
                  <c:v>2016</c:v>
                </c:pt>
                <c:pt idx="5">
                  <c:v>2017</c:v>
                </c:pt>
                <c:pt idx="6">
                  <c:v>2018</c:v>
                </c:pt>
                <c:pt idx="7">
                  <c:v>2020</c:v>
                </c:pt>
                <c:pt idx="8">
                  <c:v>2022</c:v>
                </c:pt>
              </c:strCache>
            </c:strRef>
          </c:cat>
          <c:val>
            <c:numRef>
              <c:f>'Sheets Design'!$B$54:$B$63</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86CB-43AC-AFBD-2B5F83BC2853}"/>
            </c:ext>
          </c:extLst>
        </c:ser>
        <c:dLbls>
          <c:showLegendKey val="0"/>
          <c:showVal val="0"/>
          <c:showCatName val="0"/>
          <c:showSerName val="0"/>
          <c:showPercent val="0"/>
          <c:showBubbleSize val="0"/>
        </c:dLbls>
        <c:axId val="1780922864"/>
        <c:axId val="1780921904"/>
      </c:areaChart>
      <c:catAx>
        <c:axId val="1780922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921904"/>
        <c:crosses val="autoZero"/>
        <c:auto val="1"/>
        <c:lblAlgn val="ctr"/>
        <c:lblOffset val="100"/>
        <c:noMultiLvlLbl val="0"/>
      </c:catAx>
      <c:valAx>
        <c:axId val="17809219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9228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Dashboard.xlsx]Sheets Design!PivotTable6</c:name>
    <c:fmtId val="5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Design'!$B$67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21-4FF2-9913-2E09989068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21-4FF2-9913-2E09989068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21-4FF2-9913-2E099890685E}"/>
              </c:ext>
            </c:extLst>
          </c:dPt>
          <c:cat>
            <c:strRef>
              <c:f>'Sheets Design'!$A$68:$A$70</c:f>
              <c:strCache>
                <c:ptCount val="3"/>
                <c:pt idx="0">
                  <c:v>High</c:v>
                </c:pt>
                <c:pt idx="1">
                  <c:v>Medium</c:v>
                </c:pt>
                <c:pt idx="2">
                  <c:v>Small</c:v>
                </c:pt>
              </c:strCache>
            </c:strRef>
          </c:cat>
          <c:val>
            <c:numRef>
              <c:f>'Sheets Design'!$B$68:$B$70</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35E1-43FB-94B6-3545EE543EB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[BlinkIT Grocery Data Excel Dashboard.xlsx]Sheets Design!PivotTable9</c:name>
    <c:fmtId val="58"/>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Design'!$B$88</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Design'!$A$89:$A$92</c:f>
              <c:strCache>
                <c:ptCount val="4"/>
                <c:pt idx="0">
                  <c:v>Grocery Store</c:v>
                </c:pt>
                <c:pt idx="1">
                  <c:v>Supermarket Type1</c:v>
                </c:pt>
                <c:pt idx="2">
                  <c:v>Supermarket Type2</c:v>
                </c:pt>
                <c:pt idx="3">
                  <c:v>Supermarket Type3</c:v>
                </c:pt>
              </c:strCache>
            </c:strRef>
          </c:cat>
          <c:val>
            <c:numRef>
              <c:f>'Sheets Design'!$B$89:$B$92</c:f>
              <c:numCache>
                <c:formatCode>"$"0.00,"K"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4E56-4B16-81DD-A53358E50474}"/>
            </c:ext>
          </c:extLst>
        </c:ser>
        <c:dLbls>
          <c:dLblPos val="outEnd"/>
          <c:showLegendKey val="0"/>
          <c:showVal val="1"/>
          <c:showCatName val="0"/>
          <c:showSerName val="0"/>
          <c:showPercent val="0"/>
          <c:showBubbleSize val="0"/>
        </c:dLbls>
        <c:gapWidth val="182"/>
        <c:axId val="1782099376"/>
        <c:axId val="1782096496"/>
      </c:barChart>
      <c:catAx>
        <c:axId val="178209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096496"/>
        <c:crosses val="autoZero"/>
        <c:auto val="1"/>
        <c:lblAlgn val="ctr"/>
        <c:lblOffset val="100"/>
        <c:noMultiLvlLbl val="0"/>
      </c:catAx>
      <c:valAx>
        <c:axId val="1782096496"/>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178209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[BlinkIT Grocery Data Excel Dashboard.xlsx]Sheets Design!PivotTable10</c:name>
    <c:fmtId val="58"/>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Design'!$A$95:$A$98</c:f>
              <c:strCache>
                <c:ptCount val="4"/>
                <c:pt idx="0">
                  <c:v>Grocery Store</c:v>
                </c:pt>
                <c:pt idx="1">
                  <c:v>Supermarket Type1</c:v>
                </c:pt>
                <c:pt idx="2">
                  <c:v>Supermarket Type2</c:v>
                </c:pt>
                <c:pt idx="3">
                  <c:v>Supermarket Type3</c:v>
                </c:pt>
              </c:strCache>
            </c:strRef>
          </c:cat>
          <c:val>
            <c:numRef>
              <c:f>'Sheets Design'!$B$95:$B$98</c:f>
              <c:numCache>
                <c:formatCode>"$"0.00,"K"</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BB3B-422F-A3C1-9B902D43D8D1}"/>
            </c:ext>
          </c:extLst>
        </c:ser>
        <c:dLbls>
          <c:dLblPos val="outEnd"/>
          <c:showLegendKey val="0"/>
          <c:showVal val="1"/>
          <c:showCatName val="0"/>
          <c:showSerName val="0"/>
          <c:showPercent val="0"/>
          <c:showBubbleSize val="0"/>
        </c:dLbls>
        <c:gapWidth val="182"/>
        <c:axId val="2084426592"/>
        <c:axId val="2084423712"/>
      </c:barChart>
      <c:catAx>
        <c:axId val="2084426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423712"/>
        <c:crosses val="autoZero"/>
        <c:auto val="1"/>
        <c:lblAlgn val="ctr"/>
        <c:lblOffset val="100"/>
        <c:noMultiLvlLbl val="0"/>
      </c:catAx>
      <c:valAx>
        <c:axId val="208442371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208442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[BlinkIT Grocery Data Excel Dashboard.xlsx]Sheets Design!PivotTable11</c:name>
    <c:fmtId val="58"/>
  </c:pivotSource>
  <c:chart>
    <c:autoTitleDeleted val="1"/>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Design'!$B$100</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Design'!$A$101:$A$104</c:f>
              <c:strCache>
                <c:ptCount val="4"/>
                <c:pt idx="0">
                  <c:v>Grocery Store</c:v>
                </c:pt>
                <c:pt idx="1">
                  <c:v>Supermarket Type1</c:v>
                </c:pt>
                <c:pt idx="2">
                  <c:v>Supermarket Type2</c:v>
                </c:pt>
                <c:pt idx="3">
                  <c:v>Supermarket Type3</c:v>
                </c:pt>
              </c:strCache>
            </c:strRef>
          </c:cat>
          <c:val>
            <c:numRef>
              <c:f>'Sheets Design'!$B$101:$B$104</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C3E8-443C-8DF9-F17E6A130B28}"/>
            </c:ext>
          </c:extLst>
        </c:ser>
        <c:dLbls>
          <c:dLblPos val="outEnd"/>
          <c:showLegendKey val="0"/>
          <c:showVal val="1"/>
          <c:showCatName val="0"/>
          <c:showSerName val="0"/>
          <c:showPercent val="0"/>
          <c:showBubbleSize val="0"/>
        </c:dLbls>
        <c:gapWidth val="182"/>
        <c:axId val="131898928"/>
        <c:axId val="131895568"/>
      </c:barChart>
      <c:catAx>
        <c:axId val="13189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95568"/>
        <c:crosses val="autoZero"/>
        <c:auto val="1"/>
        <c:lblAlgn val="ctr"/>
        <c:lblOffset val="100"/>
        <c:noMultiLvlLbl val="0"/>
      </c:catAx>
      <c:valAx>
        <c:axId val="13189556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189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Dashboard.xlsx]Sheets Design!PivotTable2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4"/>
          </a:solidFill>
          <a:ln w="19050">
            <a:solidFill>
              <a:schemeClr val="lt1"/>
            </a:solidFill>
          </a:ln>
          <a:effectLst/>
        </c:spPr>
        <c:dLbl>
          <c:idx val="0"/>
          <c:layout>
            <c:manualLayout>
              <c:x val="0.16265065062928394"/>
              <c:y val="4.5861190094271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006032695555656"/>
                  <c:h val="0.43054485260502395"/>
                </c:manualLayout>
              </c15:layout>
            </c:ext>
          </c:extLst>
        </c:dLbl>
      </c:pivotFmt>
      <c:pivotFmt>
        <c:idx val="8"/>
        <c:spPr>
          <a:solidFill>
            <a:schemeClr val="accent6"/>
          </a:solidFill>
          <a:ln w="19050">
            <a:noFill/>
          </a:ln>
          <a:effectLst/>
        </c:spPr>
        <c:dLbl>
          <c:idx val="0"/>
          <c:layout>
            <c:manualLayout>
              <c:x val="-0.11859943275051966"/>
              <c:y val="-0.1238248521428008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4427721049865118"/>
                  <c:h val="0.32965023439762592"/>
                </c:manualLayout>
              </c15:layout>
            </c:ext>
          </c:extLst>
        </c:dLbl>
      </c:pivotFmt>
      <c:pivotFmt>
        <c:idx val="9"/>
        <c:spPr>
          <a:solidFill>
            <a:schemeClr val="accent4"/>
          </a:solidFill>
          <a:ln w="19050">
            <a:solidFill>
              <a:schemeClr val="lt1"/>
            </a:solidFill>
          </a:ln>
          <a:effectLst/>
        </c:spPr>
      </c:pivotFmt>
    </c:pivotFmts>
    <c:plotArea>
      <c:layout/>
      <c:doughnutChart>
        <c:varyColors val="1"/>
        <c:ser>
          <c:idx val="0"/>
          <c:order val="0"/>
          <c:tx>
            <c:strRef>
              <c:f>'Sheets Design'!$B$13</c:f>
              <c:strCache>
                <c:ptCount val="1"/>
                <c:pt idx="0">
                  <c:v>Total</c:v>
                </c:pt>
              </c:strCache>
            </c:strRef>
          </c:tx>
          <c:spPr>
            <a:solidFill>
              <a:schemeClr val="accent4"/>
            </a:solidFill>
          </c:spPr>
          <c:dPt>
            <c:idx val="0"/>
            <c:bubble3D val="0"/>
            <c:spPr>
              <a:solidFill>
                <a:schemeClr val="accent4"/>
              </a:solidFill>
              <a:ln w="19050">
                <a:solidFill>
                  <a:schemeClr val="lt1"/>
                </a:solidFill>
              </a:ln>
              <a:effectLst/>
            </c:spPr>
            <c:extLst>
              <c:ext xmlns:c16="http://schemas.microsoft.com/office/drawing/2014/chart" uri="{C3380CC4-5D6E-409C-BE32-E72D297353CC}">
                <c16:uniqueId val="{00000001-C10F-43A3-8009-43B3AD28B6B5}"/>
              </c:ext>
            </c:extLst>
          </c:dPt>
          <c:dPt>
            <c:idx val="1"/>
            <c:bubble3D val="0"/>
            <c:spPr>
              <a:solidFill>
                <a:schemeClr val="accent6"/>
              </a:solidFill>
              <a:ln w="19050">
                <a:noFill/>
              </a:ln>
              <a:effectLst/>
            </c:spPr>
            <c:extLst>
              <c:ext xmlns:c16="http://schemas.microsoft.com/office/drawing/2014/chart" uri="{C3380CC4-5D6E-409C-BE32-E72D297353CC}">
                <c16:uniqueId val="{00000003-C10F-43A3-8009-43B3AD28B6B5}"/>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C10F-43A3-8009-43B3AD28B6B5}"/>
              </c:ext>
            </c:extLst>
          </c:dPt>
          <c:dLbls>
            <c:dLbl>
              <c:idx val="0"/>
              <c:layout>
                <c:manualLayout>
                  <c:x val="0.16265065062928394"/>
                  <c:y val="4.586119009427183E-2"/>
                </c:manualLayout>
              </c:layout>
              <c:showLegendKey val="0"/>
              <c:showVal val="1"/>
              <c:showCatName val="0"/>
              <c:showSerName val="0"/>
              <c:showPercent val="1"/>
              <c:showBubbleSize val="0"/>
              <c:extLst>
                <c:ext xmlns:c15="http://schemas.microsoft.com/office/drawing/2012/chart" uri="{CE6537A1-D6FC-4f65-9D91-7224C49458BB}">
                  <c15:layout>
                    <c:manualLayout>
                      <c:w val="0.29006032695555656"/>
                      <c:h val="0.43054485260502395"/>
                    </c:manualLayout>
                  </c15:layout>
                </c:ext>
                <c:ext xmlns:c16="http://schemas.microsoft.com/office/drawing/2014/chart" uri="{C3380CC4-5D6E-409C-BE32-E72D297353CC}">
                  <c16:uniqueId val="{00000001-C10F-43A3-8009-43B3AD28B6B5}"/>
                </c:ext>
              </c:extLst>
            </c:dLbl>
            <c:dLbl>
              <c:idx val="1"/>
              <c:layout>
                <c:manualLayout>
                  <c:x val="-0.11859943275051966"/>
                  <c:y val="-0.1238248521428008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4427721049865118"/>
                      <c:h val="0.32965023439762592"/>
                    </c:manualLayout>
                  </c15:layout>
                </c:ext>
                <c:ext xmlns:c16="http://schemas.microsoft.com/office/drawing/2014/chart" uri="{C3380CC4-5D6E-409C-BE32-E72D297353CC}">
                  <c16:uniqueId val="{00000003-C10F-43A3-8009-43B3AD28B6B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Design'!$A$14:$A$16</c:f>
              <c:strCache>
                <c:ptCount val="2"/>
                <c:pt idx="0">
                  <c:v>Low Fat</c:v>
                </c:pt>
                <c:pt idx="1">
                  <c:v>Regular</c:v>
                </c:pt>
              </c:strCache>
            </c:strRef>
          </c:cat>
          <c:val>
            <c:numRef>
              <c:f>'Sheets Design'!$B$14:$B$16</c:f>
              <c:numCache>
                <c:formatCode>"$"0.00,"K"</c:formatCode>
                <c:ptCount val="2"/>
                <c:pt idx="0">
                  <c:v>776319.68840000057</c:v>
                </c:pt>
                <c:pt idx="1">
                  <c:v>425361.8043999995</c:v>
                </c:pt>
              </c:numCache>
            </c:numRef>
          </c:val>
          <c:extLst>
            <c:ext xmlns:c16="http://schemas.microsoft.com/office/drawing/2014/chart" uri="{C3380CC4-5D6E-409C-BE32-E72D297353CC}">
              <c16:uniqueId val="{00000006-C10F-43A3-8009-43B3AD28B6B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Sales By Outlet Location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Outlet Location</a:t>
          </a:r>
        </a:p>
      </cx:txPr>
    </cx:title>
    <cx:plotArea>
      <cx:plotAreaRegion>
        <cx:series layoutId="funnel" uniqueId="{01120047-0061-461A-B9E6-A63A39E78571}">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01120047-0061-461A-B9E6-A63A39E78571}">
          <cx:spPr>
            <a:solidFill>
              <a:schemeClr val="accent4"/>
            </a:solidFill>
          </cx:spPr>
          <cx:dataPt idx="1">
            <cx:spPr>
              <a:solidFill>
                <a:srgbClr val="70AD47"/>
              </a:solidFill>
            </cx:spPr>
          </cx:dataPt>
          <cx:dataPt idx="2">
            <cx:spPr>
              <a:solidFill>
                <a:srgbClr val="70AD47">
                  <a:lumMod val="60000"/>
                  <a:lumOff val="40000"/>
                </a:srgbClr>
              </a:solidFill>
            </cx:spPr>
          </cx:dataPt>
          <cx:dataLabels>
            <cx:visibility seriesName="0" categoryName="0" value="1"/>
          </cx:dataLabels>
          <cx:dataId val="0"/>
        </cx:series>
      </cx:plotAreaRegion>
      <cx:axis id="0">
        <cx:catScaling gapWidth="0.0599999987"/>
        <cx:tickLabels/>
        <cx:spPr>
          <a:ln>
            <a:noFill/>
          </a:ln>
        </cx:sp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svg"/><Relationship Id="rId3" Type="http://schemas.openxmlformats.org/officeDocument/2006/relationships/image" Target="../media/image2.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image" Target="../media/image6.png"/><Relationship Id="rId2" Type="http://schemas.openxmlformats.org/officeDocument/2006/relationships/image" Target="../media/image1.png"/><Relationship Id="rId16" Type="http://schemas.openxmlformats.org/officeDocument/2006/relationships/image" Target="../media/image5.svg"/><Relationship Id="rId1" Type="http://schemas.openxmlformats.org/officeDocument/2006/relationships/hyperlink" Target="#'BlinkIT Grocery Data'!A1"/><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4.png"/><Relationship Id="rId10" Type="http://schemas.microsoft.com/office/2014/relationships/chartEx" Target="../charts/chartEx2.xml"/><Relationship Id="rId4" Type="http://schemas.openxmlformats.org/officeDocument/2006/relationships/image" Target="../media/image3.png"/><Relationship Id="rId9" Type="http://schemas.openxmlformats.org/officeDocument/2006/relationships/chart" Target="../charts/chart13.xml"/><Relationship Id="rId14" Type="http://schemas.openxmlformats.org/officeDocument/2006/relationships/hyperlink" Target="#'Sheets Design'!A1"/></Relationships>
</file>

<file path=xl/drawings/drawing1.xml><?xml version="1.0" encoding="utf-8"?>
<xdr:wsDr xmlns:xdr="http://schemas.openxmlformats.org/drawingml/2006/spreadsheetDrawing" xmlns:a="http://schemas.openxmlformats.org/drawingml/2006/main">
  <xdr:twoCellAnchor editAs="oneCell">
    <xdr:from>
      <xdr:col>4</xdr:col>
      <xdr:colOff>491643</xdr:colOff>
      <xdr:row>1</xdr:row>
      <xdr:rowOff>158429</xdr:rowOff>
    </xdr:from>
    <xdr:to>
      <xdr:col>7</xdr:col>
      <xdr:colOff>464255</xdr:colOff>
      <xdr:row>8</xdr:row>
      <xdr:rowOff>132836</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14A6AA11-C53F-7C16-602A-8373EAF10013}"/>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4750633" y="363682"/>
              <a:ext cx="1826299" cy="13855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596515</xdr:colOff>
      <xdr:row>10</xdr:row>
      <xdr:rowOff>76970</xdr:rowOff>
    </xdr:from>
    <xdr:to>
      <xdr:col>5</xdr:col>
      <xdr:colOff>256565</xdr:colOff>
      <xdr:row>17</xdr:row>
      <xdr:rowOff>141111</xdr:rowOff>
    </xdr:to>
    <xdr:graphicFrame macro="">
      <xdr:nvGraphicFramePr>
        <xdr:cNvPr id="3" name="Chart 2">
          <a:extLst>
            <a:ext uri="{FF2B5EF4-FFF2-40B4-BE49-F238E27FC236}">
              <a16:creationId xmlns:a16="http://schemas.microsoft.com/office/drawing/2014/main" id="{D9A6A79B-DF42-41D2-99BD-B2A3CEA67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198838</xdr:colOff>
      <xdr:row>18</xdr:row>
      <xdr:rowOff>198710</xdr:rowOff>
    </xdr:from>
    <xdr:to>
      <xdr:col>7</xdr:col>
      <xdr:colOff>335973</xdr:colOff>
      <xdr:row>26</xdr:row>
      <xdr:rowOff>198709</xdr:rowOff>
    </xdr:to>
    <xdr:graphicFrame macro="">
      <xdr:nvGraphicFramePr>
        <xdr:cNvPr id="4" name="Chart 3">
          <a:extLst>
            <a:ext uri="{FF2B5EF4-FFF2-40B4-BE49-F238E27FC236}">
              <a16:creationId xmlns:a16="http://schemas.microsoft.com/office/drawing/2014/main" id="{561421F1-4C2A-1248-5397-2769F306E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387349</xdr:colOff>
      <xdr:row>32</xdr:row>
      <xdr:rowOff>69849</xdr:rowOff>
    </xdr:from>
    <xdr:to>
      <xdr:col>9</xdr:col>
      <xdr:colOff>327024</xdr:colOff>
      <xdr:row>45</xdr:row>
      <xdr:rowOff>155574</xdr:rowOff>
    </xdr:to>
    <xdr:graphicFrame macro="">
      <xdr:nvGraphicFramePr>
        <xdr:cNvPr id="5" name="Chart 4">
          <a:extLst>
            <a:ext uri="{FF2B5EF4-FFF2-40B4-BE49-F238E27FC236}">
              <a16:creationId xmlns:a16="http://schemas.microsoft.com/office/drawing/2014/main" id="{BCCC512D-D18D-E066-9F5E-3A49CDE9E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32072</xdr:colOff>
      <xdr:row>52</xdr:row>
      <xdr:rowOff>70556</xdr:rowOff>
    </xdr:from>
    <xdr:to>
      <xdr:col>7</xdr:col>
      <xdr:colOff>288636</xdr:colOff>
      <xdr:row>62</xdr:row>
      <xdr:rowOff>160353</xdr:rowOff>
    </xdr:to>
    <xdr:graphicFrame macro="">
      <xdr:nvGraphicFramePr>
        <xdr:cNvPr id="6" name="Chart 5">
          <a:extLst>
            <a:ext uri="{FF2B5EF4-FFF2-40B4-BE49-F238E27FC236}">
              <a16:creationId xmlns:a16="http://schemas.microsoft.com/office/drawing/2014/main" id="{D0D3919B-27F2-EF55-DE31-5491D9502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107950</xdr:colOff>
      <xdr:row>65</xdr:row>
      <xdr:rowOff>69851</xdr:rowOff>
    </xdr:from>
    <xdr:to>
      <xdr:col>4</xdr:col>
      <xdr:colOff>520700</xdr:colOff>
      <xdr:row>71</xdr:row>
      <xdr:rowOff>101600</xdr:rowOff>
    </xdr:to>
    <xdr:graphicFrame macro="">
      <xdr:nvGraphicFramePr>
        <xdr:cNvPr id="7" name="Chart 6">
          <a:extLst>
            <a:ext uri="{FF2B5EF4-FFF2-40B4-BE49-F238E27FC236}">
              <a16:creationId xmlns:a16="http://schemas.microsoft.com/office/drawing/2014/main" id="{B7358F69-7950-AE06-BCD7-29DB51457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128282</xdr:colOff>
      <xdr:row>73</xdr:row>
      <xdr:rowOff>115454</xdr:rowOff>
    </xdr:from>
    <xdr:to>
      <xdr:col>10</xdr:col>
      <xdr:colOff>76968</xdr:colOff>
      <xdr:row>77</xdr:row>
      <xdr:rowOff>76969</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C6F1AC2F-299B-B03A-45D9-F0AA2F95EF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700282" y="14701404"/>
              <a:ext cx="2793486" cy="76161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282221</xdr:colOff>
      <xdr:row>86</xdr:row>
      <xdr:rowOff>190243</xdr:rowOff>
    </xdr:from>
    <xdr:to>
      <xdr:col>5</xdr:col>
      <xdr:colOff>358549</xdr:colOff>
      <xdr:row>92</xdr:row>
      <xdr:rowOff>51313</xdr:rowOff>
    </xdr:to>
    <xdr:graphicFrame macro="">
      <xdr:nvGraphicFramePr>
        <xdr:cNvPr id="10" name="Chart 9">
          <a:extLst>
            <a:ext uri="{FF2B5EF4-FFF2-40B4-BE49-F238E27FC236}">
              <a16:creationId xmlns:a16="http://schemas.microsoft.com/office/drawing/2014/main" id="{F304BFEA-5CBD-14AB-4110-6E0287A70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295051</xdr:colOff>
      <xdr:row>93</xdr:row>
      <xdr:rowOff>1</xdr:rowOff>
    </xdr:from>
    <xdr:to>
      <xdr:col>5</xdr:col>
      <xdr:colOff>339949</xdr:colOff>
      <xdr:row>98</xdr:row>
      <xdr:rowOff>25657</xdr:rowOff>
    </xdr:to>
    <xdr:graphicFrame macro="">
      <xdr:nvGraphicFramePr>
        <xdr:cNvPr id="11" name="Chart 10">
          <a:extLst>
            <a:ext uri="{FF2B5EF4-FFF2-40B4-BE49-F238E27FC236}">
              <a16:creationId xmlns:a16="http://schemas.microsoft.com/office/drawing/2014/main" id="{BA640694-BF36-D60E-6045-4F4591175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307879</xdr:colOff>
      <xdr:row>99</xdr:row>
      <xdr:rowOff>19242</xdr:rowOff>
    </xdr:from>
    <xdr:to>
      <xdr:col>5</xdr:col>
      <xdr:colOff>372020</xdr:colOff>
      <xdr:row>104</xdr:row>
      <xdr:rowOff>6413</xdr:rowOff>
    </xdr:to>
    <xdr:graphicFrame macro="">
      <xdr:nvGraphicFramePr>
        <xdr:cNvPr id="12" name="Chart 11">
          <a:extLst>
            <a:ext uri="{FF2B5EF4-FFF2-40B4-BE49-F238E27FC236}">
              <a16:creationId xmlns:a16="http://schemas.microsoft.com/office/drawing/2014/main" id="{39E2A009-B061-6825-2EE9-64546CB87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409864</xdr:colOff>
      <xdr:row>16</xdr:row>
      <xdr:rowOff>164523</xdr:rowOff>
    </xdr:from>
    <xdr:to>
      <xdr:col>12</xdr:col>
      <xdr:colOff>32200</xdr:colOff>
      <xdr:row>22</xdr:row>
      <xdr:rowOff>153940</xdr:rowOff>
    </xdr:to>
    <mc:AlternateContent xmlns:mc="http://schemas.openxmlformats.org/markup-compatibility/2006" xmlns:a14="http://schemas.microsoft.com/office/drawing/2010/main">
      <mc:Choice Requires="a14">
        <xdr:graphicFrame macro="">
          <xdr:nvGraphicFramePr>
            <xdr:cNvPr id="14" name="Outlet Location Type">
              <a:extLst>
                <a:ext uri="{FF2B5EF4-FFF2-40B4-BE49-F238E27FC236}">
                  <a16:creationId xmlns:a16="http://schemas.microsoft.com/office/drawing/2014/main" id="{0CD0A8FF-9EF5-7C32-8E3A-243497456E7E}"/>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791935" y="3410079"/>
              <a:ext cx="1828800" cy="12081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95571</xdr:colOff>
      <xdr:row>13</xdr:row>
      <xdr:rowOff>113210</xdr:rowOff>
    </xdr:from>
    <xdr:to>
      <xdr:col>16</xdr:col>
      <xdr:colOff>308007</xdr:colOff>
      <xdr:row>26</xdr:row>
      <xdr:rowOff>191617</xdr:rowOff>
    </xdr:to>
    <mc:AlternateContent xmlns:mc="http://schemas.openxmlformats.org/markup-compatibility/2006" xmlns:a14="http://schemas.microsoft.com/office/drawing/2010/main">
      <mc:Choice Requires="a14">
        <xdr:graphicFrame macro="">
          <xdr:nvGraphicFramePr>
            <xdr:cNvPr id="15" name="Item Type">
              <a:extLst>
                <a:ext uri="{FF2B5EF4-FFF2-40B4-BE49-F238E27FC236}">
                  <a16:creationId xmlns:a16="http://schemas.microsoft.com/office/drawing/2014/main" id="{ADF7E6C2-4BFA-6BA0-6137-6F94E426CDB0}"/>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9120268" y="2749422"/>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476956</xdr:colOff>
      <xdr:row>0</xdr:row>
      <xdr:rowOff>152400</xdr:rowOff>
    </xdr:from>
    <xdr:to>
      <xdr:col>19</xdr:col>
      <xdr:colOff>397756</xdr:colOff>
      <xdr:row>33</xdr:row>
      <xdr:rowOff>106800</xdr:rowOff>
    </xdr:to>
    <xdr:sp macro="" textlink="">
      <xdr:nvSpPr>
        <xdr:cNvPr id="2" name="Rectangle 1">
          <a:extLst>
            <a:ext uri="{FF2B5EF4-FFF2-40B4-BE49-F238E27FC236}">
              <a16:creationId xmlns:a16="http://schemas.microsoft.com/office/drawing/2014/main" id="{0967D306-B110-01A9-42AC-3C54D4578C16}"/>
            </a:ext>
          </a:extLst>
        </xdr:cNvPr>
        <xdr:cNvSpPr/>
      </xdr:nvSpPr>
      <xdr:spPr>
        <a:xfrm>
          <a:off x="1135047" y="152400"/>
          <a:ext cx="11766436" cy="64314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a:t>
          </a:r>
        </a:p>
      </xdr:txBody>
    </xdr:sp>
    <xdr:clientData/>
  </xdr:twoCellAnchor>
  <xdr:twoCellAnchor>
    <xdr:from>
      <xdr:col>1</xdr:col>
      <xdr:colOff>575029</xdr:colOff>
      <xdr:row>1</xdr:row>
      <xdr:rowOff>42334</xdr:rowOff>
    </xdr:from>
    <xdr:to>
      <xdr:col>4</xdr:col>
      <xdr:colOff>515055</xdr:colOff>
      <xdr:row>32</xdr:row>
      <xdr:rowOff>152400</xdr:rowOff>
    </xdr:to>
    <xdr:sp macro="" textlink="">
      <xdr:nvSpPr>
        <xdr:cNvPr id="3" name="Rectangle: Top Corners Rounded 2">
          <a:hlinkClick xmlns:r="http://schemas.openxmlformats.org/officeDocument/2006/relationships" r:id="rId1"/>
          <a:extLst>
            <a:ext uri="{FF2B5EF4-FFF2-40B4-BE49-F238E27FC236}">
              <a16:creationId xmlns:a16="http://schemas.microsoft.com/office/drawing/2014/main" id="{F251ACA7-E7F6-8532-D91B-3C8AB812537D}"/>
            </a:ext>
          </a:extLst>
        </xdr:cNvPr>
        <xdr:cNvSpPr/>
      </xdr:nvSpPr>
      <xdr:spPr>
        <a:xfrm rot="5400000">
          <a:off x="-852333" y="2321721"/>
          <a:ext cx="6090320" cy="1917368"/>
        </a:xfrm>
        <a:prstGeom prst="round2SameRect">
          <a:avLst>
            <a:gd name="adj1" fmla="val 18495"/>
            <a:gd name="adj2" fmla="val 0"/>
          </a:avLst>
        </a:prstGeom>
        <a:solidFill>
          <a:schemeClr val="accent4"/>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91723</xdr:colOff>
      <xdr:row>1</xdr:row>
      <xdr:rowOff>141110</xdr:rowOff>
    </xdr:from>
    <xdr:to>
      <xdr:col>4</xdr:col>
      <xdr:colOff>380999</xdr:colOff>
      <xdr:row>5</xdr:row>
      <xdr:rowOff>148165</xdr:rowOff>
    </xdr:to>
    <xdr:sp macro="" textlink="">
      <xdr:nvSpPr>
        <xdr:cNvPr id="4" name="TextBox 3">
          <a:extLst>
            <a:ext uri="{FF2B5EF4-FFF2-40B4-BE49-F238E27FC236}">
              <a16:creationId xmlns:a16="http://schemas.microsoft.com/office/drawing/2014/main" id="{2775B6B0-6335-7FD7-0FA3-6EB8530ECD1F}"/>
            </a:ext>
          </a:extLst>
        </xdr:cNvPr>
        <xdr:cNvSpPr txBox="1"/>
      </xdr:nvSpPr>
      <xdr:spPr>
        <a:xfrm>
          <a:off x="1418167" y="338666"/>
          <a:ext cx="1615721" cy="797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kern="1200">
              <a:latin typeface="Segoe UI Black" panose="020B0A02040204020203" pitchFamily="34" charset="0"/>
              <a:ea typeface="Segoe UI Black" panose="020B0A02040204020203" pitchFamily="34" charset="0"/>
            </a:rPr>
            <a:t>blink</a:t>
          </a:r>
          <a:r>
            <a:rPr lang="en-IN" sz="2800" kern="1200">
              <a:solidFill>
                <a:schemeClr val="accent6">
                  <a:lumMod val="50000"/>
                </a:schemeClr>
              </a:solidFill>
              <a:latin typeface="Segoe UI Black" panose="020B0A02040204020203" pitchFamily="34" charset="0"/>
              <a:ea typeface="Segoe UI Black" panose="020B0A02040204020203" pitchFamily="34" charset="0"/>
            </a:rPr>
            <a:t>it</a:t>
          </a:r>
        </a:p>
        <a:p>
          <a:pPr marL="0" marR="0" lvl="0" indent="0" algn="ctr"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India's</a:t>
          </a:r>
          <a:r>
            <a:rPr lang="en-IN" sz="1100" b="1" baseline="0">
              <a:solidFill>
                <a:schemeClr val="dk1"/>
              </a:solidFill>
              <a:effectLst/>
              <a:latin typeface="+mn-lt"/>
              <a:ea typeface="+mn-ea"/>
              <a:cs typeface="+mn-cs"/>
            </a:rPr>
            <a:t> Last Minute App</a:t>
          </a:r>
          <a:endParaRPr lang="en-IN" sz="1400">
            <a:effectLst/>
          </a:endParaRPr>
        </a:p>
        <a:p>
          <a:pPr algn="ctr"/>
          <a:endParaRPr lang="en-IN" sz="1400" kern="1200">
            <a:latin typeface="Segoe UI Black" panose="020B0A02040204020203" pitchFamily="34" charset="0"/>
            <a:ea typeface="Segoe UI Black" panose="020B0A02040204020203" pitchFamily="34" charset="0"/>
          </a:endParaRPr>
        </a:p>
      </xdr:txBody>
    </xdr:sp>
    <xdr:clientData/>
  </xdr:twoCellAnchor>
  <xdr:twoCellAnchor>
    <xdr:from>
      <xdr:col>5</xdr:col>
      <xdr:colOff>345018</xdr:colOff>
      <xdr:row>1</xdr:row>
      <xdr:rowOff>42332</xdr:rowOff>
    </xdr:from>
    <xdr:to>
      <xdr:col>12</xdr:col>
      <xdr:colOff>217139</xdr:colOff>
      <xdr:row>11</xdr:row>
      <xdr:rowOff>21166</xdr:rowOff>
    </xdr:to>
    <xdr:grpSp>
      <xdr:nvGrpSpPr>
        <xdr:cNvPr id="10" name="Group 9">
          <a:extLst>
            <a:ext uri="{FF2B5EF4-FFF2-40B4-BE49-F238E27FC236}">
              <a16:creationId xmlns:a16="http://schemas.microsoft.com/office/drawing/2014/main" id="{789FE535-3FE2-920B-919E-AB57F568E885}"/>
            </a:ext>
          </a:extLst>
        </xdr:cNvPr>
        <xdr:cNvGrpSpPr/>
      </xdr:nvGrpSpPr>
      <xdr:grpSpPr>
        <a:xfrm>
          <a:off x="3656089" y="241903"/>
          <a:ext cx="4507621" cy="1974549"/>
          <a:chOff x="3625850" y="359833"/>
          <a:chExt cx="4612218" cy="1954389"/>
        </a:xfrm>
      </xdr:grpSpPr>
      <xdr:sp macro="" textlink="">
        <xdr:nvSpPr>
          <xdr:cNvPr id="6" name="Rectangle: Rounded Corners 5">
            <a:extLst>
              <a:ext uri="{FF2B5EF4-FFF2-40B4-BE49-F238E27FC236}">
                <a16:creationId xmlns:a16="http://schemas.microsoft.com/office/drawing/2014/main" id="{5CC20674-6C48-E5CA-0394-B28B7AD55625}"/>
              </a:ext>
            </a:extLst>
          </xdr:cNvPr>
          <xdr:cNvSpPr/>
        </xdr:nvSpPr>
        <xdr:spPr>
          <a:xfrm>
            <a:off x="3625850" y="381000"/>
            <a:ext cx="2229556" cy="889000"/>
          </a:xfrm>
          <a:prstGeom prst="roundRect">
            <a:avLst/>
          </a:prstGeom>
          <a:gradFill flip="none" rotWithShape="1">
            <a:gsLst>
              <a:gs pos="0">
                <a:schemeClr val="accent4">
                  <a:alpha val="60000"/>
                </a:schemeClr>
              </a:gs>
              <a:gs pos="55000">
                <a:schemeClr val="accent6">
                  <a:alpha val="70000"/>
                </a:schemeClr>
              </a:gs>
              <a:gs pos="100000">
                <a:schemeClr val="accent6"/>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7" name="Rectangle: Rounded Corners 6">
            <a:extLst>
              <a:ext uri="{FF2B5EF4-FFF2-40B4-BE49-F238E27FC236}">
                <a16:creationId xmlns:a16="http://schemas.microsoft.com/office/drawing/2014/main" id="{C743D106-1E8D-4D9B-9A46-8525E101E603}"/>
              </a:ext>
            </a:extLst>
          </xdr:cNvPr>
          <xdr:cNvSpPr/>
        </xdr:nvSpPr>
        <xdr:spPr>
          <a:xfrm>
            <a:off x="6008512" y="359833"/>
            <a:ext cx="2229556" cy="8890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8" name="Rectangle: Rounded Corners 7">
            <a:extLst>
              <a:ext uri="{FF2B5EF4-FFF2-40B4-BE49-F238E27FC236}">
                <a16:creationId xmlns:a16="http://schemas.microsoft.com/office/drawing/2014/main" id="{4DC8F10C-FA72-4BEE-9AB4-2558BA97322F}"/>
              </a:ext>
            </a:extLst>
          </xdr:cNvPr>
          <xdr:cNvSpPr/>
        </xdr:nvSpPr>
        <xdr:spPr>
          <a:xfrm>
            <a:off x="3625850" y="1425222"/>
            <a:ext cx="2229556" cy="8890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9" name="Rectangle: Rounded Corners 8">
            <a:extLst>
              <a:ext uri="{FF2B5EF4-FFF2-40B4-BE49-F238E27FC236}">
                <a16:creationId xmlns:a16="http://schemas.microsoft.com/office/drawing/2014/main" id="{3E336550-5A70-4779-8797-7E2253D74A02}"/>
              </a:ext>
            </a:extLst>
          </xdr:cNvPr>
          <xdr:cNvSpPr/>
        </xdr:nvSpPr>
        <xdr:spPr>
          <a:xfrm>
            <a:off x="6008512" y="1422399"/>
            <a:ext cx="2229556" cy="8890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xdr:from>
      <xdr:col>5</xdr:col>
      <xdr:colOff>564445</xdr:colOff>
      <xdr:row>1</xdr:row>
      <xdr:rowOff>148167</xdr:rowOff>
    </xdr:from>
    <xdr:to>
      <xdr:col>7</xdr:col>
      <xdr:colOff>635000</xdr:colOff>
      <xdr:row>3</xdr:row>
      <xdr:rowOff>148167</xdr:rowOff>
    </xdr:to>
    <xdr:sp macro="" textlink="'Sheets Design'!B8">
      <xdr:nvSpPr>
        <xdr:cNvPr id="11" name="TextBox 10">
          <a:extLst>
            <a:ext uri="{FF2B5EF4-FFF2-40B4-BE49-F238E27FC236}">
              <a16:creationId xmlns:a16="http://schemas.microsoft.com/office/drawing/2014/main" id="{D4852384-F1E8-C71E-D3BE-DA58A4879BF5}"/>
            </a:ext>
          </a:extLst>
        </xdr:cNvPr>
        <xdr:cNvSpPr txBox="1"/>
      </xdr:nvSpPr>
      <xdr:spPr>
        <a:xfrm>
          <a:off x="3845278" y="349250"/>
          <a:ext cx="1382889" cy="402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E0B700E-94C0-46C4-A218-EF3F322F81AC}" type="TxLink">
            <a:rPr lang="en-US" sz="1800" b="1" i="0" u="none" strike="noStrike" kern="1200">
              <a:solidFill>
                <a:srgbClr val="000000"/>
              </a:solidFill>
              <a:latin typeface="Calibri"/>
              <a:ea typeface="Calibri"/>
              <a:cs typeface="Calibri"/>
            </a:rPr>
            <a:pPr algn="ctr"/>
            <a:t>$1.20M</a:t>
          </a:fld>
          <a:endParaRPr lang="en-IN" sz="1800" b="1" kern="1200"/>
        </a:p>
      </xdr:txBody>
    </xdr:sp>
    <xdr:clientData/>
  </xdr:twoCellAnchor>
  <xdr:twoCellAnchor editAs="oneCell">
    <xdr:from>
      <xdr:col>1</xdr:col>
      <xdr:colOff>619479</xdr:colOff>
      <xdr:row>7</xdr:row>
      <xdr:rowOff>92043</xdr:rowOff>
    </xdr:from>
    <xdr:to>
      <xdr:col>4</xdr:col>
      <xdr:colOff>465667</xdr:colOff>
      <xdr:row>13</xdr:row>
      <xdr:rowOff>152721</xdr:rowOff>
    </xdr:to>
    <mc:AlternateContent xmlns:mc="http://schemas.openxmlformats.org/markup-compatibility/2006" xmlns:a14="http://schemas.microsoft.com/office/drawing/2010/main">
      <mc:Choice Requires="a14">
        <xdr:graphicFrame macro="">
          <xdr:nvGraphicFramePr>
            <xdr:cNvPr id="12" name="Outlet Size 1">
              <a:extLst>
                <a:ext uri="{FF2B5EF4-FFF2-40B4-BE49-F238E27FC236}">
                  <a16:creationId xmlns:a16="http://schemas.microsoft.com/office/drawing/2014/main" id="{AA53E020-1FD3-4E33-9D72-0941C31853B8}"/>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281693" y="1489043"/>
              <a:ext cx="1832831" cy="12581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535216</xdr:colOff>
      <xdr:row>3</xdr:row>
      <xdr:rowOff>116418</xdr:rowOff>
    </xdr:from>
    <xdr:to>
      <xdr:col>7</xdr:col>
      <xdr:colOff>645583</xdr:colOff>
      <xdr:row>5</xdr:row>
      <xdr:rowOff>9073</xdr:rowOff>
    </xdr:to>
    <xdr:sp macro="" textlink="">
      <xdr:nvSpPr>
        <xdr:cNvPr id="13" name="TextBox 12">
          <a:extLst>
            <a:ext uri="{FF2B5EF4-FFF2-40B4-BE49-F238E27FC236}">
              <a16:creationId xmlns:a16="http://schemas.microsoft.com/office/drawing/2014/main" id="{47D1D326-D101-9DE3-A903-74863224FF4C}"/>
            </a:ext>
          </a:extLst>
        </xdr:cNvPr>
        <xdr:cNvSpPr txBox="1"/>
      </xdr:nvSpPr>
      <xdr:spPr>
        <a:xfrm>
          <a:off x="3816049" y="719668"/>
          <a:ext cx="1422701" cy="294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kern="1200">
              <a:latin typeface="Bahnschrift" panose="020B0502040204020203" pitchFamily="34" charset="0"/>
            </a:rPr>
            <a:t>Total Sales</a:t>
          </a:r>
        </a:p>
      </xdr:txBody>
    </xdr:sp>
    <xdr:clientData/>
  </xdr:twoCellAnchor>
  <xdr:twoCellAnchor>
    <xdr:from>
      <xdr:col>9</xdr:col>
      <xdr:colOff>263373</xdr:colOff>
      <xdr:row>1</xdr:row>
      <xdr:rowOff>169332</xdr:rowOff>
    </xdr:from>
    <xdr:to>
      <xdr:col>12</xdr:col>
      <xdr:colOff>27214</xdr:colOff>
      <xdr:row>3</xdr:row>
      <xdr:rowOff>155221</xdr:rowOff>
    </xdr:to>
    <xdr:sp macro="" textlink="'Sheets Design'!C8">
      <xdr:nvSpPr>
        <xdr:cNvPr id="14" name="TextBox 13">
          <a:extLst>
            <a:ext uri="{FF2B5EF4-FFF2-40B4-BE49-F238E27FC236}">
              <a16:creationId xmlns:a16="http://schemas.microsoft.com/office/drawing/2014/main" id="{665AF82A-A328-493F-B7A7-E69F195048B8}"/>
            </a:ext>
          </a:extLst>
        </xdr:cNvPr>
        <xdr:cNvSpPr txBox="1"/>
      </xdr:nvSpPr>
      <xdr:spPr>
        <a:xfrm>
          <a:off x="6223302" y="368903"/>
          <a:ext cx="1750483" cy="385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CC07113-CFEA-4DFE-A334-1C69ED2E6463}" type="TxLink">
            <a:rPr lang="en-US" sz="1800" b="1" i="0" u="none" strike="noStrike" kern="1200">
              <a:solidFill>
                <a:srgbClr val="000000"/>
              </a:solidFill>
              <a:latin typeface="Calibri"/>
              <a:ea typeface="Calibri"/>
              <a:cs typeface="Calibri"/>
            </a:rPr>
            <a:pPr algn="ctr"/>
            <a:t>$141</a:t>
          </a:fld>
          <a:endParaRPr lang="en-IN" sz="1800" b="1" kern="1200"/>
        </a:p>
      </xdr:txBody>
    </xdr:sp>
    <xdr:clientData/>
  </xdr:twoCellAnchor>
  <xdr:twoCellAnchor>
    <xdr:from>
      <xdr:col>5</xdr:col>
      <xdr:colOff>526143</xdr:colOff>
      <xdr:row>7</xdr:row>
      <xdr:rowOff>0</xdr:rowOff>
    </xdr:from>
    <xdr:to>
      <xdr:col>7</xdr:col>
      <xdr:colOff>497416</xdr:colOff>
      <xdr:row>9</xdr:row>
      <xdr:rowOff>28221</xdr:rowOff>
    </xdr:to>
    <xdr:sp macro="" textlink="'Sheets Design'!A8">
      <xdr:nvSpPr>
        <xdr:cNvPr id="16" name="TextBox 15">
          <a:extLst>
            <a:ext uri="{FF2B5EF4-FFF2-40B4-BE49-F238E27FC236}">
              <a16:creationId xmlns:a16="http://schemas.microsoft.com/office/drawing/2014/main" id="{68DD7345-A707-41E5-9C0B-AEFB09F60DF2}"/>
            </a:ext>
          </a:extLst>
        </xdr:cNvPr>
        <xdr:cNvSpPr txBox="1"/>
      </xdr:nvSpPr>
      <xdr:spPr>
        <a:xfrm>
          <a:off x="3806976" y="1407583"/>
          <a:ext cx="1283607" cy="430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F6E22FF-1D97-48FF-91EF-06A707C52FBC}" type="TxLink">
            <a:rPr lang="en-US" sz="1800" b="1" i="0" u="none" strike="noStrike" kern="1200">
              <a:solidFill>
                <a:srgbClr val="000000"/>
              </a:solidFill>
              <a:latin typeface="Calibri"/>
              <a:ea typeface="Calibri"/>
              <a:cs typeface="Calibri"/>
            </a:rPr>
            <a:pPr algn="ctr"/>
            <a:t>8523</a:t>
          </a:fld>
          <a:endParaRPr lang="en-IN" sz="1800" b="1" kern="1200"/>
        </a:p>
      </xdr:txBody>
    </xdr:sp>
    <xdr:clientData/>
  </xdr:twoCellAnchor>
  <xdr:twoCellAnchor>
    <xdr:from>
      <xdr:col>9</xdr:col>
      <xdr:colOff>272443</xdr:colOff>
      <xdr:row>6</xdr:row>
      <xdr:rowOff>190500</xdr:rowOff>
    </xdr:from>
    <xdr:to>
      <xdr:col>11</xdr:col>
      <xdr:colOff>169334</xdr:colOff>
      <xdr:row>9</xdr:row>
      <xdr:rowOff>1007</xdr:rowOff>
    </xdr:to>
    <xdr:sp macro="" textlink="'Sheets Design'!D8">
      <xdr:nvSpPr>
        <xdr:cNvPr id="17" name="TextBox 16">
          <a:extLst>
            <a:ext uri="{FF2B5EF4-FFF2-40B4-BE49-F238E27FC236}">
              <a16:creationId xmlns:a16="http://schemas.microsoft.com/office/drawing/2014/main" id="{C73CB6BD-97FA-468B-9260-606924DC37A4}"/>
            </a:ext>
          </a:extLst>
        </xdr:cNvPr>
        <xdr:cNvSpPr txBox="1"/>
      </xdr:nvSpPr>
      <xdr:spPr>
        <a:xfrm>
          <a:off x="6177943" y="1397000"/>
          <a:ext cx="1209224" cy="4137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5B6D626-443C-4D56-9C88-952D0CBE79EA}" type="TxLink">
            <a:rPr lang="en-US" sz="1800" b="1" i="0" u="none" strike="noStrike" kern="1200">
              <a:solidFill>
                <a:srgbClr val="000000"/>
              </a:solidFill>
              <a:latin typeface="Calibri"/>
              <a:ea typeface="Calibri"/>
              <a:cs typeface="Calibri"/>
            </a:rPr>
            <a:pPr algn="ctr"/>
            <a:t>4.0</a:t>
          </a:fld>
          <a:endParaRPr lang="en-IN" sz="1800" b="1" kern="1200"/>
        </a:p>
      </xdr:txBody>
    </xdr:sp>
    <xdr:clientData/>
  </xdr:twoCellAnchor>
  <xdr:twoCellAnchor>
    <xdr:from>
      <xdr:col>9</xdr:col>
      <xdr:colOff>335641</xdr:colOff>
      <xdr:row>3</xdr:row>
      <xdr:rowOff>163285</xdr:rowOff>
    </xdr:from>
    <xdr:to>
      <xdr:col>11</xdr:col>
      <xdr:colOff>553356</xdr:colOff>
      <xdr:row>5</xdr:row>
      <xdr:rowOff>27213</xdr:rowOff>
    </xdr:to>
    <xdr:sp macro="" textlink="">
      <xdr:nvSpPr>
        <xdr:cNvPr id="19" name="TextBox 18">
          <a:extLst>
            <a:ext uri="{FF2B5EF4-FFF2-40B4-BE49-F238E27FC236}">
              <a16:creationId xmlns:a16="http://schemas.microsoft.com/office/drawing/2014/main" id="{BF9AA720-D87C-43E5-B0A0-D08661D36085}"/>
            </a:ext>
          </a:extLst>
        </xdr:cNvPr>
        <xdr:cNvSpPr txBox="1"/>
      </xdr:nvSpPr>
      <xdr:spPr>
        <a:xfrm>
          <a:off x="6295570" y="761999"/>
          <a:ext cx="1542143" cy="263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kern="1200">
              <a:latin typeface="Bahnschrift" panose="020B0502040204020203" pitchFamily="34" charset="0"/>
            </a:rPr>
            <a:t>Avg</a:t>
          </a:r>
          <a:r>
            <a:rPr lang="en-IN" sz="1100" b="1" kern="1200" baseline="0">
              <a:latin typeface="Bahnschrift" panose="020B0502040204020203" pitchFamily="34" charset="0"/>
            </a:rPr>
            <a:t> Sales</a:t>
          </a:r>
          <a:endParaRPr lang="en-IN" sz="1100" b="1" kern="1200">
            <a:latin typeface="Bahnschrift" panose="020B0502040204020203" pitchFamily="34" charset="0"/>
          </a:endParaRPr>
        </a:p>
      </xdr:txBody>
    </xdr:sp>
    <xdr:clientData/>
  </xdr:twoCellAnchor>
  <xdr:twoCellAnchor>
    <xdr:from>
      <xdr:col>5</xdr:col>
      <xdr:colOff>517073</xdr:colOff>
      <xdr:row>8</xdr:row>
      <xdr:rowOff>116416</xdr:rowOff>
    </xdr:from>
    <xdr:to>
      <xdr:col>8</xdr:col>
      <xdr:colOff>105834</xdr:colOff>
      <xdr:row>10</xdr:row>
      <xdr:rowOff>45356</xdr:rowOff>
    </xdr:to>
    <xdr:sp macro="" textlink="">
      <xdr:nvSpPr>
        <xdr:cNvPr id="20" name="TextBox 19">
          <a:extLst>
            <a:ext uri="{FF2B5EF4-FFF2-40B4-BE49-F238E27FC236}">
              <a16:creationId xmlns:a16="http://schemas.microsoft.com/office/drawing/2014/main" id="{DEEB11B6-880C-42D9-8E0C-F111126F9746}"/>
            </a:ext>
          </a:extLst>
        </xdr:cNvPr>
        <xdr:cNvSpPr txBox="1"/>
      </xdr:nvSpPr>
      <xdr:spPr>
        <a:xfrm>
          <a:off x="3797906" y="1725083"/>
          <a:ext cx="1557261" cy="331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kern="1200">
              <a:latin typeface="Bahnschrift" panose="020B0502040204020203" pitchFamily="34" charset="0"/>
            </a:rPr>
            <a:t>Sales</a:t>
          </a:r>
          <a:r>
            <a:rPr lang="en-IN" sz="1100" b="1" kern="1200" baseline="0">
              <a:latin typeface="Bahnschrift" panose="020B0502040204020203" pitchFamily="34" charset="0"/>
            </a:rPr>
            <a:t> Count</a:t>
          </a:r>
          <a:endParaRPr lang="en-IN" sz="1100" b="1" kern="1200">
            <a:latin typeface="Bahnschrift" panose="020B0502040204020203" pitchFamily="34" charset="0"/>
          </a:endParaRPr>
        </a:p>
      </xdr:txBody>
    </xdr:sp>
    <xdr:clientData/>
  </xdr:twoCellAnchor>
  <xdr:twoCellAnchor>
    <xdr:from>
      <xdr:col>9</xdr:col>
      <xdr:colOff>653142</xdr:colOff>
      <xdr:row>8</xdr:row>
      <xdr:rowOff>136071</xdr:rowOff>
    </xdr:from>
    <xdr:to>
      <xdr:col>11</xdr:col>
      <xdr:colOff>653142</xdr:colOff>
      <xdr:row>10</xdr:row>
      <xdr:rowOff>154215</xdr:rowOff>
    </xdr:to>
    <xdr:sp macro="" textlink="">
      <xdr:nvSpPr>
        <xdr:cNvPr id="21" name="TextBox 20">
          <a:extLst>
            <a:ext uri="{FF2B5EF4-FFF2-40B4-BE49-F238E27FC236}">
              <a16:creationId xmlns:a16="http://schemas.microsoft.com/office/drawing/2014/main" id="{E253E8AF-30D9-4CC3-951D-25D7711B34B3}"/>
            </a:ext>
          </a:extLst>
        </xdr:cNvPr>
        <xdr:cNvSpPr txBox="1"/>
      </xdr:nvSpPr>
      <xdr:spPr>
        <a:xfrm>
          <a:off x="6613071" y="1732642"/>
          <a:ext cx="1324428" cy="417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latin typeface="Bahnschrift" panose="020B0502040204020203" pitchFamily="34" charset="0"/>
            </a:rPr>
            <a:t>Avg</a:t>
          </a:r>
          <a:r>
            <a:rPr lang="en-IN" sz="1100" b="1" kern="1200" baseline="0">
              <a:latin typeface="Bahnschrift" panose="020B0502040204020203" pitchFamily="34" charset="0"/>
            </a:rPr>
            <a:t> Rating</a:t>
          </a:r>
        </a:p>
        <a:p>
          <a:endParaRPr lang="en-IN" sz="1100" b="1" kern="1200">
            <a:latin typeface="Bahnschrift" panose="020B0502040204020203" pitchFamily="34" charset="0"/>
          </a:endParaRPr>
        </a:p>
      </xdr:txBody>
    </xdr:sp>
    <xdr:clientData/>
  </xdr:twoCellAnchor>
  <xdr:twoCellAnchor>
    <xdr:from>
      <xdr:col>14</xdr:col>
      <xdr:colOff>482600</xdr:colOff>
      <xdr:row>10</xdr:row>
      <xdr:rowOff>165100</xdr:rowOff>
    </xdr:from>
    <xdr:to>
      <xdr:col>17</xdr:col>
      <xdr:colOff>139699</xdr:colOff>
      <xdr:row>13</xdr:row>
      <xdr:rowOff>50800</xdr:rowOff>
    </xdr:to>
    <xdr:sp macro="" textlink="">
      <xdr:nvSpPr>
        <xdr:cNvPr id="5" name="TextBox 4">
          <a:extLst>
            <a:ext uri="{FF2B5EF4-FFF2-40B4-BE49-F238E27FC236}">
              <a16:creationId xmlns:a16="http://schemas.microsoft.com/office/drawing/2014/main" id="{1D4128B6-0CBD-0F4C-FF34-149B7DB8CA55}"/>
            </a:ext>
          </a:extLst>
        </xdr:cNvPr>
        <xdr:cNvSpPr txBox="1"/>
      </xdr:nvSpPr>
      <xdr:spPr>
        <a:xfrm>
          <a:off x="9728200" y="2197100"/>
          <a:ext cx="1638299"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200" b="1" kern="1200"/>
        </a:p>
      </xdr:txBody>
    </xdr:sp>
    <xdr:clientData/>
  </xdr:twoCellAnchor>
  <xdr:twoCellAnchor editAs="oneCell">
    <xdr:from>
      <xdr:col>8</xdr:col>
      <xdr:colOff>47626</xdr:colOff>
      <xdr:row>2</xdr:row>
      <xdr:rowOff>10583</xdr:rowOff>
    </xdr:from>
    <xdr:to>
      <xdr:col>8</xdr:col>
      <xdr:colOff>418041</xdr:colOff>
      <xdr:row>3</xdr:row>
      <xdr:rowOff>179915</xdr:rowOff>
    </xdr:to>
    <xdr:pic>
      <xdr:nvPicPr>
        <xdr:cNvPr id="15" name="Picture 14">
          <a:extLst>
            <a:ext uri="{FF2B5EF4-FFF2-40B4-BE49-F238E27FC236}">
              <a16:creationId xmlns:a16="http://schemas.microsoft.com/office/drawing/2014/main" id="{46706F34-1032-81E5-3847-BF43E34FDC55}"/>
            </a:ext>
          </a:extLst>
        </xdr:cNvPr>
        <xdr:cNvPicPr>
          <a:picLocks noChangeAspect="1"/>
        </xdr:cNvPicPr>
      </xdr:nvPicPr>
      <xdr:blipFill>
        <a:blip xmlns:r="http://schemas.openxmlformats.org/officeDocument/2006/relationships" r:embed="rId2"/>
        <a:stretch>
          <a:fillRect/>
        </a:stretch>
      </xdr:blipFill>
      <xdr:spPr>
        <a:xfrm>
          <a:off x="5296959" y="412750"/>
          <a:ext cx="370415" cy="370415"/>
        </a:xfrm>
        <a:prstGeom prst="rect">
          <a:avLst/>
        </a:prstGeom>
      </xdr:spPr>
    </xdr:pic>
    <xdr:clientData/>
  </xdr:twoCellAnchor>
  <xdr:twoCellAnchor editAs="oneCell">
    <xdr:from>
      <xdr:col>11</xdr:col>
      <xdr:colOff>429684</xdr:colOff>
      <xdr:row>2</xdr:row>
      <xdr:rowOff>14816</xdr:rowOff>
    </xdr:from>
    <xdr:to>
      <xdr:col>12</xdr:col>
      <xdr:colOff>143932</xdr:colOff>
      <xdr:row>3</xdr:row>
      <xdr:rowOff>190498</xdr:rowOff>
    </xdr:to>
    <xdr:pic>
      <xdr:nvPicPr>
        <xdr:cNvPr id="18" name="Picture 17">
          <a:extLst>
            <a:ext uri="{FF2B5EF4-FFF2-40B4-BE49-F238E27FC236}">
              <a16:creationId xmlns:a16="http://schemas.microsoft.com/office/drawing/2014/main" id="{6515B01B-F6A9-4699-9998-61DEE0993101}"/>
            </a:ext>
          </a:extLst>
        </xdr:cNvPr>
        <xdr:cNvPicPr>
          <a:picLocks noChangeAspect="1"/>
        </xdr:cNvPicPr>
      </xdr:nvPicPr>
      <xdr:blipFill>
        <a:blip xmlns:r="http://schemas.openxmlformats.org/officeDocument/2006/relationships" r:embed="rId2"/>
        <a:stretch>
          <a:fillRect/>
        </a:stretch>
      </xdr:blipFill>
      <xdr:spPr>
        <a:xfrm>
          <a:off x="7647517" y="416983"/>
          <a:ext cx="370415" cy="376765"/>
        </a:xfrm>
        <a:prstGeom prst="rect">
          <a:avLst/>
        </a:prstGeom>
      </xdr:spPr>
    </xdr:pic>
    <xdr:clientData/>
  </xdr:twoCellAnchor>
  <xdr:twoCellAnchor editAs="oneCell">
    <xdr:from>
      <xdr:col>8</xdr:col>
      <xdr:colOff>21165</xdr:colOff>
      <xdr:row>7</xdr:row>
      <xdr:rowOff>84667</xdr:rowOff>
    </xdr:from>
    <xdr:to>
      <xdr:col>8</xdr:col>
      <xdr:colOff>457728</xdr:colOff>
      <xdr:row>9</xdr:row>
      <xdr:rowOff>31749</xdr:rowOff>
    </xdr:to>
    <xdr:pic>
      <xdr:nvPicPr>
        <xdr:cNvPr id="22" name="Picture 21">
          <a:extLst>
            <a:ext uri="{FF2B5EF4-FFF2-40B4-BE49-F238E27FC236}">
              <a16:creationId xmlns:a16="http://schemas.microsoft.com/office/drawing/2014/main" id="{85FC9C43-2760-4709-5AE4-FFED021913AA}"/>
            </a:ext>
          </a:extLst>
        </xdr:cNvPr>
        <xdr:cNvPicPr>
          <a:picLocks noChangeAspect="1"/>
        </xdr:cNvPicPr>
      </xdr:nvPicPr>
      <xdr:blipFill>
        <a:blip xmlns:r="http://schemas.openxmlformats.org/officeDocument/2006/relationships" r:embed="rId3"/>
        <a:stretch>
          <a:fillRect/>
        </a:stretch>
      </xdr:blipFill>
      <xdr:spPr>
        <a:xfrm>
          <a:off x="5270498" y="1492250"/>
          <a:ext cx="436563" cy="349249"/>
        </a:xfrm>
        <a:prstGeom prst="rect">
          <a:avLst/>
        </a:prstGeom>
      </xdr:spPr>
    </xdr:pic>
    <xdr:clientData/>
  </xdr:twoCellAnchor>
  <xdr:twoCellAnchor editAs="oneCell">
    <xdr:from>
      <xdr:col>11</xdr:col>
      <xdr:colOff>370417</xdr:colOff>
      <xdr:row>6</xdr:row>
      <xdr:rowOff>169334</xdr:rowOff>
    </xdr:from>
    <xdr:to>
      <xdr:col>12</xdr:col>
      <xdr:colOff>201084</xdr:colOff>
      <xdr:row>9</xdr:row>
      <xdr:rowOff>52918</xdr:rowOff>
    </xdr:to>
    <xdr:pic>
      <xdr:nvPicPr>
        <xdr:cNvPr id="24" name="Picture 23">
          <a:extLst>
            <a:ext uri="{FF2B5EF4-FFF2-40B4-BE49-F238E27FC236}">
              <a16:creationId xmlns:a16="http://schemas.microsoft.com/office/drawing/2014/main" id="{628DBB66-3BD0-37A0-5A78-DCB3E08B1564}"/>
            </a:ext>
          </a:extLst>
        </xdr:cNvPr>
        <xdr:cNvPicPr>
          <a:picLocks noChangeAspect="1"/>
        </xdr:cNvPicPr>
      </xdr:nvPicPr>
      <xdr:blipFill>
        <a:blip xmlns:r="http://schemas.openxmlformats.org/officeDocument/2006/relationships" r:embed="rId4"/>
        <a:stretch>
          <a:fillRect/>
        </a:stretch>
      </xdr:blipFill>
      <xdr:spPr>
        <a:xfrm>
          <a:off x="7588250" y="1375834"/>
          <a:ext cx="486834" cy="486834"/>
        </a:xfrm>
        <a:prstGeom prst="rect">
          <a:avLst/>
        </a:prstGeom>
      </xdr:spPr>
    </xdr:pic>
    <xdr:clientData/>
  </xdr:twoCellAnchor>
  <xdr:twoCellAnchor>
    <xdr:from>
      <xdr:col>5</xdr:col>
      <xdr:colOff>306917</xdr:colOff>
      <xdr:row>13</xdr:row>
      <xdr:rowOff>1414</xdr:rowOff>
    </xdr:from>
    <xdr:to>
      <xdr:col>12</xdr:col>
      <xdr:colOff>247650</xdr:colOff>
      <xdr:row>32</xdr:row>
      <xdr:rowOff>101600</xdr:rowOff>
    </xdr:to>
    <xdr:sp macro="" textlink="">
      <xdr:nvSpPr>
        <xdr:cNvPr id="25" name="Rectangle: Rounded Corners 24">
          <a:extLst>
            <a:ext uri="{FF2B5EF4-FFF2-40B4-BE49-F238E27FC236}">
              <a16:creationId xmlns:a16="http://schemas.microsoft.com/office/drawing/2014/main" id="{8313439D-BDC5-4FD2-A335-4F4277D01B5F}"/>
            </a:ext>
          </a:extLst>
        </xdr:cNvPr>
        <xdr:cNvSpPr/>
      </xdr:nvSpPr>
      <xdr:spPr>
        <a:xfrm>
          <a:off x="3600980" y="2581102"/>
          <a:ext cx="4552420" cy="3870498"/>
        </a:xfrm>
        <a:prstGeom prst="roundRect">
          <a:avLst>
            <a:gd name="adj" fmla="val 579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533400</xdr:colOff>
      <xdr:row>15</xdr:row>
      <xdr:rowOff>101600</xdr:rowOff>
    </xdr:from>
    <xdr:to>
      <xdr:col>8</xdr:col>
      <xdr:colOff>435615</xdr:colOff>
      <xdr:row>22</xdr:row>
      <xdr:rowOff>114300</xdr:rowOff>
    </xdr:to>
    <xdr:graphicFrame macro="">
      <xdr:nvGraphicFramePr>
        <xdr:cNvPr id="27" name="Chart 26">
          <a:extLst>
            <a:ext uri="{FF2B5EF4-FFF2-40B4-BE49-F238E27FC236}">
              <a16:creationId xmlns:a16="http://schemas.microsoft.com/office/drawing/2014/main" id="{46FA367E-2F27-4EF5-B074-73C24759B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647700</xdr:colOff>
      <xdr:row>13</xdr:row>
      <xdr:rowOff>139700</xdr:rowOff>
    </xdr:from>
    <xdr:to>
      <xdr:col>8</xdr:col>
      <xdr:colOff>381000</xdr:colOff>
      <xdr:row>15</xdr:row>
      <xdr:rowOff>50800</xdr:rowOff>
    </xdr:to>
    <xdr:sp macro="" textlink="">
      <xdr:nvSpPr>
        <xdr:cNvPr id="28" name="TextBox 27">
          <a:extLst>
            <a:ext uri="{FF2B5EF4-FFF2-40B4-BE49-F238E27FC236}">
              <a16:creationId xmlns:a16="http://schemas.microsoft.com/office/drawing/2014/main" id="{5A896BDD-3327-0B19-E034-6556387ADC83}"/>
            </a:ext>
          </a:extLst>
        </xdr:cNvPr>
        <xdr:cNvSpPr txBox="1"/>
      </xdr:nvSpPr>
      <xdr:spPr>
        <a:xfrm>
          <a:off x="3949700" y="2781300"/>
          <a:ext cx="171450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FAT CONTENTS</a:t>
          </a:r>
          <a:endParaRPr lang="en-IN">
            <a:effectLst/>
          </a:endParaRPr>
        </a:p>
      </xdr:txBody>
    </xdr:sp>
    <xdr:clientData/>
  </xdr:twoCellAnchor>
  <xdr:twoCellAnchor>
    <xdr:from>
      <xdr:col>8</xdr:col>
      <xdr:colOff>606690</xdr:colOff>
      <xdr:row>13</xdr:row>
      <xdr:rowOff>1414</xdr:rowOff>
    </xdr:from>
    <xdr:to>
      <xdr:col>8</xdr:col>
      <xdr:colOff>606690</xdr:colOff>
      <xdr:row>32</xdr:row>
      <xdr:rowOff>101600</xdr:rowOff>
    </xdr:to>
    <xdr:cxnSp macro="">
      <xdr:nvCxnSpPr>
        <xdr:cNvPr id="30" name="Straight Connector 29">
          <a:extLst>
            <a:ext uri="{FF2B5EF4-FFF2-40B4-BE49-F238E27FC236}">
              <a16:creationId xmlns:a16="http://schemas.microsoft.com/office/drawing/2014/main" id="{C7C90356-5249-BA45-DB27-0DD031505523}"/>
            </a:ext>
          </a:extLst>
        </xdr:cNvPr>
        <xdr:cNvCxnSpPr>
          <a:stCxn id="25" idx="0"/>
          <a:endCxn id="25" idx="2"/>
        </xdr:cNvCxnSpPr>
      </xdr:nvCxnSpPr>
      <xdr:spPr>
        <a:xfrm>
          <a:off x="5877190" y="2581102"/>
          <a:ext cx="0" cy="3870498"/>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306917</xdr:colOff>
      <xdr:row>22</xdr:row>
      <xdr:rowOff>151294</xdr:rowOff>
    </xdr:from>
    <xdr:to>
      <xdr:col>8</xdr:col>
      <xdr:colOff>616857</xdr:colOff>
      <xdr:row>22</xdr:row>
      <xdr:rowOff>163286</xdr:rowOff>
    </xdr:to>
    <xdr:cxnSp macro="">
      <xdr:nvCxnSpPr>
        <xdr:cNvPr id="31" name="Straight Connector 30">
          <a:extLst>
            <a:ext uri="{FF2B5EF4-FFF2-40B4-BE49-F238E27FC236}">
              <a16:creationId xmlns:a16="http://schemas.microsoft.com/office/drawing/2014/main" id="{896AF89E-605A-45C4-A8F9-E538AEA25D94}"/>
            </a:ext>
          </a:extLst>
        </xdr:cNvPr>
        <xdr:cNvCxnSpPr>
          <a:stCxn id="25" idx="1"/>
        </xdr:cNvCxnSpPr>
      </xdr:nvCxnSpPr>
      <xdr:spPr>
        <a:xfrm>
          <a:off x="3617988" y="4541865"/>
          <a:ext cx="2296583" cy="11992"/>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533400</xdr:colOff>
      <xdr:row>24</xdr:row>
      <xdr:rowOff>87312</xdr:rowOff>
    </xdr:from>
    <xdr:to>
      <xdr:col>8</xdr:col>
      <xdr:colOff>429265</xdr:colOff>
      <xdr:row>31</xdr:row>
      <xdr:rowOff>150812</xdr:rowOff>
    </xdr:to>
    <xdr:graphicFrame macro="">
      <xdr:nvGraphicFramePr>
        <xdr:cNvPr id="23" name="Chart 22">
          <a:extLst>
            <a:ext uri="{FF2B5EF4-FFF2-40B4-BE49-F238E27FC236}">
              <a16:creationId xmlns:a16="http://schemas.microsoft.com/office/drawing/2014/main" id="{D222A48E-D027-4E7B-B08D-639F59976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547687</xdr:colOff>
      <xdr:row>23</xdr:row>
      <xdr:rowOff>15875</xdr:rowOff>
    </xdr:from>
    <xdr:to>
      <xdr:col>8</xdr:col>
      <xdr:colOff>0</xdr:colOff>
      <xdr:row>24</xdr:row>
      <xdr:rowOff>47625</xdr:rowOff>
    </xdr:to>
    <xdr:sp macro="" textlink="">
      <xdr:nvSpPr>
        <xdr:cNvPr id="26" name="TextBox 25">
          <a:extLst>
            <a:ext uri="{FF2B5EF4-FFF2-40B4-BE49-F238E27FC236}">
              <a16:creationId xmlns:a16="http://schemas.microsoft.com/office/drawing/2014/main" id="{A8F83ADE-9337-102A-2EEE-7DF95B21B20C}"/>
            </a:ext>
          </a:extLst>
        </xdr:cNvPr>
        <xdr:cNvSpPr txBox="1"/>
      </xdr:nvSpPr>
      <xdr:spPr>
        <a:xfrm>
          <a:off x="3841750" y="4579938"/>
          <a:ext cx="1428750" cy="2301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t>FAT BY OUTLET</a:t>
          </a:r>
        </a:p>
      </xdr:txBody>
    </xdr:sp>
    <xdr:clientData/>
  </xdr:twoCellAnchor>
  <xdr:twoCellAnchor>
    <xdr:from>
      <xdr:col>9</xdr:col>
      <xdr:colOff>52386</xdr:colOff>
      <xdr:row>13</xdr:row>
      <xdr:rowOff>122237</xdr:rowOff>
    </xdr:from>
    <xdr:to>
      <xdr:col>11</xdr:col>
      <xdr:colOff>634999</xdr:colOff>
      <xdr:row>14</xdr:row>
      <xdr:rowOff>190500</xdr:rowOff>
    </xdr:to>
    <xdr:sp macro="" textlink="">
      <xdr:nvSpPr>
        <xdr:cNvPr id="38" name="TextBox 37">
          <a:extLst>
            <a:ext uri="{FF2B5EF4-FFF2-40B4-BE49-F238E27FC236}">
              <a16:creationId xmlns:a16="http://schemas.microsoft.com/office/drawing/2014/main" id="{DEF80CEE-91F0-4A1E-9C8D-7F5DD0B72C04}"/>
            </a:ext>
          </a:extLst>
        </xdr:cNvPr>
        <xdr:cNvSpPr txBox="1"/>
      </xdr:nvSpPr>
      <xdr:spPr>
        <a:xfrm>
          <a:off x="5995986" y="2763837"/>
          <a:ext cx="1903413" cy="2714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TOTAL</a:t>
          </a:r>
          <a:r>
            <a:rPr lang="en-IN" sz="1100" b="1" baseline="0">
              <a:solidFill>
                <a:schemeClr val="dk1"/>
              </a:solidFill>
              <a:effectLst/>
              <a:latin typeface="+mn-lt"/>
              <a:ea typeface="+mn-ea"/>
              <a:cs typeface="+mn-cs"/>
            </a:rPr>
            <a:t> SALES BY </a:t>
          </a:r>
          <a:r>
            <a:rPr lang="en-IN" sz="1100" b="1">
              <a:solidFill>
                <a:schemeClr val="dk1"/>
              </a:solidFill>
              <a:effectLst/>
              <a:latin typeface="+mn-lt"/>
              <a:ea typeface="+mn-ea"/>
              <a:cs typeface="+mn-cs"/>
            </a:rPr>
            <a:t>ITEM TYPE</a:t>
          </a:r>
          <a:endParaRPr lang="en-IN">
            <a:effectLst/>
          </a:endParaRPr>
        </a:p>
      </xdr:txBody>
    </xdr:sp>
    <xdr:clientData/>
  </xdr:twoCellAnchor>
  <xdr:twoCellAnchor>
    <xdr:from>
      <xdr:col>9</xdr:col>
      <xdr:colOff>23812</xdr:colOff>
      <xdr:row>15</xdr:row>
      <xdr:rowOff>103187</xdr:rowOff>
    </xdr:from>
    <xdr:to>
      <xdr:col>12</xdr:col>
      <xdr:colOff>7938</xdr:colOff>
      <xdr:row>31</xdr:row>
      <xdr:rowOff>127000</xdr:rowOff>
    </xdr:to>
    <xdr:graphicFrame macro="">
      <xdr:nvGraphicFramePr>
        <xdr:cNvPr id="39" name="Chart 38">
          <a:extLst>
            <a:ext uri="{FF2B5EF4-FFF2-40B4-BE49-F238E27FC236}">
              <a16:creationId xmlns:a16="http://schemas.microsoft.com/office/drawing/2014/main" id="{838954C4-0365-4667-A140-C17DAB9B7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337080</xdr:colOff>
      <xdr:row>1</xdr:row>
      <xdr:rowOff>42332</xdr:rowOff>
    </xdr:from>
    <xdr:to>
      <xdr:col>19</xdr:col>
      <xdr:colOff>277813</xdr:colOff>
      <xdr:row>32</xdr:row>
      <xdr:rowOff>127000</xdr:rowOff>
    </xdr:to>
    <xdr:sp macro="" textlink="">
      <xdr:nvSpPr>
        <xdr:cNvPr id="42" name="Rectangle: Rounded Corners 41">
          <a:extLst>
            <a:ext uri="{FF2B5EF4-FFF2-40B4-BE49-F238E27FC236}">
              <a16:creationId xmlns:a16="http://schemas.microsoft.com/office/drawing/2014/main" id="{83CA24D1-FC9C-4E59-9AC8-C936BF243D88}"/>
            </a:ext>
          </a:extLst>
        </xdr:cNvPr>
        <xdr:cNvSpPr/>
      </xdr:nvSpPr>
      <xdr:spPr>
        <a:xfrm>
          <a:off x="8261880" y="245532"/>
          <a:ext cx="4563533" cy="6383868"/>
        </a:xfrm>
        <a:prstGeom prst="roundRect">
          <a:avLst>
            <a:gd name="adj" fmla="val 579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12</xdr:col>
      <xdr:colOff>337080</xdr:colOff>
      <xdr:row>1</xdr:row>
      <xdr:rowOff>42332</xdr:rowOff>
    </xdr:from>
    <xdr:to>
      <xdr:col>15</xdr:col>
      <xdr:colOff>259293</xdr:colOff>
      <xdr:row>2</xdr:row>
      <xdr:rowOff>110595</xdr:rowOff>
    </xdr:to>
    <xdr:sp macro="" textlink="">
      <xdr:nvSpPr>
        <xdr:cNvPr id="43" name="TextBox 42">
          <a:extLst>
            <a:ext uri="{FF2B5EF4-FFF2-40B4-BE49-F238E27FC236}">
              <a16:creationId xmlns:a16="http://schemas.microsoft.com/office/drawing/2014/main" id="{34A48D4F-364E-431A-A533-2469FD228B40}"/>
            </a:ext>
          </a:extLst>
        </xdr:cNvPr>
        <xdr:cNvSpPr txBox="1"/>
      </xdr:nvSpPr>
      <xdr:spPr>
        <a:xfrm>
          <a:off x="8261880" y="245532"/>
          <a:ext cx="1903413" cy="2714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OUTLET ESTABLISHMENT</a:t>
          </a:r>
          <a:endParaRPr lang="en-IN">
            <a:effectLst/>
          </a:endParaRPr>
        </a:p>
      </xdr:txBody>
    </xdr:sp>
    <xdr:clientData/>
  </xdr:twoCellAnchor>
  <xdr:twoCellAnchor>
    <xdr:from>
      <xdr:col>12</xdr:col>
      <xdr:colOff>469900</xdr:colOff>
      <xdr:row>2</xdr:row>
      <xdr:rowOff>177800</xdr:rowOff>
    </xdr:from>
    <xdr:to>
      <xdr:col>19</xdr:col>
      <xdr:colOff>63500</xdr:colOff>
      <xdr:row>11</xdr:row>
      <xdr:rowOff>165100</xdr:rowOff>
    </xdr:to>
    <xdr:graphicFrame macro="">
      <xdr:nvGraphicFramePr>
        <xdr:cNvPr id="44" name="Chart 43">
          <a:extLst>
            <a:ext uri="{FF2B5EF4-FFF2-40B4-BE49-F238E27FC236}">
              <a16:creationId xmlns:a16="http://schemas.microsoft.com/office/drawing/2014/main" id="{E2DDE88D-1CDF-486F-A678-6382D9029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578380</xdr:colOff>
      <xdr:row>14</xdr:row>
      <xdr:rowOff>67732</xdr:rowOff>
    </xdr:from>
    <xdr:to>
      <xdr:col>15</xdr:col>
      <xdr:colOff>362480</xdr:colOff>
      <xdr:row>22</xdr:row>
      <xdr:rowOff>88900</xdr:rowOff>
    </xdr:to>
    <xdr:graphicFrame macro="">
      <xdr:nvGraphicFramePr>
        <xdr:cNvPr id="49" name="Chart 48">
          <a:extLst>
            <a:ext uri="{FF2B5EF4-FFF2-40B4-BE49-F238E27FC236}">
              <a16:creationId xmlns:a16="http://schemas.microsoft.com/office/drawing/2014/main" id="{42CB4B80-6A38-4C8E-9AB8-9E1C563F7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596900</xdr:colOff>
      <xdr:row>12</xdr:row>
      <xdr:rowOff>165100</xdr:rowOff>
    </xdr:from>
    <xdr:to>
      <xdr:col>15</xdr:col>
      <xdr:colOff>546100</xdr:colOff>
      <xdr:row>14</xdr:row>
      <xdr:rowOff>50800</xdr:rowOff>
    </xdr:to>
    <xdr:sp macro="" textlink="">
      <xdr:nvSpPr>
        <xdr:cNvPr id="50" name="TextBox 49">
          <a:extLst>
            <a:ext uri="{FF2B5EF4-FFF2-40B4-BE49-F238E27FC236}">
              <a16:creationId xmlns:a16="http://schemas.microsoft.com/office/drawing/2014/main" id="{CDBA56D8-96A2-4FBA-B104-EC04E204238A}"/>
            </a:ext>
          </a:extLst>
        </xdr:cNvPr>
        <xdr:cNvSpPr txBox="1"/>
      </xdr:nvSpPr>
      <xdr:spPr>
        <a:xfrm>
          <a:off x="8521700" y="2603500"/>
          <a:ext cx="1930400" cy="292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Sales By Outlet Size</a:t>
          </a:r>
          <a:endParaRPr lang="en-IN">
            <a:effectLst/>
          </a:endParaRPr>
        </a:p>
      </xdr:txBody>
    </xdr:sp>
    <xdr:clientData/>
  </xdr:twoCellAnchor>
  <xdr:twoCellAnchor>
    <xdr:from>
      <xdr:col>16</xdr:col>
      <xdr:colOff>101600</xdr:colOff>
      <xdr:row>14</xdr:row>
      <xdr:rowOff>63500</xdr:rowOff>
    </xdr:from>
    <xdr:to>
      <xdr:col>19</xdr:col>
      <xdr:colOff>140230</xdr:colOff>
      <xdr:row>22</xdr:row>
      <xdr:rowOff>38100</xdr:rowOff>
    </xdr:to>
    <mc:AlternateContent xmlns:mc="http://schemas.openxmlformats.org/markup-compatibility/2006">
      <mc:Choice xmlns:cx2="http://schemas.microsoft.com/office/drawing/2015/10/21/chartex" Requires="cx2">
        <xdr:graphicFrame macro="">
          <xdr:nvGraphicFramePr>
            <xdr:cNvPr id="51" name="Chart 50">
              <a:extLst>
                <a:ext uri="{FF2B5EF4-FFF2-40B4-BE49-F238E27FC236}">
                  <a16:creationId xmlns:a16="http://schemas.microsoft.com/office/drawing/2014/main" id="{153715BC-8C5A-4EC9-83E3-A1C0D1A1B1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0668000" y="2819400"/>
              <a:ext cx="2019830" cy="1549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88900</xdr:colOff>
      <xdr:row>12</xdr:row>
      <xdr:rowOff>139700</xdr:rowOff>
    </xdr:from>
    <xdr:to>
      <xdr:col>19</xdr:col>
      <xdr:colOff>114300</xdr:colOff>
      <xdr:row>14</xdr:row>
      <xdr:rowOff>76200</xdr:rowOff>
    </xdr:to>
    <xdr:sp macro="" textlink="">
      <xdr:nvSpPr>
        <xdr:cNvPr id="52" name="TextBox 51">
          <a:extLst>
            <a:ext uri="{FF2B5EF4-FFF2-40B4-BE49-F238E27FC236}">
              <a16:creationId xmlns:a16="http://schemas.microsoft.com/office/drawing/2014/main" id="{533B7D75-3DA4-4EA4-8373-B86DB9B419A3}"/>
            </a:ext>
          </a:extLst>
        </xdr:cNvPr>
        <xdr:cNvSpPr txBox="1"/>
      </xdr:nvSpPr>
      <xdr:spPr>
        <a:xfrm>
          <a:off x="10655300" y="2578100"/>
          <a:ext cx="200660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Sales By Outlet Location</a:t>
          </a:r>
          <a:endParaRPr lang="en-IN">
            <a:effectLst/>
          </a:endParaRPr>
        </a:p>
      </xdr:txBody>
    </xdr:sp>
    <xdr:clientData/>
  </xdr:twoCellAnchor>
  <xdr:twoCellAnchor>
    <xdr:from>
      <xdr:col>12</xdr:col>
      <xdr:colOff>375181</xdr:colOff>
      <xdr:row>23</xdr:row>
      <xdr:rowOff>105832</xdr:rowOff>
    </xdr:from>
    <xdr:to>
      <xdr:col>15</xdr:col>
      <xdr:colOff>500945</xdr:colOff>
      <xdr:row>31</xdr:row>
      <xdr:rowOff>119945</xdr:rowOff>
    </xdr:to>
    <xdr:graphicFrame macro="">
      <xdr:nvGraphicFramePr>
        <xdr:cNvPr id="53" name="Chart 52">
          <a:extLst>
            <a:ext uri="{FF2B5EF4-FFF2-40B4-BE49-F238E27FC236}">
              <a16:creationId xmlns:a16="http://schemas.microsoft.com/office/drawing/2014/main" id="{DCE97CEC-29DF-4A79-90B2-8AA850B0C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564446</xdr:colOff>
      <xdr:row>23</xdr:row>
      <xdr:rowOff>118532</xdr:rowOff>
    </xdr:from>
    <xdr:to>
      <xdr:col>17</xdr:col>
      <xdr:colOff>402166</xdr:colOff>
      <xdr:row>31</xdr:row>
      <xdr:rowOff>127000</xdr:rowOff>
    </xdr:to>
    <xdr:graphicFrame macro="">
      <xdr:nvGraphicFramePr>
        <xdr:cNvPr id="54" name="Chart 53">
          <a:extLst>
            <a:ext uri="{FF2B5EF4-FFF2-40B4-BE49-F238E27FC236}">
              <a16:creationId xmlns:a16="http://schemas.microsoft.com/office/drawing/2014/main" id="{6963EA4C-7595-49FA-886F-345188D2F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479778</xdr:colOff>
      <xdr:row>23</xdr:row>
      <xdr:rowOff>127000</xdr:rowOff>
    </xdr:from>
    <xdr:to>
      <xdr:col>19</xdr:col>
      <xdr:colOff>190500</xdr:colOff>
      <xdr:row>31</xdr:row>
      <xdr:rowOff>119945</xdr:rowOff>
    </xdr:to>
    <xdr:graphicFrame macro="">
      <xdr:nvGraphicFramePr>
        <xdr:cNvPr id="55" name="Chart 54">
          <a:extLst>
            <a:ext uri="{FF2B5EF4-FFF2-40B4-BE49-F238E27FC236}">
              <a16:creationId xmlns:a16="http://schemas.microsoft.com/office/drawing/2014/main" id="{ACD8558B-57D6-46D0-AFFF-BF45EB862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373945</xdr:colOff>
      <xdr:row>22</xdr:row>
      <xdr:rowOff>35278</xdr:rowOff>
    </xdr:from>
    <xdr:to>
      <xdr:col>14</xdr:col>
      <xdr:colOff>635001</xdr:colOff>
      <xdr:row>23</xdr:row>
      <xdr:rowOff>84666</xdr:rowOff>
    </xdr:to>
    <xdr:sp macro="" textlink="">
      <xdr:nvSpPr>
        <xdr:cNvPr id="56" name="TextBox 55">
          <a:extLst>
            <a:ext uri="{FF2B5EF4-FFF2-40B4-BE49-F238E27FC236}">
              <a16:creationId xmlns:a16="http://schemas.microsoft.com/office/drawing/2014/main" id="{D03E119B-E8E1-B83A-5D0F-A2E87E8C4F22}"/>
            </a:ext>
          </a:extLst>
        </xdr:cNvPr>
        <xdr:cNvSpPr txBox="1"/>
      </xdr:nvSpPr>
      <xdr:spPr>
        <a:xfrm>
          <a:off x="8332612" y="4381500"/>
          <a:ext cx="1587500" cy="2469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t>Outlet Type</a:t>
          </a:r>
        </a:p>
      </xdr:txBody>
    </xdr:sp>
    <xdr:clientData/>
  </xdr:twoCellAnchor>
  <xdr:twoCellAnchor>
    <xdr:from>
      <xdr:col>14</xdr:col>
      <xdr:colOff>141111</xdr:colOff>
      <xdr:row>30</xdr:row>
      <xdr:rowOff>176389</xdr:rowOff>
    </xdr:from>
    <xdr:to>
      <xdr:col>15</xdr:col>
      <xdr:colOff>472723</xdr:colOff>
      <xdr:row>32</xdr:row>
      <xdr:rowOff>14111</xdr:rowOff>
    </xdr:to>
    <xdr:sp macro="" textlink="">
      <xdr:nvSpPr>
        <xdr:cNvPr id="57" name="TextBox 56">
          <a:extLst>
            <a:ext uri="{FF2B5EF4-FFF2-40B4-BE49-F238E27FC236}">
              <a16:creationId xmlns:a16="http://schemas.microsoft.com/office/drawing/2014/main" id="{0B0CA729-B39A-0FB3-17B7-F2E6143381AD}"/>
            </a:ext>
          </a:extLst>
        </xdr:cNvPr>
        <xdr:cNvSpPr txBox="1"/>
      </xdr:nvSpPr>
      <xdr:spPr>
        <a:xfrm>
          <a:off x="9426222" y="6103056"/>
          <a:ext cx="994834" cy="2328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kern="1200"/>
            <a:t>Total Sales</a:t>
          </a:r>
        </a:p>
      </xdr:txBody>
    </xdr:sp>
    <xdr:clientData/>
  </xdr:twoCellAnchor>
  <xdr:twoCellAnchor>
    <xdr:from>
      <xdr:col>16</xdr:col>
      <xdr:colOff>42333</xdr:colOff>
      <xdr:row>30</xdr:row>
      <xdr:rowOff>155222</xdr:rowOff>
    </xdr:from>
    <xdr:to>
      <xdr:col>17</xdr:col>
      <xdr:colOff>324555</xdr:colOff>
      <xdr:row>32</xdr:row>
      <xdr:rowOff>7055</xdr:rowOff>
    </xdr:to>
    <xdr:sp macro="" textlink="">
      <xdr:nvSpPr>
        <xdr:cNvPr id="58" name="TextBox 57">
          <a:extLst>
            <a:ext uri="{FF2B5EF4-FFF2-40B4-BE49-F238E27FC236}">
              <a16:creationId xmlns:a16="http://schemas.microsoft.com/office/drawing/2014/main" id="{90B4EFC1-B99C-4CC2-F1C9-1B0C1D6BEB54}"/>
            </a:ext>
          </a:extLst>
        </xdr:cNvPr>
        <xdr:cNvSpPr txBox="1"/>
      </xdr:nvSpPr>
      <xdr:spPr>
        <a:xfrm>
          <a:off x="10653889" y="6081889"/>
          <a:ext cx="945444" cy="2469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kern="1200"/>
            <a:t>Avg Sales</a:t>
          </a:r>
        </a:p>
      </xdr:txBody>
    </xdr:sp>
    <xdr:clientData/>
  </xdr:twoCellAnchor>
  <xdr:twoCellAnchor>
    <xdr:from>
      <xdr:col>17</xdr:col>
      <xdr:colOff>578555</xdr:colOff>
      <xdr:row>30</xdr:row>
      <xdr:rowOff>155222</xdr:rowOff>
    </xdr:from>
    <xdr:to>
      <xdr:col>19</xdr:col>
      <xdr:colOff>112889</xdr:colOff>
      <xdr:row>31</xdr:row>
      <xdr:rowOff>183444</xdr:rowOff>
    </xdr:to>
    <xdr:sp macro="" textlink="">
      <xdr:nvSpPr>
        <xdr:cNvPr id="59" name="TextBox 58">
          <a:extLst>
            <a:ext uri="{FF2B5EF4-FFF2-40B4-BE49-F238E27FC236}">
              <a16:creationId xmlns:a16="http://schemas.microsoft.com/office/drawing/2014/main" id="{74190419-4609-9420-95C4-39D47978DBA0}"/>
            </a:ext>
          </a:extLst>
        </xdr:cNvPr>
        <xdr:cNvSpPr txBox="1"/>
      </xdr:nvSpPr>
      <xdr:spPr>
        <a:xfrm>
          <a:off x="11853333" y="6081889"/>
          <a:ext cx="860778" cy="2257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t>Sales Count</a:t>
          </a:r>
        </a:p>
      </xdr:txBody>
    </xdr:sp>
    <xdr:clientData/>
  </xdr:twoCellAnchor>
  <xdr:twoCellAnchor>
    <xdr:from>
      <xdr:col>2</xdr:col>
      <xdr:colOff>128607</xdr:colOff>
      <xdr:row>6</xdr:row>
      <xdr:rowOff>16076</xdr:rowOff>
    </xdr:from>
    <xdr:to>
      <xdr:col>4</xdr:col>
      <xdr:colOff>241139</xdr:colOff>
      <xdr:row>7</xdr:row>
      <xdr:rowOff>104493</xdr:rowOff>
    </xdr:to>
    <xdr:sp macro="" textlink="">
      <xdr:nvSpPr>
        <xdr:cNvPr id="61" name="TextBox 60">
          <a:extLst>
            <a:ext uri="{FF2B5EF4-FFF2-40B4-BE49-F238E27FC236}">
              <a16:creationId xmlns:a16="http://schemas.microsoft.com/office/drawing/2014/main" id="{5F9BC873-C952-9C17-AFEB-991EEE0EC54F}"/>
            </a:ext>
          </a:extLst>
        </xdr:cNvPr>
        <xdr:cNvSpPr txBox="1"/>
      </xdr:nvSpPr>
      <xdr:spPr>
        <a:xfrm>
          <a:off x="1446835" y="1173544"/>
          <a:ext cx="1430760" cy="281329"/>
        </a:xfrm>
        <a:prstGeom prst="rect">
          <a:avLst/>
        </a:prstGeom>
        <a:noFill/>
        <a:ln w="127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kern="1200"/>
            <a:t>FILTER</a:t>
          </a:r>
          <a:r>
            <a:rPr lang="en-IN" sz="1100" b="1" kern="1200" baseline="0"/>
            <a:t> PANEL</a:t>
          </a:r>
          <a:endParaRPr lang="en-IN" sz="1100" b="1" kern="1200"/>
        </a:p>
      </xdr:txBody>
    </xdr:sp>
    <xdr:clientData/>
  </xdr:twoCellAnchor>
  <xdr:twoCellAnchor editAs="oneCell">
    <xdr:from>
      <xdr:col>1</xdr:col>
      <xdr:colOff>624543</xdr:colOff>
      <xdr:row>19</xdr:row>
      <xdr:rowOff>181230</xdr:rowOff>
    </xdr:from>
    <xdr:to>
      <xdr:col>4</xdr:col>
      <xdr:colOff>476001</xdr:colOff>
      <xdr:row>29</xdr:row>
      <xdr:rowOff>56265</xdr:rowOff>
    </xdr:to>
    <mc:AlternateContent xmlns:mc="http://schemas.openxmlformats.org/markup-compatibility/2006" xmlns:a14="http://schemas.microsoft.com/office/drawing/2010/main">
      <mc:Choice Requires="a14">
        <xdr:graphicFrame macro="">
          <xdr:nvGraphicFramePr>
            <xdr:cNvPr id="62" name="Item Type 1">
              <a:extLst>
                <a:ext uri="{FF2B5EF4-FFF2-40B4-BE49-F238E27FC236}">
                  <a16:creationId xmlns:a16="http://schemas.microsoft.com/office/drawing/2014/main" id="{1CFBA088-CB45-4994-BD98-A883B62734AA}"/>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286757" y="3973087"/>
              <a:ext cx="1838101" cy="1870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632581</xdr:colOff>
      <xdr:row>13</xdr:row>
      <xdr:rowOff>173192</xdr:rowOff>
    </xdr:from>
    <xdr:to>
      <xdr:col>4</xdr:col>
      <xdr:colOff>484039</xdr:colOff>
      <xdr:row>20</xdr:row>
      <xdr:rowOff>30915</xdr:rowOff>
    </xdr:to>
    <mc:AlternateContent xmlns:mc="http://schemas.openxmlformats.org/markup-compatibility/2006" xmlns:a14="http://schemas.microsoft.com/office/drawing/2010/main">
      <mc:Choice Requires="a14">
        <xdr:graphicFrame macro="">
          <xdr:nvGraphicFramePr>
            <xdr:cNvPr id="63" name="Outlet Location Type 1">
              <a:extLst>
                <a:ext uri="{FF2B5EF4-FFF2-40B4-BE49-F238E27FC236}">
                  <a16:creationId xmlns:a16="http://schemas.microsoft.com/office/drawing/2014/main" id="{2C8BFAA5-25B6-4B81-8233-FF73807CF191}"/>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294795" y="2767621"/>
              <a:ext cx="1838101" cy="12547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171281</xdr:colOff>
      <xdr:row>30</xdr:row>
      <xdr:rowOff>136646</xdr:rowOff>
    </xdr:from>
    <xdr:to>
      <xdr:col>2</xdr:col>
      <xdr:colOff>589257</xdr:colOff>
      <xdr:row>32</xdr:row>
      <xdr:rowOff>168799</xdr:rowOff>
    </xdr:to>
    <xdr:pic>
      <xdr:nvPicPr>
        <xdr:cNvPr id="65" name="Graphic 64" descr="House">
          <a:hlinkClick xmlns:r="http://schemas.openxmlformats.org/officeDocument/2006/relationships" r:id="rId14"/>
          <a:extLst>
            <a:ext uri="{FF2B5EF4-FFF2-40B4-BE49-F238E27FC236}">
              <a16:creationId xmlns:a16="http://schemas.microsoft.com/office/drawing/2014/main" id="{13F7D8AC-9A2E-3405-D49B-BE9E84AB58B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487463" y="6024828"/>
          <a:ext cx="417976" cy="424698"/>
        </a:xfrm>
        <a:prstGeom prst="rect">
          <a:avLst/>
        </a:prstGeom>
      </xdr:spPr>
    </xdr:pic>
    <xdr:clientData/>
  </xdr:twoCellAnchor>
  <xdr:twoCellAnchor editAs="oneCell">
    <xdr:from>
      <xdr:col>3</xdr:col>
      <xdr:colOff>271244</xdr:colOff>
      <xdr:row>30</xdr:row>
      <xdr:rowOff>144682</xdr:rowOff>
    </xdr:from>
    <xdr:to>
      <xdr:col>4</xdr:col>
      <xdr:colOff>23091</xdr:colOff>
      <xdr:row>32</xdr:row>
      <xdr:rowOff>168797</xdr:rowOff>
    </xdr:to>
    <xdr:pic>
      <xdr:nvPicPr>
        <xdr:cNvPr id="67" name="Graphic 66" descr="Database">
          <a:extLst>
            <a:ext uri="{FF2B5EF4-FFF2-40B4-BE49-F238E27FC236}">
              <a16:creationId xmlns:a16="http://schemas.microsoft.com/office/drawing/2014/main" id="{C72B5E94-FB94-FE79-82A7-B76758693AB8}"/>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245517" y="6032864"/>
          <a:ext cx="409938" cy="416660"/>
        </a:xfrm>
        <a:prstGeom prst="rect">
          <a:avLst/>
        </a:prstGeom>
      </xdr:spPr>
    </xdr:pic>
    <xdr:clientData/>
  </xdr:twoCellAnchor>
  <xdr:twoCellAnchor>
    <xdr:from>
      <xdr:col>12</xdr:col>
      <xdr:colOff>462643</xdr:colOff>
      <xdr:row>12</xdr:row>
      <xdr:rowOff>117929</xdr:rowOff>
    </xdr:from>
    <xdr:to>
      <xdr:col>19</xdr:col>
      <xdr:colOff>36286</xdr:colOff>
      <xdr:row>12</xdr:row>
      <xdr:rowOff>136072</xdr:rowOff>
    </xdr:to>
    <xdr:cxnSp macro="">
      <xdr:nvCxnSpPr>
        <xdr:cNvPr id="71" name="Straight Connector 70">
          <a:extLst>
            <a:ext uri="{FF2B5EF4-FFF2-40B4-BE49-F238E27FC236}">
              <a16:creationId xmlns:a16="http://schemas.microsoft.com/office/drawing/2014/main" id="{27F8ED6B-6B1F-51C4-952A-4A3CF8B23F97}"/>
            </a:ext>
          </a:extLst>
        </xdr:cNvPr>
        <xdr:cNvCxnSpPr/>
      </xdr:nvCxnSpPr>
      <xdr:spPr>
        <a:xfrm>
          <a:off x="8409214" y="2512786"/>
          <a:ext cx="4209143" cy="18143"/>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526143</xdr:colOff>
      <xdr:row>13</xdr:row>
      <xdr:rowOff>26307</xdr:rowOff>
    </xdr:from>
    <xdr:to>
      <xdr:col>15</xdr:col>
      <xdr:colOff>546100</xdr:colOff>
      <xdr:row>21</xdr:row>
      <xdr:rowOff>54428</xdr:rowOff>
    </xdr:to>
    <xdr:cxnSp macro="">
      <xdr:nvCxnSpPr>
        <xdr:cNvPr id="73" name="Straight Connector 72">
          <a:extLst>
            <a:ext uri="{FF2B5EF4-FFF2-40B4-BE49-F238E27FC236}">
              <a16:creationId xmlns:a16="http://schemas.microsoft.com/office/drawing/2014/main" id="{E34DEC44-C360-7C67-5FE9-64F15AC904AE}"/>
            </a:ext>
          </a:extLst>
        </xdr:cNvPr>
        <xdr:cNvCxnSpPr/>
      </xdr:nvCxnSpPr>
      <xdr:spPr>
        <a:xfrm flipH="1">
          <a:off x="10459357" y="2620736"/>
          <a:ext cx="19957" cy="1624692"/>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489858</xdr:colOff>
      <xdr:row>22</xdr:row>
      <xdr:rowOff>36286</xdr:rowOff>
    </xdr:from>
    <xdr:to>
      <xdr:col>19</xdr:col>
      <xdr:colOff>9072</xdr:colOff>
      <xdr:row>22</xdr:row>
      <xdr:rowOff>54429</xdr:rowOff>
    </xdr:to>
    <xdr:cxnSp macro="">
      <xdr:nvCxnSpPr>
        <xdr:cNvPr id="75" name="Straight Connector 74">
          <a:extLst>
            <a:ext uri="{FF2B5EF4-FFF2-40B4-BE49-F238E27FC236}">
              <a16:creationId xmlns:a16="http://schemas.microsoft.com/office/drawing/2014/main" id="{50974062-E087-50E8-5668-F311A3AFF743}"/>
            </a:ext>
          </a:extLst>
        </xdr:cNvPr>
        <xdr:cNvCxnSpPr/>
      </xdr:nvCxnSpPr>
      <xdr:spPr>
        <a:xfrm>
          <a:off x="8436429" y="4426857"/>
          <a:ext cx="4154714" cy="18143"/>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611909</xdr:colOff>
      <xdr:row>29</xdr:row>
      <xdr:rowOff>11546</xdr:rowOff>
    </xdr:from>
    <xdr:to>
      <xdr:col>4</xdr:col>
      <xdr:colOff>461817</xdr:colOff>
      <xdr:row>30</xdr:row>
      <xdr:rowOff>57727</xdr:rowOff>
    </xdr:to>
    <xdr:sp macro="" textlink="">
      <xdr:nvSpPr>
        <xdr:cNvPr id="77" name="TextBox 76">
          <a:extLst>
            <a:ext uri="{FF2B5EF4-FFF2-40B4-BE49-F238E27FC236}">
              <a16:creationId xmlns:a16="http://schemas.microsoft.com/office/drawing/2014/main" id="{06E59CDE-10C8-EC49-3CCC-7BF6A7073E79}"/>
            </a:ext>
          </a:extLst>
        </xdr:cNvPr>
        <xdr:cNvSpPr txBox="1"/>
      </xdr:nvSpPr>
      <xdr:spPr>
        <a:xfrm>
          <a:off x="1270000" y="5703455"/>
          <a:ext cx="1824181" cy="242454"/>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chemeClr val="tx1">
                  <a:lumMod val="50000"/>
                  <a:lumOff val="50000"/>
                </a:schemeClr>
              </a:solidFill>
            </a:rPr>
            <a:t>Developed By </a:t>
          </a:r>
          <a:r>
            <a:rPr lang="en-IN" sz="1100" b="1" kern="1200">
              <a:solidFill>
                <a:schemeClr val="tx1"/>
              </a:solidFill>
            </a:rPr>
            <a:t>PRAVEEN M</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iri Praveen" refreshedDate="45643.66526134259" createdVersion="8" refreshedVersion="8" minRefreshableVersion="3" recordCount="8523" xr:uid="{4093AD2A-D910-4333-AF24-4DF7AE3CEE99}">
  <cacheSource type="worksheet">
    <worksheetSource name="Table1"/>
  </cacheSource>
  <cacheFields count="13">
    <cacheField name="Item Fat Content" numFmtId="0">
      <sharedItems containsBlank="1" count="3">
        <s v="Regular"/>
        <s v="Low Fat"/>
        <m u="1"/>
      </sharedItems>
    </cacheField>
    <cacheField name="S. No." numFmtId="0">
      <sharedItems containsSemiMixedTypes="0" containsString="0" containsNumber="1" containsInteger="1" minValue="1" maxValue="8523"/>
    </cacheField>
    <cacheField name="Item Identifier" numFmtId="0">
      <sharedItems/>
    </cacheField>
    <cacheField name="Item Type" numFmtId="0">
      <sharedItems containsBlank="1" count="17">
        <s v="Fruits and Vegetables"/>
        <s v="Health and Hygiene"/>
        <s v="Frozen Foods"/>
        <s v="Canned"/>
        <s v="Soft Drinks"/>
        <s v="Household"/>
        <s v="Snack Foods"/>
        <s v="Meat"/>
        <s v="Breads"/>
        <s v="Hard Drinks"/>
        <s v="Others"/>
        <s v="Dairy"/>
        <s v="Breakfast"/>
        <s v="Baking Goods"/>
        <s v="Seafood"/>
        <s v="Starchy Foods"/>
        <m u="1"/>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ntainsBlank="1" count="4">
        <s v="Tier 1"/>
        <s v="Tier 3"/>
        <s v="Tier 2"/>
        <m u="1"/>
      </sharedItems>
    </cacheField>
    <cacheField name="Outlet Size" numFmtId="0">
      <sharedItems containsBlank="1" count="4">
        <s v="Medium"/>
        <s v="Small"/>
        <s v="High"/>
        <m u="1"/>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0047413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0AFC00-DDC5-4E36-B196-AB495A0089A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8">
  <location ref="A67:B70" firstHeaderRow="1" firstDataRow="1" firstDataCol="1"/>
  <pivotFields count="13">
    <pivotField showAll="0"/>
    <pivotField showAll="0"/>
    <pivotField showAll="0"/>
    <pivotField showAll="0"/>
    <pivotField showAll="0">
      <items count="10">
        <item x="6"/>
        <item x="0"/>
        <item x="3"/>
        <item x="4"/>
        <item x="2"/>
        <item x="8"/>
        <item x="7"/>
        <item x="5"/>
        <item x="1"/>
        <item t="default"/>
      </items>
    </pivotField>
    <pivotField showAll="0"/>
    <pivotField showAll="0"/>
    <pivotField axis="axisRow" showAll="0">
      <items count="5">
        <item x="2"/>
        <item x="0"/>
        <item x="1"/>
        <item m="1" x="3"/>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10">
    <format dxfId="749">
      <pivotArea type="all" dataOnly="0" outline="0" fieldPosition="0"/>
    </format>
    <format dxfId="748">
      <pivotArea outline="0" collapsedLevelsAreSubtotals="1" fieldPosition="0"/>
    </format>
    <format dxfId="747">
      <pivotArea type="all" dataOnly="0" outline="0" fieldPosition="0"/>
    </format>
    <format dxfId="746">
      <pivotArea outline="0" collapsedLevelsAreSubtotals="1" fieldPosition="0"/>
    </format>
    <format dxfId="745">
      <pivotArea outline="0" collapsedLevelsAreSubtotals="1" fieldPosition="0"/>
    </format>
    <format dxfId="744">
      <pivotArea type="all" dataOnly="0" outline="0" fieldPosition="0"/>
    </format>
    <format dxfId="743">
      <pivotArea outline="0" collapsedLevelsAreSubtotals="1" fieldPosition="0"/>
    </format>
    <format dxfId="742">
      <pivotArea field="7" type="button" dataOnly="0" labelOnly="1" outline="0" axis="axisRow" fieldPosition="0"/>
    </format>
    <format dxfId="741">
      <pivotArea dataOnly="0" labelOnly="1" fieldPosition="0">
        <references count="1">
          <reference field="7" count="0"/>
        </references>
      </pivotArea>
    </format>
    <format dxfId="740">
      <pivotArea dataOnly="0" labelOnly="1" outline="0" axis="axisValues" fieldPosition="0"/>
    </format>
  </formats>
  <chartFormats count="8">
    <chartFormat chart="50" format="0" series="1">
      <pivotArea type="data" outline="0" fieldPosition="0">
        <references count="1">
          <reference field="4294967294" count="1" selected="0">
            <x v="0"/>
          </reference>
        </references>
      </pivotArea>
    </chartFormat>
    <chartFormat chart="54" format="5" series="1">
      <pivotArea type="data" outline="0" fieldPosition="0">
        <references count="1">
          <reference field="4294967294" count="1" selected="0">
            <x v="0"/>
          </reference>
        </references>
      </pivotArea>
    </chartFormat>
    <chartFormat chart="54" format="6">
      <pivotArea type="data" outline="0" fieldPosition="0">
        <references count="2">
          <reference field="4294967294" count="1" selected="0">
            <x v="0"/>
          </reference>
          <reference field="7" count="1" selected="0">
            <x v="0"/>
          </reference>
        </references>
      </pivotArea>
    </chartFormat>
    <chartFormat chart="54" format="7">
      <pivotArea type="data" outline="0" fieldPosition="0">
        <references count="2">
          <reference field="4294967294" count="1" selected="0">
            <x v="0"/>
          </reference>
          <reference field="7" count="1" selected="0">
            <x v="1"/>
          </reference>
        </references>
      </pivotArea>
    </chartFormat>
    <chartFormat chart="54" format="8">
      <pivotArea type="data" outline="0" fieldPosition="0">
        <references count="2">
          <reference field="4294967294" count="1" selected="0">
            <x v="0"/>
          </reference>
          <reference field="7" count="1" selected="0">
            <x v="2"/>
          </reference>
        </references>
      </pivotArea>
    </chartFormat>
    <chartFormat chart="50" format="1">
      <pivotArea type="data" outline="0" fieldPosition="0">
        <references count="2">
          <reference field="4294967294" count="1" selected="0">
            <x v="0"/>
          </reference>
          <reference field="7" count="1" selected="0">
            <x v="0"/>
          </reference>
        </references>
      </pivotArea>
    </chartFormat>
    <chartFormat chart="50" format="2">
      <pivotArea type="data" outline="0" fieldPosition="0">
        <references count="2">
          <reference field="4294967294" count="1" selected="0">
            <x v="0"/>
          </reference>
          <reference field="7" count="1" selected="0">
            <x v="1"/>
          </reference>
        </references>
      </pivotArea>
    </chartFormat>
    <chartFormat chart="5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4EC5968-EB83-4C1B-9CC7-0495EE944333}"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8">
  <location ref="A74:B77" firstHeaderRow="1" firstDataRow="1" firstDataCol="1"/>
  <pivotFields count="13">
    <pivotField showAll="0"/>
    <pivotField showAll="0"/>
    <pivotField showAll="0"/>
    <pivotField showAll="0"/>
    <pivotField showAll="0">
      <items count="10">
        <item x="6"/>
        <item x="0"/>
        <item x="3"/>
        <item x="4"/>
        <item x="2"/>
        <item x="8"/>
        <item x="7"/>
        <item x="5"/>
        <item x="1"/>
        <item t="default"/>
      </items>
    </pivotField>
    <pivotField showAll="0"/>
    <pivotField axis="axisRow" showAll="0">
      <items count="5">
        <item x="0"/>
        <item x="2"/>
        <item x="1"/>
        <item m="1" x="3"/>
        <item t="default"/>
      </items>
    </pivotField>
    <pivotField showAll="0">
      <items count="5">
        <item x="2"/>
        <item x="0"/>
        <item x="1"/>
        <item m="1" x="3"/>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dataFields>
  <formats count="10">
    <format dxfId="829">
      <pivotArea type="all" dataOnly="0" outline="0" fieldPosition="0"/>
    </format>
    <format dxfId="828">
      <pivotArea outline="0" collapsedLevelsAreSubtotals="1" fieldPosition="0"/>
    </format>
    <format dxfId="827">
      <pivotArea type="all" dataOnly="0" outline="0" fieldPosition="0"/>
    </format>
    <format dxfId="826">
      <pivotArea outline="0" collapsedLevelsAreSubtotals="1" fieldPosition="0"/>
    </format>
    <format dxfId="825">
      <pivotArea outline="0" collapsedLevelsAreSubtotals="1" fieldPosition="0"/>
    </format>
    <format dxfId="824">
      <pivotArea type="all" dataOnly="0" outline="0" fieldPosition="0"/>
    </format>
    <format dxfId="823">
      <pivotArea outline="0" collapsedLevelsAreSubtotals="1" fieldPosition="0"/>
    </format>
    <format dxfId="822">
      <pivotArea field="6" type="button" dataOnly="0" labelOnly="1" outline="0" axis="axisRow" fieldPosition="0"/>
    </format>
    <format dxfId="821">
      <pivotArea dataOnly="0" labelOnly="1" fieldPosition="0">
        <references count="1">
          <reference field="6" count="0"/>
        </references>
      </pivotArea>
    </format>
    <format dxfId="820">
      <pivotArea dataOnly="0" labelOnly="1" outline="0" axis="axisValues" fieldPosition="0"/>
    </format>
  </formats>
  <chartFormats count="2">
    <chartFormat chart="50" format="0" series="1">
      <pivotArea type="data" outline="0" fieldPosition="0">
        <references count="1">
          <reference field="4294967294" count="1" selected="0">
            <x v="0"/>
          </reference>
        </references>
      </pivotArea>
    </chartFormat>
    <chartFormat chart="5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1EE17FC-866A-4B43-BAF6-B09A9AA7C0E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3:B16" firstHeaderRow="1" firstDataRow="1" firstDataCol="1"/>
  <pivotFields count="13">
    <pivotField axis="axisRow" showAll="0">
      <items count="4">
        <item x="1"/>
        <item x="0"/>
        <item m="1" x="2"/>
        <item t="default"/>
      </items>
    </pivotField>
    <pivotField showAll="0"/>
    <pivotField showAll="0"/>
    <pivotField showAll="0"/>
    <pivotField showAll="0"/>
    <pivotField showAll="0"/>
    <pivotField showAll="0"/>
    <pivotField showAll="0">
      <items count="5">
        <item x="2"/>
        <item x="0"/>
        <item x="1"/>
        <item m="1" x="3"/>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10">
    <format dxfId="839">
      <pivotArea type="all" dataOnly="0" outline="0" fieldPosition="0"/>
    </format>
    <format dxfId="838">
      <pivotArea type="all" dataOnly="0" outline="0" fieldPosition="0"/>
    </format>
    <format dxfId="837">
      <pivotArea collapsedLevelsAreSubtotals="1" fieldPosition="0">
        <references count="1">
          <reference field="0" count="1">
            <x v="0"/>
          </reference>
        </references>
      </pivotArea>
    </format>
    <format dxfId="836">
      <pivotArea collapsedLevelsAreSubtotals="1" fieldPosition="0">
        <references count="1">
          <reference field="0" count="1">
            <x v="1"/>
          </reference>
        </references>
      </pivotArea>
    </format>
    <format dxfId="835">
      <pivotArea type="all" dataOnly="0" outline="0" fieldPosition="0"/>
    </format>
    <format dxfId="834">
      <pivotArea outline="0" collapsedLevelsAreSubtotals="1" fieldPosition="0"/>
    </format>
    <format dxfId="833">
      <pivotArea field="0" type="button" dataOnly="0" labelOnly="1" outline="0" axis="axisRow" fieldPosition="0"/>
    </format>
    <format dxfId="832">
      <pivotArea dataOnly="0" labelOnly="1" fieldPosition="0">
        <references count="1">
          <reference field="0" count="0"/>
        </references>
      </pivotArea>
    </format>
    <format dxfId="831">
      <pivotArea dataOnly="0" labelOnly="1" grandRow="1" outline="0" fieldPosition="0"/>
    </format>
    <format dxfId="830">
      <pivotArea dataOnly="0" labelOnly="1" outline="0" axis="axisValues" fieldPosition="0"/>
    </format>
  </formats>
  <chartFormats count="8">
    <chartFormat chart="0" format="1"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064D30-2C41-4499-86DD-607B3DE0DA78}"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1">
  <location ref="A100:B104" firstHeaderRow="1" firstDataRow="1" firstDataCol="1"/>
  <pivotFields count="13">
    <pivotField showAll="0"/>
    <pivotField dataField="1" showAll="0"/>
    <pivotField showAll="0"/>
    <pivotField showAll="0"/>
    <pivotField showAll="0">
      <items count="10">
        <item x="6"/>
        <item x="0"/>
        <item x="3"/>
        <item x="4"/>
        <item x="2"/>
        <item x="8"/>
        <item x="7"/>
        <item x="5"/>
        <item x="1"/>
        <item t="default"/>
      </items>
    </pivotField>
    <pivotField showAll="0"/>
    <pivotField showAll="0">
      <items count="5">
        <item x="0"/>
        <item x="2"/>
        <item x="1"/>
        <item m="1" x="3"/>
        <item t="default"/>
      </items>
    </pivotField>
    <pivotField showAll="0">
      <items count="5">
        <item x="2"/>
        <item x="0"/>
        <item x="1"/>
        <item m="1" x="3"/>
        <item t="default"/>
      </items>
    </pivotField>
    <pivotField axis="axisRow" showAll="0">
      <items count="5">
        <item x="2"/>
        <item x="0"/>
        <item x="1"/>
        <item x="3"/>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 No." fld="1" subtotal="count" baseField="8" baseItem="0"/>
  </dataFields>
  <formats count="10">
    <format dxfId="759">
      <pivotArea type="all" dataOnly="0" outline="0" fieldPosition="0"/>
    </format>
    <format dxfId="758">
      <pivotArea outline="0" collapsedLevelsAreSubtotals="1" fieldPosition="0"/>
    </format>
    <format dxfId="757">
      <pivotArea type="all" dataOnly="0" outline="0" fieldPosition="0"/>
    </format>
    <format dxfId="756">
      <pivotArea outline="0" collapsedLevelsAreSubtotals="1" fieldPosition="0"/>
    </format>
    <format dxfId="755">
      <pivotArea outline="0" collapsedLevelsAreSubtotals="1" fieldPosition="0"/>
    </format>
    <format dxfId="754">
      <pivotArea type="all" dataOnly="0" outline="0" fieldPosition="0"/>
    </format>
    <format dxfId="753">
      <pivotArea outline="0" collapsedLevelsAreSubtotals="1" fieldPosition="0"/>
    </format>
    <format dxfId="752">
      <pivotArea field="8" type="button" dataOnly="0" labelOnly="1" outline="0" axis="axisRow" fieldPosition="0"/>
    </format>
    <format dxfId="751">
      <pivotArea dataOnly="0" labelOnly="1" fieldPosition="0">
        <references count="1">
          <reference field="8" count="0"/>
        </references>
      </pivotArea>
    </format>
    <format dxfId="750">
      <pivotArea dataOnly="0" labelOnly="1" outline="0" axis="axisValues" fieldPosition="0"/>
    </format>
  </formats>
  <chartFormats count="2">
    <chartFormat chart="58" format="0" series="1">
      <pivotArea type="data" outline="0" fieldPosition="0">
        <references count="1">
          <reference field="4294967294" count="1" selected="0">
            <x v="0"/>
          </reference>
        </references>
      </pivotArea>
    </chartFormat>
    <chartFormat chart="7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884ECD-DFB8-4614-82BB-C8B87AE44B0E}"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1">
  <location ref="A94:B98" firstHeaderRow="1" firstDataRow="1" firstDataCol="1"/>
  <pivotFields count="13">
    <pivotField showAll="0"/>
    <pivotField showAll="0"/>
    <pivotField showAll="0"/>
    <pivotField showAll="0"/>
    <pivotField showAll="0">
      <items count="10">
        <item x="6"/>
        <item x="0"/>
        <item x="3"/>
        <item x="4"/>
        <item x="2"/>
        <item x="8"/>
        <item x="7"/>
        <item x="5"/>
        <item x="1"/>
        <item t="default"/>
      </items>
    </pivotField>
    <pivotField showAll="0"/>
    <pivotField showAll="0">
      <items count="5">
        <item x="0"/>
        <item x="2"/>
        <item x="1"/>
        <item m="1" x="3"/>
        <item t="default"/>
      </items>
    </pivotField>
    <pivotField showAll="0">
      <items count="5">
        <item x="2"/>
        <item x="0"/>
        <item x="1"/>
        <item m="1" x="3"/>
        <item t="default"/>
      </items>
    </pivotField>
    <pivotField axis="axisRow" showAll="0">
      <items count="5">
        <item x="2"/>
        <item x="0"/>
        <item x="1"/>
        <item x="3"/>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dataFields>
  <formats count="10">
    <format dxfId="769">
      <pivotArea type="all" dataOnly="0" outline="0" fieldPosition="0"/>
    </format>
    <format dxfId="768">
      <pivotArea outline="0" collapsedLevelsAreSubtotals="1" fieldPosition="0"/>
    </format>
    <format dxfId="767">
      <pivotArea type="all" dataOnly="0" outline="0" fieldPosition="0"/>
    </format>
    <format dxfId="766">
      <pivotArea outline="0" collapsedLevelsAreSubtotals="1" fieldPosition="0"/>
    </format>
    <format dxfId="765">
      <pivotArea outline="0" collapsedLevelsAreSubtotals="1" fieldPosition="0"/>
    </format>
    <format dxfId="764">
      <pivotArea type="all" dataOnly="0" outline="0" fieldPosition="0"/>
    </format>
    <format dxfId="763">
      <pivotArea outline="0" collapsedLevelsAreSubtotals="1" fieldPosition="0"/>
    </format>
    <format dxfId="762">
      <pivotArea field="8" type="button" dataOnly="0" labelOnly="1" outline="0" axis="axisRow" fieldPosition="0"/>
    </format>
    <format dxfId="761">
      <pivotArea dataOnly="0" labelOnly="1" fieldPosition="0">
        <references count="1">
          <reference field="8" count="0"/>
        </references>
      </pivotArea>
    </format>
    <format dxfId="760">
      <pivotArea dataOnly="0" labelOnly="1" outline="0" axis="axisValues" fieldPosition="0"/>
    </format>
  </formats>
  <chartFormats count="4">
    <chartFormat chart="50" format="0" series="1">
      <pivotArea type="data" outline="0" fieldPosition="0">
        <references count="1">
          <reference field="4294967294" count="1" selected="0">
            <x v="0"/>
          </reference>
        </references>
      </pivotArea>
    </chartFormat>
    <chartFormat chart="54" format="5"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7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81146E-2D64-4259-B1B7-650CDC9B09C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A53:B63" firstHeaderRow="1" firstDataRow="1" firstDataCol="1"/>
  <pivotFields count="13">
    <pivotField showAll="0"/>
    <pivotField showAll="0"/>
    <pivotField showAll="0"/>
    <pivotField showAll="0"/>
    <pivotField axis="axisRow" showAll="0">
      <items count="10">
        <item x="6"/>
        <item x="0"/>
        <item x="3"/>
        <item x="4"/>
        <item x="2"/>
        <item x="8"/>
        <item x="7"/>
        <item x="5"/>
        <item x="1"/>
        <item t="default"/>
      </items>
    </pivotField>
    <pivotField showAll="0"/>
    <pivotField showAll="0"/>
    <pivotField showAll="0">
      <items count="5">
        <item x="2"/>
        <item x="0"/>
        <item x="1"/>
        <item m="1" x="3"/>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numFmtId="167"/>
  </dataFields>
  <formats count="11">
    <format dxfId="780">
      <pivotArea type="all" dataOnly="0" outline="0" fieldPosition="0"/>
    </format>
    <format dxfId="779">
      <pivotArea outline="0" collapsedLevelsAreSubtotals="1" fieldPosition="0"/>
    </format>
    <format dxfId="778">
      <pivotArea type="all" dataOnly="0" outline="0" fieldPosition="0"/>
    </format>
    <format dxfId="777">
      <pivotArea outline="0" collapsedLevelsAreSubtotals="1" fieldPosition="0"/>
    </format>
    <format dxfId="776">
      <pivotArea outline="0" collapsedLevelsAreSubtotals="1" fieldPosition="0"/>
    </format>
    <format dxfId="775">
      <pivotArea type="all" dataOnly="0" outline="0" fieldPosition="0"/>
    </format>
    <format dxfId="774">
      <pivotArea outline="0" collapsedLevelsAreSubtotals="1" fieldPosition="0"/>
    </format>
    <format dxfId="773">
      <pivotArea field="4" type="button" dataOnly="0" labelOnly="1" outline="0" axis="axisRow" fieldPosition="0"/>
    </format>
    <format dxfId="772">
      <pivotArea dataOnly="0" labelOnly="1" fieldPosition="0">
        <references count="1">
          <reference field="4" count="0"/>
        </references>
      </pivotArea>
    </format>
    <format dxfId="771">
      <pivotArea dataOnly="0" labelOnly="1" grandRow="1" outline="0" fieldPosition="0"/>
    </format>
    <format dxfId="770">
      <pivotArea dataOnly="0" labelOnly="1" outline="0" axis="axisValues" fieldPosition="0"/>
    </format>
  </formats>
  <chartFormats count="11">
    <chartFormat chart="39" format="0"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 chart="46" format="5">
      <pivotArea type="data" outline="0" fieldPosition="0">
        <references count="2">
          <reference field="4294967294" count="1" selected="0">
            <x v="0"/>
          </reference>
          <reference field="4" count="1" selected="0">
            <x v="0"/>
          </reference>
        </references>
      </pivotArea>
    </chartFormat>
    <chartFormat chart="46" format="6">
      <pivotArea type="data" outline="0" fieldPosition="0">
        <references count="2">
          <reference field="4294967294" count="1" selected="0">
            <x v="0"/>
          </reference>
          <reference field="4" count="1" selected="0">
            <x v="1"/>
          </reference>
        </references>
      </pivotArea>
    </chartFormat>
    <chartFormat chart="46" format="7">
      <pivotArea type="data" outline="0" fieldPosition="0">
        <references count="2">
          <reference field="4294967294" count="1" selected="0">
            <x v="0"/>
          </reference>
          <reference field="4" count="1" selected="0">
            <x v="2"/>
          </reference>
        </references>
      </pivotArea>
    </chartFormat>
    <chartFormat chart="46" format="8">
      <pivotArea type="data" outline="0" fieldPosition="0">
        <references count="2">
          <reference field="4294967294" count="1" selected="0">
            <x v="0"/>
          </reference>
          <reference field="4" count="1" selected="0">
            <x v="3"/>
          </reference>
        </references>
      </pivotArea>
    </chartFormat>
    <chartFormat chart="46" format="9">
      <pivotArea type="data" outline="0" fieldPosition="0">
        <references count="2">
          <reference field="4294967294" count="1" selected="0">
            <x v="0"/>
          </reference>
          <reference field="4" count="1" selected="0">
            <x v="4"/>
          </reference>
        </references>
      </pivotArea>
    </chartFormat>
    <chartFormat chart="46" format="10">
      <pivotArea type="data" outline="0" fieldPosition="0">
        <references count="2">
          <reference field="4294967294" count="1" selected="0">
            <x v="0"/>
          </reference>
          <reference field="4" count="1" selected="0">
            <x v="5"/>
          </reference>
        </references>
      </pivotArea>
    </chartFormat>
    <chartFormat chart="46" format="11">
      <pivotArea type="data" outline="0" fieldPosition="0">
        <references count="2">
          <reference field="4294967294" count="1" selected="0">
            <x v="0"/>
          </reference>
          <reference field="4" count="1" selected="0">
            <x v="6"/>
          </reference>
        </references>
      </pivotArea>
    </chartFormat>
    <chartFormat chart="46" format="12">
      <pivotArea type="data" outline="0" fieldPosition="0">
        <references count="2">
          <reference field="4294967294" count="1" selected="0">
            <x v="0"/>
          </reference>
          <reference field="4" count="1" selected="0">
            <x v="7"/>
          </reference>
        </references>
      </pivotArea>
    </chartFormat>
    <chartFormat chart="46" format="13">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29B862-066C-4466-9AB3-95EE5F1E4C96}"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6">
  <location ref="A88:B92" firstHeaderRow="1" firstDataRow="1" firstDataCol="1"/>
  <pivotFields count="13">
    <pivotField showAll="0"/>
    <pivotField showAll="0"/>
    <pivotField showAll="0"/>
    <pivotField showAll="0"/>
    <pivotField showAll="0">
      <items count="10">
        <item x="6"/>
        <item x="0"/>
        <item x="3"/>
        <item x="4"/>
        <item x="2"/>
        <item x="8"/>
        <item x="7"/>
        <item x="5"/>
        <item x="1"/>
        <item t="default"/>
      </items>
    </pivotField>
    <pivotField showAll="0"/>
    <pivotField showAll="0">
      <items count="5">
        <item x="0"/>
        <item x="2"/>
        <item x="1"/>
        <item m="1" x="3"/>
        <item t="default"/>
      </items>
    </pivotField>
    <pivotField showAll="0">
      <items count="5">
        <item x="2"/>
        <item x="0"/>
        <item x="1"/>
        <item m="1" x="3"/>
        <item t="default"/>
      </items>
    </pivotField>
    <pivotField axis="axisRow" showAll="0" sortType="ascending">
      <items count="5">
        <item x="2"/>
        <item x="0"/>
        <item x="1"/>
        <item x="3"/>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10">
    <format dxfId="790">
      <pivotArea type="all" dataOnly="0" outline="0" fieldPosition="0"/>
    </format>
    <format dxfId="789">
      <pivotArea outline="0" collapsedLevelsAreSubtotals="1" fieldPosition="0"/>
    </format>
    <format dxfId="788">
      <pivotArea type="all" dataOnly="0" outline="0" fieldPosition="0"/>
    </format>
    <format dxfId="787">
      <pivotArea outline="0" collapsedLevelsAreSubtotals="1" fieldPosition="0"/>
    </format>
    <format dxfId="786">
      <pivotArea outline="0" collapsedLevelsAreSubtotals="1" fieldPosition="0"/>
    </format>
    <format dxfId="785">
      <pivotArea type="all" dataOnly="0" outline="0" fieldPosition="0"/>
    </format>
    <format dxfId="784">
      <pivotArea outline="0" collapsedLevelsAreSubtotals="1" fieldPosition="0"/>
    </format>
    <format dxfId="783">
      <pivotArea field="8" type="button" dataOnly="0" labelOnly="1" outline="0" axis="axisRow" fieldPosition="0"/>
    </format>
    <format dxfId="782">
      <pivotArea dataOnly="0" labelOnly="1" fieldPosition="0">
        <references count="1">
          <reference field="8" count="0"/>
        </references>
      </pivotArea>
    </format>
    <format dxfId="781">
      <pivotArea dataOnly="0" labelOnly="1" outline="0" axis="axisValues" fieldPosition="0"/>
    </format>
  </formats>
  <chartFormats count="4">
    <chartFormat chart="50" format="0" series="1">
      <pivotArea type="data" outline="0" fieldPosition="0">
        <references count="1">
          <reference field="4294967294" count="1" selected="0">
            <x v="0"/>
          </reference>
        </references>
      </pivotArea>
    </chartFormat>
    <chartFormat chart="54" format="5"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6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47903C-6233-4B30-8F10-C8724085098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30:B47" firstHeaderRow="1" firstDataRow="1" firstDataCol="1"/>
  <pivotFields count="13">
    <pivotField showAll="0"/>
    <pivotField showAll="0"/>
    <pivotField showAll="0"/>
    <pivotField axis="axisRow" showAll="0" sortType="ascending">
      <items count="18">
        <item x="13"/>
        <item x="8"/>
        <item x="12"/>
        <item x="3"/>
        <item x="11"/>
        <item x="2"/>
        <item x="0"/>
        <item x="9"/>
        <item x="1"/>
        <item x="5"/>
        <item x="7"/>
        <item x="10"/>
        <item x="14"/>
        <item x="6"/>
        <item x="4"/>
        <item x="15"/>
        <item m="1" x="1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2"/>
        <item x="0"/>
        <item x="1"/>
        <item m="1" x="3"/>
        <item t="default"/>
      </items>
    </pivotField>
    <pivotField showAll="0"/>
    <pivotField showAll="0"/>
    <pivotField showAll="0"/>
    <pivotField dataField="1" showAll="0"/>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Sales" fld="11" baseField="0" baseItem="0"/>
  </dataFields>
  <formats count="6">
    <format dxfId="796">
      <pivotArea type="all" dataOnly="0" outline="0" fieldPosition="0"/>
    </format>
    <format dxfId="795">
      <pivotArea outline="0" collapsedLevelsAreSubtotals="1" fieldPosition="0"/>
    </format>
    <format dxfId="794">
      <pivotArea field="3" type="button" dataOnly="0" labelOnly="1" outline="0" axis="axisRow" fieldPosition="0"/>
    </format>
    <format dxfId="793">
      <pivotArea dataOnly="0" labelOnly="1" fieldPosition="0">
        <references count="1">
          <reference field="3" count="0"/>
        </references>
      </pivotArea>
    </format>
    <format dxfId="792">
      <pivotArea dataOnly="0" labelOnly="1" grandRow="1" outline="0" fieldPosition="0"/>
    </format>
    <format dxfId="791">
      <pivotArea dataOnly="0" labelOnly="1" outline="0" axis="axisValues" fieldPosition="0"/>
    </format>
  </formats>
  <chartFormats count="19">
    <chartFormat chart="24"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3" count="1" selected="0">
            <x v="6"/>
          </reference>
        </references>
      </pivotArea>
    </chartFormat>
    <chartFormat chart="28" format="4">
      <pivotArea type="data" outline="0" fieldPosition="0">
        <references count="2">
          <reference field="4294967294" count="1" selected="0">
            <x v="0"/>
          </reference>
          <reference field="3" count="1" selected="0">
            <x v="12"/>
          </reference>
        </references>
      </pivotArea>
    </chartFormat>
    <chartFormat chart="28" format="5">
      <pivotArea type="data" outline="0" fieldPosition="0">
        <references count="2">
          <reference field="4294967294" count="1" selected="0">
            <x v="0"/>
          </reference>
          <reference field="3" count="1" selected="0">
            <x v="16"/>
          </reference>
        </references>
      </pivotArea>
    </chartFormat>
    <chartFormat chart="28" format="6">
      <pivotArea type="data" outline="0" fieldPosition="0">
        <references count="2">
          <reference field="4294967294" count="1" selected="0">
            <x v="0"/>
          </reference>
          <reference field="3" count="1" selected="0">
            <x v="2"/>
          </reference>
        </references>
      </pivotArea>
    </chartFormat>
    <chartFormat chart="28" format="7">
      <pivotArea type="data" outline="0" fieldPosition="0">
        <references count="2">
          <reference field="4294967294" count="1" selected="0">
            <x v="0"/>
          </reference>
          <reference field="3" count="1" selected="0">
            <x v="15"/>
          </reference>
        </references>
      </pivotArea>
    </chartFormat>
    <chartFormat chart="28" format="8">
      <pivotArea type="data" outline="0" fieldPosition="0">
        <references count="2">
          <reference field="4294967294" count="1" selected="0">
            <x v="0"/>
          </reference>
          <reference field="3" count="1" selected="0">
            <x v="11"/>
          </reference>
        </references>
      </pivotArea>
    </chartFormat>
    <chartFormat chart="28" format="9">
      <pivotArea type="data" outline="0" fieldPosition="0">
        <references count="2">
          <reference field="4294967294" count="1" selected="0">
            <x v="0"/>
          </reference>
          <reference field="3" count="1" selected="0">
            <x v="7"/>
          </reference>
        </references>
      </pivotArea>
    </chartFormat>
    <chartFormat chart="28" format="10">
      <pivotArea type="data" outline="0" fieldPosition="0">
        <references count="2">
          <reference field="4294967294" count="1" selected="0">
            <x v="0"/>
          </reference>
          <reference field="3" count="1" selected="0">
            <x v="1"/>
          </reference>
        </references>
      </pivotArea>
    </chartFormat>
    <chartFormat chart="28" format="11">
      <pivotArea type="data" outline="0" fieldPosition="0">
        <references count="2">
          <reference field="4294967294" count="1" selected="0">
            <x v="0"/>
          </reference>
          <reference field="3" count="1" selected="0">
            <x v="14"/>
          </reference>
        </references>
      </pivotArea>
    </chartFormat>
    <chartFormat chart="28" format="12">
      <pivotArea type="data" outline="0" fieldPosition="0">
        <references count="2">
          <reference field="4294967294" count="1" selected="0">
            <x v="0"/>
          </reference>
          <reference field="3" count="1" selected="0">
            <x v="10"/>
          </reference>
        </references>
      </pivotArea>
    </chartFormat>
    <chartFormat chart="28" format="13">
      <pivotArea type="data" outline="0" fieldPosition="0">
        <references count="2">
          <reference field="4294967294" count="1" selected="0">
            <x v="0"/>
          </reference>
          <reference field="3" count="1" selected="0">
            <x v="8"/>
          </reference>
        </references>
      </pivotArea>
    </chartFormat>
    <chartFormat chart="28" format="14">
      <pivotArea type="data" outline="0" fieldPosition="0">
        <references count="2">
          <reference field="4294967294" count="1" selected="0">
            <x v="0"/>
          </reference>
          <reference field="3" count="1" selected="0">
            <x v="0"/>
          </reference>
        </references>
      </pivotArea>
    </chartFormat>
    <chartFormat chart="28" format="15">
      <pivotArea type="data" outline="0" fieldPosition="0">
        <references count="2">
          <reference field="4294967294" count="1" selected="0">
            <x v="0"/>
          </reference>
          <reference field="3" count="1" selected="0">
            <x v="3"/>
          </reference>
        </references>
      </pivotArea>
    </chartFormat>
    <chartFormat chart="28" format="16">
      <pivotArea type="data" outline="0" fieldPosition="0">
        <references count="2">
          <reference field="4294967294" count="1" selected="0">
            <x v="0"/>
          </reference>
          <reference field="3" count="1" selected="0">
            <x v="4"/>
          </reference>
        </references>
      </pivotArea>
    </chartFormat>
    <chartFormat chart="28" format="17">
      <pivotArea type="data" outline="0" fieldPosition="0">
        <references count="2">
          <reference field="4294967294" count="1" selected="0">
            <x v="0"/>
          </reference>
          <reference field="3" count="1" selected="0">
            <x v="5"/>
          </reference>
        </references>
      </pivotArea>
    </chartFormat>
    <chartFormat chart="28" format="18">
      <pivotArea type="data" outline="0" fieldPosition="0">
        <references count="2">
          <reference field="4294967294" count="1" selected="0">
            <x v="0"/>
          </reference>
          <reference field="3" count="1" selected="0">
            <x v="9"/>
          </reference>
        </references>
      </pivotArea>
    </chartFormat>
    <chartFormat chart="28" format="19">
      <pivotArea type="data" outline="0" fieldPosition="0">
        <references count="2">
          <reference field="4294967294" count="1" selected="0">
            <x v="0"/>
          </reference>
          <reference field="3"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9876A6-765B-4027-9903-2E949794A83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pivotField showAll="0"/>
    <pivotField showAll="0"/>
    <pivotField showAll="0"/>
    <pivotField showAll="0">
      <items count="5">
        <item x="2"/>
        <item x="0"/>
        <item x="1"/>
        <item m="1" x="3"/>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Count of sales" fld="1" subtotal="count" baseField="0" baseItem="1"/>
    <dataField name="Sum of Sales" fld="11" baseField="0" baseItem="1"/>
    <dataField name="Average sales" fld="11" subtotal="average" baseField="0" baseItem="1"/>
    <dataField name="Average of Rating" fld="12" subtotal="average" baseField="0" baseItem="1"/>
  </dataFields>
  <formats count="3">
    <format dxfId="799">
      <pivotArea type="all" dataOnly="0" outline="0" fieldPosition="0"/>
    </format>
    <format dxfId="798">
      <pivotArea outline="0" collapsedLevelsAreSubtotals="1" fieldPosition="0"/>
    </format>
    <format dxfId="79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96C6BA-6715-4F53-B742-EBF3BA1BD4D8}"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8">
  <location ref="A81:D85" firstHeaderRow="0" firstDataRow="1" firstDataCol="1"/>
  <pivotFields count="13">
    <pivotField showAll="0"/>
    <pivotField dataField="1" showAll="0"/>
    <pivotField showAll="0"/>
    <pivotField showAll="0"/>
    <pivotField showAll="0">
      <items count="10">
        <item x="6"/>
        <item x="0"/>
        <item x="3"/>
        <item x="4"/>
        <item x="2"/>
        <item x="8"/>
        <item x="7"/>
        <item x="5"/>
        <item x="1"/>
        <item t="default"/>
      </items>
    </pivotField>
    <pivotField showAll="0"/>
    <pivotField showAll="0">
      <items count="5">
        <item x="0"/>
        <item x="2"/>
        <item x="1"/>
        <item m="1" x="3"/>
        <item t="default"/>
      </items>
    </pivotField>
    <pivotField showAll="0">
      <items count="5">
        <item x="2"/>
        <item x="0"/>
        <item x="1"/>
        <item m="1" x="3"/>
        <item t="default"/>
      </items>
    </pivotField>
    <pivotField axis="axisRow" showAll="0">
      <items count="5">
        <item x="2"/>
        <item x="0"/>
        <item x="1"/>
        <item x="3"/>
        <item t="default"/>
      </items>
    </pivotField>
    <pivotField showAll="0"/>
    <pivotField showAll="0"/>
    <pivotField dataField="1" showAll="0"/>
    <pivotField showAll="0"/>
  </pivotFields>
  <rowFields count="1">
    <field x="8"/>
  </rowFields>
  <rowItems count="4">
    <i>
      <x/>
    </i>
    <i>
      <x v="1"/>
    </i>
    <i>
      <x v="2"/>
    </i>
    <i>
      <x v="3"/>
    </i>
  </rowItems>
  <colFields count="1">
    <field x="-2"/>
  </colFields>
  <colItems count="3">
    <i>
      <x/>
    </i>
    <i i="1">
      <x v="1"/>
    </i>
    <i i="2">
      <x v="2"/>
    </i>
  </colItems>
  <dataFields count="3">
    <dataField name="Sum of Sales" fld="11" baseField="0" baseItem="0"/>
    <dataField name="Avg Sales" fld="11" subtotal="average" baseField="8" baseItem="0"/>
    <dataField name="Count of Sales" fld="1" subtotal="count" baseField="8" baseItem="0"/>
  </dataFields>
  <formats count="10">
    <format dxfId="809">
      <pivotArea type="all" dataOnly="0" outline="0" fieldPosition="0"/>
    </format>
    <format dxfId="808">
      <pivotArea outline="0" collapsedLevelsAreSubtotals="1" fieldPosition="0"/>
    </format>
    <format dxfId="807">
      <pivotArea type="all" dataOnly="0" outline="0" fieldPosition="0"/>
    </format>
    <format dxfId="806">
      <pivotArea outline="0" collapsedLevelsAreSubtotals="1" fieldPosition="0"/>
    </format>
    <format dxfId="805">
      <pivotArea outline="0" collapsedLevelsAreSubtotals="1" fieldPosition="0"/>
    </format>
    <format dxfId="804">
      <pivotArea type="all" dataOnly="0" outline="0" fieldPosition="0"/>
    </format>
    <format dxfId="803">
      <pivotArea outline="0" collapsedLevelsAreSubtotals="1" fieldPosition="0"/>
    </format>
    <format dxfId="802">
      <pivotArea field="8" type="button" dataOnly="0" labelOnly="1" outline="0" axis="axisRow" fieldPosition="0"/>
    </format>
    <format dxfId="801">
      <pivotArea dataOnly="0" labelOnly="1" fieldPosition="0">
        <references count="1">
          <reference field="8" count="0"/>
        </references>
      </pivotArea>
    </format>
    <format dxfId="800">
      <pivotArea dataOnly="0" labelOnly="1" outline="0" fieldPosition="0">
        <references count="1">
          <reference field="4294967294" count="3">
            <x v="0"/>
            <x v="1"/>
            <x v="2"/>
          </reference>
        </references>
      </pivotArea>
    </format>
  </formats>
  <chartFormats count="2">
    <chartFormat chart="50" format="0" series="1">
      <pivotArea type="data" outline="0" fieldPosition="0">
        <references count="1">
          <reference field="4294967294" count="1" selected="0">
            <x v="0"/>
          </reference>
        </references>
      </pivotArea>
    </chartFormat>
    <chartFormat chart="5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446AA15-66E7-4652-A5E3-62B29B76F86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20:D25" firstHeaderRow="1" firstDataRow="2" firstDataCol="1"/>
  <pivotFields count="13">
    <pivotField axis="axisCol" dataField="1" showAll="0">
      <items count="4">
        <item x="1"/>
        <item x="0"/>
        <item m="1" x="2"/>
        <item t="default"/>
      </items>
    </pivotField>
    <pivotField showAll="0"/>
    <pivotField showAll="0"/>
    <pivotField showAll="0">
      <items count="18">
        <item x="13"/>
        <item x="8"/>
        <item x="12"/>
        <item x="3"/>
        <item x="11"/>
        <item x="2"/>
        <item x="0"/>
        <item x="9"/>
        <item x="1"/>
        <item x="5"/>
        <item x="7"/>
        <item x="10"/>
        <item x="14"/>
        <item x="6"/>
        <item x="4"/>
        <item x="15"/>
        <item m="1" x="16"/>
        <item t="default"/>
      </items>
    </pivotField>
    <pivotField showAll="0"/>
    <pivotField showAll="0"/>
    <pivotField axis="axisRow" showAll="0">
      <items count="5">
        <item x="0"/>
        <item x="2"/>
        <item x="1"/>
        <item m="1" x="3"/>
        <item t="default"/>
      </items>
    </pivotField>
    <pivotField showAll="0">
      <items count="5">
        <item x="2"/>
        <item x="0"/>
        <item x="1"/>
        <item m="1" x="3"/>
        <item t="default"/>
      </items>
    </pivotField>
    <pivotField showAll="0"/>
    <pivotField showAll="0"/>
    <pivotField showAll="0"/>
    <pivotField showAll="0"/>
    <pivotField showAll="0"/>
  </pivotFields>
  <rowFields count="1">
    <field x="6"/>
  </rowFields>
  <rowItems count="4">
    <i>
      <x/>
    </i>
    <i>
      <x v="1"/>
    </i>
    <i>
      <x v="2"/>
    </i>
    <i t="grand">
      <x/>
    </i>
  </rowItems>
  <colFields count="1">
    <field x="0"/>
  </colFields>
  <colItems count="3">
    <i>
      <x/>
    </i>
    <i>
      <x v="1"/>
    </i>
    <i t="grand">
      <x/>
    </i>
  </colItems>
  <dataFields count="1">
    <dataField name="Count of Item Fat Content" fld="0" subtotal="count" baseField="0" baseItem="0"/>
  </dataFields>
  <formats count="10">
    <format dxfId="819">
      <pivotArea type="all" dataOnly="0" outline="0" fieldPosition="0"/>
    </format>
    <format dxfId="818">
      <pivotArea outline="0" collapsedLevelsAreSubtotals="1" fieldPosition="0"/>
    </format>
    <format dxfId="817">
      <pivotArea type="origin" dataOnly="0" labelOnly="1" outline="0" fieldPosition="0"/>
    </format>
    <format dxfId="816">
      <pivotArea field="0" type="button" dataOnly="0" labelOnly="1" outline="0" axis="axisCol" fieldPosition="0"/>
    </format>
    <format dxfId="815">
      <pivotArea type="topRight" dataOnly="0" labelOnly="1" outline="0" fieldPosition="0"/>
    </format>
    <format dxfId="814">
      <pivotArea field="6" type="button" dataOnly="0" labelOnly="1" outline="0" axis="axisRow" fieldPosition="0"/>
    </format>
    <format dxfId="813">
      <pivotArea dataOnly="0" labelOnly="1" fieldPosition="0">
        <references count="1">
          <reference field="6" count="0"/>
        </references>
      </pivotArea>
    </format>
    <format dxfId="812">
      <pivotArea dataOnly="0" labelOnly="1" grandRow="1" outline="0" fieldPosition="0"/>
    </format>
    <format dxfId="811">
      <pivotArea dataOnly="0" labelOnly="1" fieldPosition="0">
        <references count="1">
          <reference field="0" count="0"/>
        </references>
      </pivotArea>
    </format>
    <format dxfId="810">
      <pivotArea dataOnly="0" labelOnly="1" grandCol="1" outline="0" fieldPosition="0"/>
    </format>
  </formats>
  <chartFormats count="7">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6" format="2" series="1">
      <pivotArea type="data" outline="0" fieldPosition="0">
        <references count="2">
          <reference field="4294967294" count="1" selected="0">
            <x v="0"/>
          </reference>
          <reference field="0" count="1" selected="0">
            <x v="2"/>
          </reference>
        </references>
      </pivotArea>
    </chartFormat>
    <chartFormat chart="6" format="3" series="1">
      <pivotArea type="data" outline="0" fieldPosition="0">
        <references count="2">
          <reference field="4294967294" count="1" selected="0">
            <x v="0"/>
          </reference>
          <reference field="0" count="1" selected="0">
            <x v="0"/>
          </reference>
        </references>
      </pivotArea>
    </chartFormat>
    <chartFormat chart="10" format="7" series="1">
      <pivotArea type="data" outline="0" fieldPosition="0">
        <references count="2">
          <reference field="4294967294" count="1" selected="0">
            <x v="0"/>
          </reference>
          <reference field="0" count="1" selected="0">
            <x v="0"/>
          </reference>
        </references>
      </pivotArea>
    </chartFormat>
    <chartFormat chart="10" format="8" series="1">
      <pivotArea type="data" outline="0" fieldPosition="0">
        <references count="2">
          <reference field="4294967294" count="1" selected="0">
            <x v="0"/>
          </reference>
          <reference field="0" count="1" selected="0">
            <x v="1"/>
          </reference>
        </references>
      </pivotArea>
    </chartFormat>
    <chartFormat chart="10" format="9"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737E7C29-D2C3-43EE-A4B1-74BBE27376F2}" sourceName="Outlet Siz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data>
    <tabular pivotCacheId="1004741336">
      <items count="4">
        <i x="2" s="1"/>
        <i x="0"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1EE3B3B5-27B5-49AE-9BDA-D300436AD142}" sourceName="Outlet Location Type">
  <pivotTables>
    <pivotTable tabId="3" name="PivotTable3"/>
  </pivotTables>
  <data>
    <tabular pivotCacheId="1004741336">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3296625-CD33-4F6D-9535-E3EFE6C1641B}" sourceName="Item Type">
  <pivotTables>
    <pivotTable tabId="3" name="PivotTable3"/>
  </pivotTables>
  <data>
    <tabular pivotCacheId="1004741336">
      <items count="17">
        <i x="13" s="1"/>
        <i x="8" s="1"/>
        <i x="12" s="1"/>
        <i x="3" s="1"/>
        <i x="11" s="1"/>
        <i x="2" s="1"/>
        <i x="0" s="1"/>
        <i x="9" s="1"/>
        <i x="1" s="1"/>
        <i x="5" s="1"/>
        <i x="7" s="1"/>
        <i x="10" s="1"/>
        <i x="14" s="1"/>
        <i x="6" s="1"/>
        <i x="4" s="1"/>
        <i x="15" s="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29E8C3D4-C12F-463E-BCA2-AD82E2726A22}" cache="Slicer_Outlet_Size" caption="Outlet Size" rowHeight="262466"/>
  <slicer name="Outlet Location Type" xr10:uid="{A9822D99-CA70-4956-8541-8876E586D574}" cache="Slicer_Outlet_Location_Type" caption="Outlet Location Type" rowHeight="262466"/>
  <slicer name="Item Type" xr10:uid="{10348C34-BA3D-4122-B603-E4B4614EB944}" cache="Slicer_Item_Type" caption="Item Type"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2E45428C-0487-417E-9DA9-B8844A9AA4C1}" cache="Slicer_Outlet_Size" caption="Outlet Size" style="Blinkit Alnalysis" rowHeight="262466"/>
  <slicer name="Outlet Location Type 1" xr10:uid="{3BB0AADD-E3A6-4752-9405-55B787EB339D}" cache="Slicer_Outlet_Location_Type" caption="Outlet Location Type" style="Blinkit Alnalysis" rowHeight="262466"/>
  <slicer name="Item Type 1" xr10:uid="{9664F4A0-47B9-4B00-9A49-FAD5060F249C}" cache="Slicer_Item_Type" caption="Item Type" style="Blinkit Alnalysis"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4E788DA9-5482-4C50-91B2-DA8519168214}" name="S.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zoomScale="80" zoomScaleNormal="80" workbookViewId="0"/>
  </sheetViews>
  <sheetFormatPr defaultRowHeight="15.5" x14ac:dyDescent="0.35"/>
  <cols>
    <col min="1" max="1" width="17.08203125" customWidth="1"/>
    <col min="2"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3" x14ac:dyDescent="0.35">
      <c r="A1" t="s">
        <v>0</v>
      </c>
      <c r="B1" t="s">
        <v>1612</v>
      </c>
      <c r="C1" t="s">
        <v>1</v>
      </c>
      <c r="D1" t="s">
        <v>2</v>
      </c>
      <c r="E1" t="s">
        <v>1609</v>
      </c>
      <c r="F1" t="s">
        <v>3</v>
      </c>
      <c r="G1" t="s">
        <v>4</v>
      </c>
      <c r="H1" t="s">
        <v>5</v>
      </c>
      <c r="I1" t="s">
        <v>6</v>
      </c>
      <c r="J1" t="s">
        <v>7</v>
      </c>
      <c r="K1" t="s">
        <v>8</v>
      </c>
      <c r="L1" t="s">
        <v>1608</v>
      </c>
      <c r="M1" t="s">
        <v>9</v>
      </c>
    </row>
    <row r="2" spans="1:13" x14ac:dyDescent="0.35">
      <c r="A2" t="s">
        <v>10</v>
      </c>
      <c r="B2">
        <v>1</v>
      </c>
      <c r="C2" t="s">
        <v>11</v>
      </c>
      <c r="D2" t="s">
        <v>12</v>
      </c>
      <c r="E2">
        <v>2012</v>
      </c>
      <c r="F2" t="s">
        <v>13</v>
      </c>
      <c r="G2" t="s">
        <v>14</v>
      </c>
      <c r="H2" t="s">
        <v>15</v>
      </c>
      <c r="I2" t="s">
        <v>16</v>
      </c>
      <c r="J2">
        <v>0.10001350000000001</v>
      </c>
      <c r="K2">
        <v>15.1</v>
      </c>
      <c r="L2">
        <v>145.4786</v>
      </c>
      <c r="M2">
        <v>5</v>
      </c>
    </row>
    <row r="3" spans="1:13" x14ac:dyDescent="0.35">
      <c r="A3" t="s">
        <v>17</v>
      </c>
      <c r="B3">
        <v>2</v>
      </c>
      <c r="C3" t="s">
        <v>18</v>
      </c>
      <c r="D3" t="s">
        <v>19</v>
      </c>
      <c r="E3">
        <v>2022</v>
      </c>
      <c r="F3" t="s">
        <v>20</v>
      </c>
      <c r="G3" t="s">
        <v>21</v>
      </c>
      <c r="H3" t="s">
        <v>15</v>
      </c>
      <c r="I3" t="s">
        <v>22</v>
      </c>
      <c r="J3">
        <v>8.5960510000000004E-3</v>
      </c>
      <c r="K3">
        <v>11.8</v>
      </c>
      <c r="L3">
        <v>115.3492</v>
      </c>
      <c r="M3">
        <v>5</v>
      </c>
    </row>
    <row r="4" spans="1:13" x14ac:dyDescent="0.35">
      <c r="A4" t="s">
        <v>10</v>
      </c>
      <c r="B4">
        <v>3</v>
      </c>
      <c r="C4" t="s">
        <v>23</v>
      </c>
      <c r="D4" t="s">
        <v>24</v>
      </c>
      <c r="E4">
        <v>2016</v>
      </c>
      <c r="F4" t="s">
        <v>25</v>
      </c>
      <c r="G4" t="s">
        <v>14</v>
      </c>
      <c r="H4" t="s">
        <v>26</v>
      </c>
      <c r="I4" t="s">
        <v>16</v>
      </c>
      <c r="J4">
        <v>2.5896485E-2</v>
      </c>
      <c r="K4">
        <v>13.85</v>
      </c>
      <c r="L4">
        <v>165.02099999999999</v>
      </c>
      <c r="M4">
        <v>5</v>
      </c>
    </row>
    <row r="5" spans="1:13" x14ac:dyDescent="0.35">
      <c r="A5" t="s">
        <v>10</v>
      </c>
      <c r="B5">
        <v>4</v>
      </c>
      <c r="C5" t="s">
        <v>27</v>
      </c>
      <c r="D5" t="s">
        <v>28</v>
      </c>
      <c r="E5">
        <v>2014</v>
      </c>
      <c r="F5" t="s">
        <v>29</v>
      </c>
      <c r="G5" t="s">
        <v>21</v>
      </c>
      <c r="H5" t="s">
        <v>30</v>
      </c>
      <c r="I5" t="s">
        <v>16</v>
      </c>
      <c r="J5">
        <v>4.2277866999999997E-2</v>
      </c>
      <c r="K5">
        <v>12.15</v>
      </c>
      <c r="L5">
        <v>126.5046</v>
      </c>
      <c r="M5">
        <v>5</v>
      </c>
    </row>
    <row r="6" spans="1:13" x14ac:dyDescent="0.35">
      <c r="A6" t="s">
        <v>17</v>
      </c>
      <c r="B6">
        <v>5</v>
      </c>
      <c r="C6" t="s">
        <v>31</v>
      </c>
      <c r="D6" t="s">
        <v>32</v>
      </c>
      <c r="E6">
        <v>2015</v>
      </c>
      <c r="F6" t="s">
        <v>33</v>
      </c>
      <c r="G6" t="s">
        <v>34</v>
      </c>
      <c r="H6" t="s">
        <v>26</v>
      </c>
      <c r="I6" t="s">
        <v>16</v>
      </c>
      <c r="J6">
        <v>3.3970195000000002E-2</v>
      </c>
      <c r="K6">
        <v>19.600000000000001</v>
      </c>
      <c r="L6">
        <v>55.1614</v>
      </c>
      <c r="M6">
        <v>5</v>
      </c>
    </row>
    <row r="7" spans="1:13" x14ac:dyDescent="0.35">
      <c r="A7" t="s">
        <v>35</v>
      </c>
      <c r="B7">
        <v>6</v>
      </c>
      <c r="C7" t="s">
        <v>36</v>
      </c>
      <c r="D7" t="s">
        <v>24</v>
      </c>
      <c r="E7">
        <v>2020</v>
      </c>
      <c r="F7" t="s">
        <v>37</v>
      </c>
      <c r="G7" t="s">
        <v>34</v>
      </c>
      <c r="H7" t="s">
        <v>26</v>
      </c>
      <c r="I7" t="s">
        <v>16</v>
      </c>
      <c r="J7">
        <v>5.5054809999999996E-3</v>
      </c>
      <c r="K7">
        <v>8.89</v>
      </c>
      <c r="L7">
        <v>102.4016</v>
      </c>
      <c r="M7">
        <v>5</v>
      </c>
    </row>
    <row r="8" spans="1:13" x14ac:dyDescent="0.35">
      <c r="A8" t="s">
        <v>17</v>
      </c>
      <c r="B8">
        <v>7</v>
      </c>
      <c r="C8" t="s">
        <v>38</v>
      </c>
      <c r="D8" t="s">
        <v>19</v>
      </c>
      <c r="E8">
        <v>2011</v>
      </c>
      <c r="F8" t="s">
        <v>39</v>
      </c>
      <c r="G8" t="s">
        <v>21</v>
      </c>
      <c r="H8" t="s">
        <v>26</v>
      </c>
      <c r="I8" t="s">
        <v>40</v>
      </c>
      <c r="J8">
        <v>9.8312420999999997E-2</v>
      </c>
      <c r="K8">
        <v>11.8</v>
      </c>
      <c r="L8">
        <v>81.461799999999997</v>
      </c>
      <c r="M8">
        <v>5</v>
      </c>
    </row>
    <row r="9" spans="1:13" x14ac:dyDescent="0.35">
      <c r="A9" t="s">
        <v>17</v>
      </c>
      <c r="B9">
        <v>8</v>
      </c>
      <c r="C9" t="s">
        <v>41</v>
      </c>
      <c r="D9" t="s">
        <v>42</v>
      </c>
      <c r="E9">
        <v>2015</v>
      </c>
      <c r="F9" t="s">
        <v>33</v>
      </c>
      <c r="G9" t="s">
        <v>34</v>
      </c>
      <c r="H9" t="s">
        <v>26</v>
      </c>
      <c r="I9" t="s">
        <v>16</v>
      </c>
      <c r="J9">
        <v>2.6903713999999999E-2</v>
      </c>
      <c r="K9">
        <v>19.7</v>
      </c>
      <c r="L9">
        <v>96.072599999999994</v>
      </c>
      <c r="M9">
        <v>5</v>
      </c>
    </row>
    <row r="10" spans="1:13" x14ac:dyDescent="0.35">
      <c r="A10" t="s">
        <v>17</v>
      </c>
      <c r="B10">
        <v>9</v>
      </c>
      <c r="C10" t="s">
        <v>43</v>
      </c>
      <c r="D10" t="s">
        <v>12</v>
      </c>
      <c r="E10">
        <v>2014</v>
      </c>
      <c r="F10" t="s">
        <v>29</v>
      </c>
      <c r="G10" t="s">
        <v>21</v>
      </c>
      <c r="H10" t="s">
        <v>30</v>
      </c>
      <c r="I10" t="s">
        <v>16</v>
      </c>
      <c r="J10">
        <v>2.4129332E-2</v>
      </c>
      <c r="K10">
        <v>20.75</v>
      </c>
      <c r="L10">
        <v>124.173</v>
      </c>
      <c r="M10">
        <v>5</v>
      </c>
    </row>
    <row r="11" spans="1:13" x14ac:dyDescent="0.35">
      <c r="A11" t="s">
        <v>17</v>
      </c>
      <c r="B11">
        <v>10</v>
      </c>
      <c r="C11" t="s">
        <v>44</v>
      </c>
      <c r="D11" t="s">
        <v>28</v>
      </c>
      <c r="E11">
        <v>2018</v>
      </c>
      <c r="F11" t="s">
        <v>45</v>
      </c>
      <c r="G11" t="s">
        <v>21</v>
      </c>
      <c r="H11" t="s">
        <v>15</v>
      </c>
      <c r="I11" t="s">
        <v>46</v>
      </c>
      <c r="J11">
        <v>0.101561568</v>
      </c>
      <c r="L11">
        <v>181.92920000000001</v>
      </c>
      <c r="M11">
        <v>5</v>
      </c>
    </row>
    <row r="12" spans="1:13" x14ac:dyDescent="0.35">
      <c r="A12" t="s">
        <v>17</v>
      </c>
      <c r="B12">
        <v>11</v>
      </c>
      <c r="C12" t="s">
        <v>47</v>
      </c>
      <c r="D12" t="s">
        <v>48</v>
      </c>
      <c r="E12">
        <v>2018</v>
      </c>
      <c r="F12" t="s">
        <v>45</v>
      </c>
      <c r="G12" t="s">
        <v>21</v>
      </c>
      <c r="H12" t="s">
        <v>15</v>
      </c>
      <c r="I12" t="s">
        <v>46</v>
      </c>
      <c r="J12">
        <v>8.4554568999999996E-2</v>
      </c>
      <c r="L12">
        <v>109.8912</v>
      </c>
      <c r="M12">
        <v>5</v>
      </c>
    </row>
    <row r="13" spans="1:13" x14ac:dyDescent="0.3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5">
      <c r="A14" t="s">
        <v>17</v>
      </c>
      <c r="B14">
        <v>13</v>
      </c>
      <c r="C14" t="s">
        <v>51</v>
      </c>
      <c r="D14" t="s">
        <v>12</v>
      </c>
      <c r="E14">
        <v>2022</v>
      </c>
      <c r="F14" t="s">
        <v>20</v>
      </c>
      <c r="G14" t="s">
        <v>21</v>
      </c>
      <c r="H14" t="s">
        <v>15</v>
      </c>
      <c r="I14" t="s">
        <v>22</v>
      </c>
      <c r="J14">
        <v>0.12893766100000001</v>
      </c>
      <c r="K14">
        <v>17.100000000000001</v>
      </c>
      <c r="L14">
        <v>112.3886</v>
      </c>
      <c r="M14">
        <v>5</v>
      </c>
    </row>
    <row r="15" spans="1:13" x14ac:dyDescent="0.3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5">
      <c r="A16" t="s">
        <v>17</v>
      </c>
      <c r="B16">
        <v>15</v>
      </c>
      <c r="C16" t="s">
        <v>53</v>
      </c>
      <c r="D16" t="s">
        <v>54</v>
      </c>
      <c r="E16">
        <v>2018</v>
      </c>
      <c r="F16" t="s">
        <v>45</v>
      </c>
      <c r="G16" t="s">
        <v>21</v>
      </c>
      <c r="H16" t="s">
        <v>15</v>
      </c>
      <c r="I16" t="s">
        <v>46</v>
      </c>
      <c r="J16">
        <v>3.2928239999999998E-2</v>
      </c>
      <c r="L16">
        <v>173.1738</v>
      </c>
      <c r="M16">
        <v>5</v>
      </c>
    </row>
    <row r="17" spans="1:13" x14ac:dyDescent="0.35">
      <c r="A17" t="s">
        <v>10</v>
      </c>
      <c r="B17">
        <v>16</v>
      </c>
      <c r="C17" t="s">
        <v>55</v>
      </c>
      <c r="D17" t="s">
        <v>12</v>
      </c>
      <c r="E17">
        <v>2017</v>
      </c>
      <c r="F17" t="s">
        <v>50</v>
      </c>
      <c r="G17" t="s">
        <v>34</v>
      </c>
      <c r="H17" t="s">
        <v>26</v>
      </c>
      <c r="I17" t="s">
        <v>16</v>
      </c>
      <c r="J17">
        <v>1.8801549000000001E-2</v>
      </c>
      <c r="K17">
        <v>20.25</v>
      </c>
      <c r="L17">
        <v>222.1772</v>
      </c>
      <c r="M17">
        <v>5</v>
      </c>
    </row>
    <row r="18" spans="1:13" x14ac:dyDescent="0.3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5">
      <c r="A19" t="s">
        <v>17</v>
      </c>
      <c r="B19">
        <v>18</v>
      </c>
      <c r="C19" t="s">
        <v>58</v>
      </c>
      <c r="D19" t="s">
        <v>42</v>
      </c>
      <c r="E19">
        <v>2012</v>
      </c>
      <c r="F19" t="s">
        <v>13</v>
      </c>
      <c r="G19" t="s">
        <v>14</v>
      </c>
      <c r="H19" t="s">
        <v>15</v>
      </c>
      <c r="I19" t="s">
        <v>16</v>
      </c>
      <c r="J19">
        <v>7.7628053000000002E-2</v>
      </c>
      <c r="K19">
        <v>19.2</v>
      </c>
      <c r="L19">
        <v>197.61099999999999</v>
      </c>
      <c r="M19">
        <v>5</v>
      </c>
    </row>
    <row r="20" spans="1:13" x14ac:dyDescent="0.35">
      <c r="A20" t="s">
        <v>17</v>
      </c>
      <c r="B20">
        <v>19</v>
      </c>
      <c r="C20" t="s">
        <v>59</v>
      </c>
      <c r="D20" t="s">
        <v>12</v>
      </c>
      <c r="E20">
        <v>2018</v>
      </c>
      <c r="F20" t="s">
        <v>45</v>
      </c>
      <c r="G20" t="s">
        <v>21</v>
      </c>
      <c r="H20" t="s">
        <v>15</v>
      </c>
      <c r="I20" t="s">
        <v>46</v>
      </c>
      <c r="J20">
        <v>0.18251488099999999</v>
      </c>
      <c r="L20">
        <v>98.77</v>
      </c>
      <c r="M20">
        <v>5</v>
      </c>
    </row>
    <row r="21" spans="1:13" x14ac:dyDescent="0.35">
      <c r="A21" t="s">
        <v>17</v>
      </c>
      <c r="B21">
        <v>20</v>
      </c>
      <c r="C21" t="s">
        <v>60</v>
      </c>
      <c r="D21" t="s">
        <v>61</v>
      </c>
      <c r="E21">
        <v>2022</v>
      </c>
      <c r="F21" t="s">
        <v>20</v>
      </c>
      <c r="G21" t="s">
        <v>21</v>
      </c>
      <c r="H21" t="s">
        <v>15</v>
      </c>
      <c r="I21" t="s">
        <v>22</v>
      </c>
      <c r="J21">
        <v>1.6895292999999999E-2</v>
      </c>
      <c r="K21">
        <v>12.1</v>
      </c>
      <c r="L21">
        <v>178.566</v>
      </c>
      <c r="M21">
        <v>5</v>
      </c>
    </row>
    <row r="22" spans="1:13" x14ac:dyDescent="0.35">
      <c r="A22" t="s">
        <v>10</v>
      </c>
      <c r="B22">
        <v>21</v>
      </c>
      <c r="C22" t="s">
        <v>62</v>
      </c>
      <c r="D22" t="s">
        <v>12</v>
      </c>
      <c r="E22">
        <v>2018</v>
      </c>
      <c r="F22" t="s">
        <v>45</v>
      </c>
      <c r="G22" t="s">
        <v>21</v>
      </c>
      <c r="H22" t="s">
        <v>15</v>
      </c>
      <c r="I22" t="s">
        <v>46</v>
      </c>
      <c r="J22">
        <v>0</v>
      </c>
      <c r="L22">
        <v>60.2194</v>
      </c>
      <c r="M22">
        <v>5</v>
      </c>
    </row>
    <row r="23" spans="1:13" x14ac:dyDescent="0.35">
      <c r="A23" t="s">
        <v>17</v>
      </c>
      <c r="B23">
        <v>22</v>
      </c>
      <c r="C23" t="s">
        <v>63</v>
      </c>
      <c r="D23" t="s">
        <v>64</v>
      </c>
      <c r="E23">
        <v>2018</v>
      </c>
      <c r="F23" t="s">
        <v>45</v>
      </c>
      <c r="G23" t="s">
        <v>21</v>
      </c>
      <c r="H23" t="s">
        <v>15</v>
      </c>
      <c r="I23" t="s">
        <v>46</v>
      </c>
      <c r="J23">
        <v>2.6916794000000001E-2</v>
      </c>
      <c r="L23">
        <v>50.9666</v>
      </c>
      <c r="M23">
        <v>5</v>
      </c>
    </row>
    <row r="24" spans="1:13" x14ac:dyDescent="0.35">
      <c r="A24" t="s">
        <v>17</v>
      </c>
      <c r="B24">
        <v>23</v>
      </c>
      <c r="C24" t="s">
        <v>65</v>
      </c>
      <c r="D24" t="s">
        <v>24</v>
      </c>
      <c r="E24">
        <v>2022</v>
      </c>
      <c r="F24" t="s">
        <v>20</v>
      </c>
      <c r="G24" t="s">
        <v>21</v>
      </c>
      <c r="H24" t="s">
        <v>15</v>
      </c>
      <c r="I24" t="s">
        <v>22</v>
      </c>
      <c r="J24">
        <v>2.2976496999999999E-2</v>
      </c>
      <c r="K24">
        <v>6.85</v>
      </c>
      <c r="L24">
        <v>261.65940000000001</v>
      </c>
      <c r="M24">
        <v>5</v>
      </c>
    </row>
    <row r="25" spans="1:13" x14ac:dyDescent="0.35">
      <c r="A25" t="s">
        <v>17</v>
      </c>
      <c r="B25">
        <v>24</v>
      </c>
      <c r="C25" t="s">
        <v>66</v>
      </c>
      <c r="D25" t="s">
        <v>67</v>
      </c>
      <c r="E25">
        <v>2022</v>
      </c>
      <c r="F25" t="s">
        <v>20</v>
      </c>
      <c r="G25" t="s">
        <v>21</v>
      </c>
      <c r="H25" t="s">
        <v>15</v>
      </c>
      <c r="I25" t="s">
        <v>22</v>
      </c>
      <c r="J25">
        <v>4.2413704000000003E-2</v>
      </c>
      <c r="K25">
        <v>17.25</v>
      </c>
      <c r="L25">
        <v>173.1764</v>
      </c>
      <c r="M25">
        <v>5</v>
      </c>
    </row>
    <row r="26" spans="1:13" x14ac:dyDescent="0.35">
      <c r="A26" t="s">
        <v>10</v>
      </c>
      <c r="B26">
        <v>25</v>
      </c>
      <c r="C26" t="s">
        <v>68</v>
      </c>
      <c r="D26" t="s">
        <v>67</v>
      </c>
      <c r="E26">
        <v>2020</v>
      </c>
      <c r="F26" t="s">
        <v>37</v>
      </c>
      <c r="G26" t="s">
        <v>34</v>
      </c>
      <c r="H26" t="s">
        <v>15</v>
      </c>
      <c r="I26" t="s">
        <v>16</v>
      </c>
      <c r="J26">
        <v>6.5431917000000006E-2</v>
      </c>
      <c r="K26">
        <v>16</v>
      </c>
      <c r="L26">
        <v>76.198599999999999</v>
      </c>
      <c r="M26">
        <v>5</v>
      </c>
    </row>
    <row r="27" spans="1:13" x14ac:dyDescent="0.35">
      <c r="A27" t="s">
        <v>17</v>
      </c>
      <c r="B27">
        <v>26</v>
      </c>
      <c r="C27" t="s">
        <v>69</v>
      </c>
      <c r="D27" t="s">
        <v>24</v>
      </c>
      <c r="E27">
        <v>2020</v>
      </c>
      <c r="F27" t="s">
        <v>37</v>
      </c>
      <c r="G27" t="s">
        <v>34</v>
      </c>
      <c r="H27" t="s">
        <v>15</v>
      </c>
      <c r="I27" t="s">
        <v>16</v>
      </c>
      <c r="J27">
        <v>0.140241213</v>
      </c>
      <c r="K27">
        <v>13.35</v>
      </c>
      <c r="L27">
        <v>150.23920000000001</v>
      </c>
      <c r="M27">
        <v>5</v>
      </c>
    </row>
    <row r="28" spans="1:13" x14ac:dyDescent="0.3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5">
      <c r="A29" t="s">
        <v>10</v>
      </c>
      <c r="B29">
        <v>28</v>
      </c>
      <c r="C29" t="s">
        <v>71</v>
      </c>
      <c r="D29" t="s">
        <v>12</v>
      </c>
      <c r="E29">
        <v>2018</v>
      </c>
      <c r="F29" t="s">
        <v>45</v>
      </c>
      <c r="G29" t="s">
        <v>21</v>
      </c>
      <c r="H29" t="s">
        <v>15</v>
      </c>
      <c r="I29" t="s">
        <v>46</v>
      </c>
      <c r="J29">
        <v>1.6516275E-2</v>
      </c>
      <c r="L29">
        <v>47.403399999999998</v>
      </c>
      <c r="M29">
        <v>5</v>
      </c>
    </row>
    <row r="30" spans="1:13" x14ac:dyDescent="0.3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5">
      <c r="A31" t="s">
        <v>10</v>
      </c>
      <c r="B31">
        <v>30</v>
      </c>
      <c r="C31" t="s">
        <v>73</v>
      </c>
      <c r="D31" t="s">
        <v>74</v>
      </c>
      <c r="E31">
        <v>2012</v>
      </c>
      <c r="F31" t="s">
        <v>13</v>
      </c>
      <c r="G31" t="s">
        <v>14</v>
      </c>
      <c r="H31" t="s">
        <v>15</v>
      </c>
      <c r="I31" t="s">
        <v>16</v>
      </c>
      <c r="J31">
        <v>0.131128467</v>
      </c>
      <c r="K31">
        <v>6.92</v>
      </c>
      <c r="L31">
        <v>93.180400000000006</v>
      </c>
      <c r="M31">
        <v>5</v>
      </c>
    </row>
    <row r="32" spans="1:13" x14ac:dyDescent="0.35">
      <c r="A32" t="s">
        <v>17</v>
      </c>
      <c r="B32">
        <v>31</v>
      </c>
      <c r="C32" t="s">
        <v>75</v>
      </c>
      <c r="D32" t="s">
        <v>42</v>
      </c>
      <c r="E32">
        <v>2016</v>
      </c>
      <c r="F32" t="s">
        <v>25</v>
      </c>
      <c r="G32" t="s">
        <v>14</v>
      </c>
      <c r="H32" t="s">
        <v>26</v>
      </c>
      <c r="I32" t="s">
        <v>16</v>
      </c>
      <c r="J32">
        <v>8.0640478000000002E-2</v>
      </c>
      <c r="K32">
        <v>5.82</v>
      </c>
      <c r="L32">
        <v>167.779</v>
      </c>
      <c r="M32">
        <v>5</v>
      </c>
    </row>
    <row r="33" spans="1:13" x14ac:dyDescent="0.35">
      <c r="A33" t="s">
        <v>17</v>
      </c>
      <c r="B33">
        <v>32</v>
      </c>
      <c r="C33" t="s">
        <v>76</v>
      </c>
      <c r="D33" t="s">
        <v>19</v>
      </c>
      <c r="E33">
        <v>2014</v>
      </c>
      <c r="F33" t="s">
        <v>29</v>
      </c>
      <c r="G33" t="s">
        <v>21</v>
      </c>
      <c r="H33" t="s">
        <v>30</v>
      </c>
      <c r="I33" t="s">
        <v>16</v>
      </c>
      <c r="J33">
        <v>1.9464180000000001E-2</v>
      </c>
      <c r="K33">
        <v>14.8</v>
      </c>
      <c r="L33">
        <v>196.3794</v>
      </c>
      <c r="M33">
        <v>5</v>
      </c>
    </row>
    <row r="34" spans="1:13" x14ac:dyDescent="0.35">
      <c r="A34" t="s">
        <v>17</v>
      </c>
      <c r="B34">
        <v>33</v>
      </c>
      <c r="C34" t="s">
        <v>77</v>
      </c>
      <c r="D34" t="s">
        <v>61</v>
      </c>
      <c r="E34">
        <v>2014</v>
      </c>
      <c r="F34" t="s">
        <v>29</v>
      </c>
      <c r="G34" t="s">
        <v>21</v>
      </c>
      <c r="H34" t="s">
        <v>30</v>
      </c>
      <c r="I34" t="s">
        <v>16</v>
      </c>
      <c r="J34">
        <v>4.6545785999999999E-2</v>
      </c>
      <c r="K34">
        <v>10.1</v>
      </c>
      <c r="L34">
        <v>59.9878</v>
      </c>
      <c r="M34">
        <v>5</v>
      </c>
    </row>
    <row r="35" spans="1:13" x14ac:dyDescent="0.35">
      <c r="A35" t="s">
        <v>17</v>
      </c>
      <c r="B35">
        <v>34</v>
      </c>
      <c r="C35" t="s">
        <v>78</v>
      </c>
      <c r="D35" t="s">
        <v>42</v>
      </c>
      <c r="E35">
        <v>2014</v>
      </c>
      <c r="F35" t="s">
        <v>29</v>
      </c>
      <c r="G35" t="s">
        <v>21</v>
      </c>
      <c r="H35" t="s">
        <v>30</v>
      </c>
      <c r="I35" t="s">
        <v>16</v>
      </c>
      <c r="J35">
        <v>0.18468975600000001</v>
      </c>
      <c r="K35">
        <v>7.67</v>
      </c>
      <c r="L35">
        <v>35.421599999999998</v>
      </c>
      <c r="M35">
        <v>5</v>
      </c>
    </row>
    <row r="36" spans="1:13" x14ac:dyDescent="0.35">
      <c r="A36" t="s">
        <v>17</v>
      </c>
      <c r="B36">
        <v>35</v>
      </c>
      <c r="C36" t="s">
        <v>79</v>
      </c>
      <c r="D36" t="s">
        <v>48</v>
      </c>
      <c r="E36">
        <v>2020</v>
      </c>
      <c r="F36" t="s">
        <v>37</v>
      </c>
      <c r="G36" t="s">
        <v>34</v>
      </c>
      <c r="H36" t="s">
        <v>15</v>
      </c>
      <c r="I36" t="s">
        <v>16</v>
      </c>
      <c r="J36">
        <v>2.5342692E-2</v>
      </c>
      <c r="K36">
        <v>15.6</v>
      </c>
      <c r="L36">
        <v>174.30539999999999</v>
      </c>
      <c r="M36">
        <v>5</v>
      </c>
    </row>
    <row r="37" spans="1:13" x14ac:dyDescent="0.35">
      <c r="A37" t="s">
        <v>35</v>
      </c>
      <c r="B37">
        <v>36</v>
      </c>
      <c r="C37" t="s">
        <v>80</v>
      </c>
      <c r="D37" t="s">
        <v>24</v>
      </c>
      <c r="E37">
        <v>2014</v>
      </c>
      <c r="F37" t="s">
        <v>29</v>
      </c>
      <c r="G37" t="s">
        <v>21</v>
      </c>
      <c r="H37" t="s">
        <v>30</v>
      </c>
      <c r="I37" t="s">
        <v>16</v>
      </c>
      <c r="J37">
        <v>3.7923509000000001E-2</v>
      </c>
      <c r="K37">
        <v>9.31</v>
      </c>
      <c r="L37">
        <v>61.651000000000003</v>
      </c>
      <c r="M37">
        <v>5</v>
      </c>
    </row>
    <row r="38" spans="1:13" x14ac:dyDescent="0.35">
      <c r="A38" t="s">
        <v>17</v>
      </c>
      <c r="B38">
        <v>37</v>
      </c>
      <c r="C38" t="s">
        <v>81</v>
      </c>
      <c r="D38" t="s">
        <v>12</v>
      </c>
      <c r="E38">
        <v>2015</v>
      </c>
      <c r="F38" t="s">
        <v>33</v>
      </c>
      <c r="G38" t="s">
        <v>34</v>
      </c>
      <c r="H38" t="s">
        <v>15</v>
      </c>
      <c r="I38" t="s">
        <v>16</v>
      </c>
      <c r="J38">
        <v>0.121848436</v>
      </c>
      <c r="K38">
        <v>11.8</v>
      </c>
      <c r="L38">
        <v>46.840200000000003</v>
      </c>
      <c r="M38">
        <v>5</v>
      </c>
    </row>
    <row r="39" spans="1:13" x14ac:dyDescent="0.35">
      <c r="A39" t="s">
        <v>10</v>
      </c>
      <c r="B39">
        <v>38</v>
      </c>
      <c r="C39" t="s">
        <v>82</v>
      </c>
      <c r="D39" t="s">
        <v>48</v>
      </c>
      <c r="E39">
        <v>2015</v>
      </c>
      <c r="F39" t="s">
        <v>33</v>
      </c>
      <c r="G39" t="s">
        <v>34</v>
      </c>
      <c r="H39" t="s">
        <v>15</v>
      </c>
      <c r="I39" t="s">
        <v>16</v>
      </c>
      <c r="J39">
        <v>3.8029746000000003E-2</v>
      </c>
      <c r="K39">
        <v>13.15</v>
      </c>
      <c r="L39">
        <v>88.685599999999994</v>
      </c>
      <c r="M39">
        <v>5</v>
      </c>
    </row>
    <row r="40" spans="1:13" x14ac:dyDescent="0.35">
      <c r="A40" t="s">
        <v>17</v>
      </c>
      <c r="B40">
        <v>39</v>
      </c>
      <c r="C40" t="s">
        <v>83</v>
      </c>
      <c r="D40" t="s">
        <v>12</v>
      </c>
      <c r="E40">
        <v>2012</v>
      </c>
      <c r="F40" t="s">
        <v>13</v>
      </c>
      <c r="G40" t="s">
        <v>14</v>
      </c>
      <c r="H40" t="s">
        <v>15</v>
      </c>
      <c r="I40" t="s">
        <v>16</v>
      </c>
      <c r="J40">
        <v>5.7485328000000002E-2</v>
      </c>
      <c r="K40">
        <v>16.25</v>
      </c>
      <c r="L40">
        <v>126.2046</v>
      </c>
      <c r="M40">
        <v>5</v>
      </c>
    </row>
    <row r="41" spans="1:13" x14ac:dyDescent="0.35">
      <c r="A41" t="s">
        <v>10</v>
      </c>
      <c r="B41">
        <v>40</v>
      </c>
      <c r="C41" t="s">
        <v>84</v>
      </c>
      <c r="D41" t="s">
        <v>54</v>
      </c>
      <c r="E41">
        <v>2016</v>
      </c>
      <c r="F41" t="s">
        <v>25</v>
      </c>
      <c r="G41" t="s">
        <v>14</v>
      </c>
      <c r="H41" t="s">
        <v>26</v>
      </c>
      <c r="I41" t="s">
        <v>16</v>
      </c>
      <c r="J41">
        <v>8.5274987999999996E-2</v>
      </c>
      <c r="K41">
        <v>13.85</v>
      </c>
      <c r="L41">
        <v>119.61239999999999</v>
      </c>
      <c r="M41">
        <v>5</v>
      </c>
    </row>
    <row r="42" spans="1:13" x14ac:dyDescent="0.35">
      <c r="A42" t="s">
        <v>10</v>
      </c>
      <c r="B42">
        <v>41</v>
      </c>
      <c r="C42" t="s">
        <v>85</v>
      </c>
      <c r="D42" t="s">
        <v>67</v>
      </c>
      <c r="E42">
        <v>2014</v>
      </c>
      <c r="F42" t="s">
        <v>29</v>
      </c>
      <c r="G42" t="s">
        <v>21</v>
      </c>
      <c r="H42" t="s">
        <v>30</v>
      </c>
      <c r="I42" t="s">
        <v>16</v>
      </c>
      <c r="J42">
        <v>0.108148913</v>
      </c>
      <c r="K42">
        <v>6.75</v>
      </c>
      <c r="L42">
        <v>95.675200000000004</v>
      </c>
      <c r="M42">
        <v>5</v>
      </c>
    </row>
    <row r="43" spans="1:13" x14ac:dyDescent="0.35">
      <c r="A43" t="s">
        <v>10</v>
      </c>
      <c r="B43">
        <v>42</v>
      </c>
      <c r="C43" t="s">
        <v>86</v>
      </c>
      <c r="D43" t="s">
        <v>12</v>
      </c>
      <c r="E43">
        <v>2018</v>
      </c>
      <c r="F43" t="s">
        <v>45</v>
      </c>
      <c r="G43" t="s">
        <v>21</v>
      </c>
      <c r="H43" t="s">
        <v>15</v>
      </c>
      <c r="I43" t="s">
        <v>46</v>
      </c>
      <c r="J43">
        <v>1.8838680999999999E-2</v>
      </c>
      <c r="L43">
        <v>62.953600000000002</v>
      </c>
      <c r="M43">
        <v>5</v>
      </c>
    </row>
    <row r="44" spans="1:13" x14ac:dyDescent="0.35">
      <c r="A44" t="s">
        <v>17</v>
      </c>
      <c r="B44">
        <v>43</v>
      </c>
      <c r="C44" t="s">
        <v>87</v>
      </c>
      <c r="D44" t="s">
        <v>61</v>
      </c>
      <c r="E44">
        <v>2015</v>
      </c>
      <c r="F44" t="s">
        <v>33</v>
      </c>
      <c r="G44" t="s">
        <v>34</v>
      </c>
      <c r="H44" t="s">
        <v>15</v>
      </c>
      <c r="I44" t="s">
        <v>16</v>
      </c>
      <c r="J44">
        <v>4.8115542999999997E-2</v>
      </c>
      <c r="K44">
        <v>10.5</v>
      </c>
      <c r="L44">
        <v>159.09460000000001</v>
      </c>
      <c r="M44">
        <v>5</v>
      </c>
    </row>
    <row r="45" spans="1:13" x14ac:dyDescent="0.3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5">
      <c r="A46" t="s">
        <v>10</v>
      </c>
      <c r="B46">
        <v>45</v>
      </c>
      <c r="C46" t="s">
        <v>89</v>
      </c>
      <c r="D46" t="s">
        <v>74</v>
      </c>
      <c r="E46">
        <v>2011</v>
      </c>
      <c r="F46" t="s">
        <v>39</v>
      </c>
      <c r="G46" t="s">
        <v>21</v>
      </c>
      <c r="H46" t="s">
        <v>15</v>
      </c>
      <c r="I46" t="s">
        <v>40</v>
      </c>
      <c r="J46">
        <v>0.10599465399999999</v>
      </c>
      <c r="K46">
        <v>20.75</v>
      </c>
      <c r="L46">
        <v>150.56819999999999</v>
      </c>
      <c r="M46">
        <v>5</v>
      </c>
    </row>
    <row r="47" spans="1:13" x14ac:dyDescent="0.35">
      <c r="A47" t="s">
        <v>17</v>
      </c>
      <c r="B47">
        <v>46</v>
      </c>
      <c r="C47" t="s">
        <v>90</v>
      </c>
      <c r="D47" t="s">
        <v>64</v>
      </c>
      <c r="E47">
        <v>2014</v>
      </c>
      <c r="F47" t="s">
        <v>29</v>
      </c>
      <c r="G47" t="s">
        <v>21</v>
      </c>
      <c r="H47" t="s">
        <v>30</v>
      </c>
      <c r="I47" t="s">
        <v>16</v>
      </c>
      <c r="J47">
        <v>0.18250177300000001</v>
      </c>
      <c r="K47">
        <v>19.2</v>
      </c>
      <c r="L47">
        <v>239.21960000000001</v>
      </c>
      <c r="M47">
        <v>5</v>
      </c>
    </row>
    <row r="48" spans="1:13" x14ac:dyDescent="0.35">
      <c r="A48" t="s">
        <v>17</v>
      </c>
      <c r="B48">
        <v>47</v>
      </c>
      <c r="C48" t="s">
        <v>91</v>
      </c>
      <c r="D48" t="s">
        <v>42</v>
      </c>
      <c r="E48">
        <v>2017</v>
      </c>
      <c r="F48" t="s">
        <v>50</v>
      </c>
      <c r="G48" t="s">
        <v>34</v>
      </c>
      <c r="H48" t="s">
        <v>26</v>
      </c>
      <c r="I48" t="s">
        <v>16</v>
      </c>
      <c r="J48">
        <v>4.8931174000000001E-2</v>
      </c>
      <c r="K48">
        <v>18.100000000000001</v>
      </c>
      <c r="L48">
        <v>127.3336</v>
      </c>
      <c r="M48">
        <v>5</v>
      </c>
    </row>
    <row r="49" spans="1:13" x14ac:dyDescent="0.35">
      <c r="A49" t="s">
        <v>17</v>
      </c>
      <c r="B49">
        <v>48</v>
      </c>
      <c r="C49" t="s">
        <v>92</v>
      </c>
      <c r="D49" t="s">
        <v>24</v>
      </c>
      <c r="E49">
        <v>2012</v>
      </c>
      <c r="F49" t="s">
        <v>13</v>
      </c>
      <c r="G49" t="s">
        <v>14</v>
      </c>
      <c r="H49" t="s">
        <v>15</v>
      </c>
      <c r="I49" t="s">
        <v>16</v>
      </c>
      <c r="J49">
        <v>1.3658248E-2</v>
      </c>
      <c r="K49">
        <v>17.5</v>
      </c>
      <c r="L49">
        <v>256.3304</v>
      </c>
      <c r="M49">
        <v>5</v>
      </c>
    </row>
    <row r="50" spans="1:13" x14ac:dyDescent="0.35">
      <c r="A50" t="s">
        <v>17</v>
      </c>
      <c r="B50">
        <v>49</v>
      </c>
      <c r="C50" t="s">
        <v>93</v>
      </c>
      <c r="D50" t="s">
        <v>42</v>
      </c>
      <c r="E50">
        <v>2012</v>
      </c>
      <c r="F50" t="s">
        <v>13</v>
      </c>
      <c r="G50" t="s">
        <v>14</v>
      </c>
      <c r="H50" t="s">
        <v>15</v>
      </c>
      <c r="I50" t="s">
        <v>16</v>
      </c>
      <c r="J50">
        <v>1.1305479E-2</v>
      </c>
      <c r="K50">
        <v>10.5</v>
      </c>
      <c r="L50">
        <v>235.5248</v>
      </c>
      <c r="M50">
        <v>5</v>
      </c>
    </row>
    <row r="51" spans="1:13" x14ac:dyDescent="0.3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5">
      <c r="A52" t="s">
        <v>17</v>
      </c>
      <c r="B52">
        <v>51</v>
      </c>
      <c r="C52" t="s">
        <v>96</v>
      </c>
      <c r="D52" t="s">
        <v>28</v>
      </c>
      <c r="E52">
        <v>2012</v>
      </c>
      <c r="F52" t="s">
        <v>13</v>
      </c>
      <c r="G52" t="s">
        <v>14</v>
      </c>
      <c r="H52" t="s">
        <v>15</v>
      </c>
      <c r="I52" t="s">
        <v>16</v>
      </c>
      <c r="J52">
        <v>2.5867352999999999E-2</v>
      </c>
      <c r="K52">
        <v>10</v>
      </c>
      <c r="L52">
        <v>264.62259999999998</v>
      </c>
      <c r="M52">
        <v>5</v>
      </c>
    </row>
    <row r="53" spans="1:13" x14ac:dyDescent="0.35">
      <c r="A53" t="s">
        <v>17</v>
      </c>
      <c r="B53">
        <v>52</v>
      </c>
      <c r="C53" t="s">
        <v>97</v>
      </c>
      <c r="D53" t="s">
        <v>28</v>
      </c>
      <c r="E53">
        <v>2012</v>
      </c>
      <c r="F53" t="s">
        <v>13</v>
      </c>
      <c r="G53" t="s">
        <v>14</v>
      </c>
      <c r="H53" t="s">
        <v>15</v>
      </c>
      <c r="I53" t="s">
        <v>16</v>
      </c>
      <c r="J53">
        <v>2.4201904999999999E-2</v>
      </c>
      <c r="K53">
        <v>10.1</v>
      </c>
      <c r="L53">
        <v>114.91500000000001</v>
      </c>
      <c r="M53">
        <v>5</v>
      </c>
    </row>
    <row r="54" spans="1:13" x14ac:dyDescent="0.35">
      <c r="A54" t="s">
        <v>17</v>
      </c>
      <c r="B54">
        <v>53</v>
      </c>
      <c r="C54" t="s">
        <v>98</v>
      </c>
      <c r="D54" t="s">
        <v>67</v>
      </c>
      <c r="E54">
        <v>2012</v>
      </c>
      <c r="F54" t="s">
        <v>13</v>
      </c>
      <c r="G54" t="s">
        <v>14</v>
      </c>
      <c r="H54" t="s">
        <v>15</v>
      </c>
      <c r="I54" t="s">
        <v>16</v>
      </c>
      <c r="J54">
        <v>2.8461453000000001E-2</v>
      </c>
      <c r="K54">
        <v>8.93</v>
      </c>
      <c r="L54">
        <v>152.23400000000001</v>
      </c>
      <c r="M54">
        <v>5</v>
      </c>
    </row>
    <row r="55" spans="1:13" x14ac:dyDescent="0.35">
      <c r="A55" t="s">
        <v>17</v>
      </c>
      <c r="B55">
        <v>54</v>
      </c>
      <c r="C55" t="s">
        <v>99</v>
      </c>
      <c r="D55" t="s">
        <v>24</v>
      </c>
      <c r="E55">
        <v>2012</v>
      </c>
      <c r="F55" t="s">
        <v>13</v>
      </c>
      <c r="G55" t="s">
        <v>14</v>
      </c>
      <c r="H55" t="s">
        <v>15</v>
      </c>
      <c r="I55" t="s">
        <v>16</v>
      </c>
      <c r="J55">
        <v>8.6266285999999998E-2</v>
      </c>
      <c r="K55">
        <v>7.3</v>
      </c>
      <c r="L55">
        <v>147.20760000000001</v>
      </c>
      <c r="M55">
        <v>5</v>
      </c>
    </row>
    <row r="56" spans="1:13" x14ac:dyDescent="0.35">
      <c r="A56" t="s">
        <v>17</v>
      </c>
      <c r="B56">
        <v>55</v>
      </c>
      <c r="C56" t="s">
        <v>100</v>
      </c>
      <c r="D56" t="s">
        <v>24</v>
      </c>
      <c r="E56">
        <v>2012</v>
      </c>
      <c r="F56" t="s">
        <v>13</v>
      </c>
      <c r="G56" t="s">
        <v>14</v>
      </c>
      <c r="H56" t="s">
        <v>15</v>
      </c>
      <c r="I56" t="s">
        <v>16</v>
      </c>
      <c r="J56">
        <v>5.5570619999999998E-3</v>
      </c>
      <c r="K56">
        <v>7.93</v>
      </c>
      <c r="L56">
        <v>122.1414</v>
      </c>
      <c r="M56">
        <v>5</v>
      </c>
    </row>
    <row r="57" spans="1:13" x14ac:dyDescent="0.35">
      <c r="A57" t="s">
        <v>17</v>
      </c>
      <c r="B57">
        <v>56</v>
      </c>
      <c r="C57" t="s">
        <v>101</v>
      </c>
      <c r="D57" t="s">
        <v>24</v>
      </c>
      <c r="E57">
        <v>2012</v>
      </c>
      <c r="F57" t="s">
        <v>13</v>
      </c>
      <c r="G57" t="s">
        <v>14</v>
      </c>
      <c r="H57" t="s">
        <v>15</v>
      </c>
      <c r="I57" t="s">
        <v>16</v>
      </c>
      <c r="J57">
        <v>1.3834246999999999E-2</v>
      </c>
      <c r="K57">
        <v>15.35</v>
      </c>
      <c r="L57">
        <v>62.716799999999999</v>
      </c>
      <c r="M57">
        <v>5</v>
      </c>
    </row>
    <row r="58" spans="1:13" x14ac:dyDescent="0.35">
      <c r="A58" t="s">
        <v>17</v>
      </c>
      <c r="B58">
        <v>57</v>
      </c>
      <c r="C58" t="s">
        <v>102</v>
      </c>
      <c r="D58" t="s">
        <v>24</v>
      </c>
      <c r="E58">
        <v>2012</v>
      </c>
      <c r="F58" t="s">
        <v>13</v>
      </c>
      <c r="G58" t="s">
        <v>14</v>
      </c>
      <c r="H58" t="s">
        <v>15</v>
      </c>
      <c r="I58" t="s">
        <v>16</v>
      </c>
      <c r="J58">
        <v>1.6637301E-2</v>
      </c>
      <c r="K58">
        <v>19.350000000000001</v>
      </c>
      <c r="L58">
        <v>120.9098</v>
      </c>
      <c r="M58">
        <v>5</v>
      </c>
    </row>
    <row r="59" spans="1:13" x14ac:dyDescent="0.35">
      <c r="A59" t="s">
        <v>17</v>
      </c>
      <c r="B59">
        <v>58</v>
      </c>
      <c r="C59" t="s">
        <v>103</v>
      </c>
      <c r="D59" t="s">
        <v>12</v>
      </c>
      <c r="E59">
        <v>2012</v>
      </c>
      <c r="F59" t="s">
        <v>13</v>
      </c>
      <c r="G59" t="s">
        <v>14</v>
      </c>
      <c r="H59" t="s">
        <v>15</v>
      </c>
      <c r="I59" t="s">
        <v>16</v>
      </c>
      <c r="J59">
        <v>3.1331580999999997E-2</v>
      </c>
      <c r="K59">
        <v>9.5</v>
      </c>
      <c r="L59">
        <v>111.1228</v>
      </c>
      <c r="M59">
        <v>5</v>
      </c>
    </row>
    <row r="60" spans="1:13" x14ac:dyDescent="0.35">
      <c r="A60" t="s">
        <v>17</v>
      </c>
      <c r="B60">
        <v>59</v>
      </c>
      <c r="C60" t="s">
        <v>104</v>
      </c>
      <c r="D60" t="s">
        <v>12</v>
      </c>
      <c r="E60">
        <v>2012</v>
      </c>
      <c r="F60" t="s">
        <v>13</v>
      </c>
      <c r="G60" t="s">
        <v>14</v>
      </c>
      <c r="H60" t="s">
        <v>15</v>
      </c>
      <c r="I60" t="s">
        <v>16</v>
      </c>
      <c r="J60">
        <v>4.1459804000000003E-2</v>
      </c>
      <c r="K60">
        <v>10.5</v>
      </c>
      <c r="L60">
        <v>39.2164</v>
      </c>
      <c r="M60">
        <v>5</v>
      </c>
    </row>
    <row r="61" spans="1:13" x14ac:dyDescent="0.35">
      <c r="A61" t="s">
        <v>17</v>
      </c>
      <c r="B61">
        <v>60</v>
      </c>
      <c r="C61" t="s">
        <v>105</v>
      </c>
      <c r="D61" t="s">
        <v>12</v>
      </c>
      <c r="E61">
        <v>2012</v>
      </c>
      <c r="F61" t="s">
        <v>13</v>
      </c>
      <c r="G61" t="s">
        <v>14</v>
      </c>
      <c r="H61" t="s">
        <v>15</v>
      </c>
      <c r="I61" t="s">
        <v>16</v>
      </c>
      <c r="J61">
        <v>0</v>
      </c>
      <c r="K61">
        <v>15.6</v>
      </c>
      <c r="L61">
        <v>111.95180000000001</v>
      </c>
      <c r="M61">
        <v>5</v>
      </c>
    </row>
    <row r="62" spans="1:13" x14ac:dyDescent="0.35">
      <c r="A62" t="s">
        <v>17</v>
      </c>
      <c r="B62">
        <v>61</v>
      </c>
      <c r="C62" t="s">
        <v>106</v>
      </c>
      <c r="D62" t="s">
        <v>61</v>
      </c>
      <c r="E62">
        <v>2012</v>
      </c>
      <c r="F62" t="s">
        <v>13</v>
      </c>
      <c r="G62" t="s">
        <v>14</v>
      </c>
      <c r="H62" t="s">
        <v>15</v>
      </c>
      <c r="I62" t="s">
        <v>16</v>
      </c>
      <c r="J62">
        <v>3.597678E-3</v>
      </c>
      <c r="K62">
        <v>5.88</v>
      </c>
      <c r="L62">
        <v>153.8998</v>
      </c>
      <c r="M62">
        <v>5</v>
      </c>
    </row>
    <row r="63" spans="1:13" x14ac:dyDescent="0.3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5">
      <c r="A64" t="s">
        <v>17</v>
      </c>
      <c r="B64">
        <v>63</v>
      </c>
      <c r="C64" t="s">
        <v>108</v>
      </c>
      <c r="D64" t="s">
        <v>19</v>
      </c>
      <c r="E64">
        <v>2012</v>
      </c>
      <c r="F64" t="s">
        <v>13</v>
      </c>
      <c r="G64" t="s">
        <v>14</v>
      </c>
      <c r="H64" t="s">
        <v>15</v>
      </c>
      <c r="I64" t="s">
        <v>16</v>
      </c>
      <c r="J64">
        <v>3.5247642000000003E-2</v>
      </c>
      <c r="K64">
        <v>10.6</v>
      </c>
      <c r="L64">
        <v>84.722399999999993</v>
      </c>
      <c r="M64">
        <v>5</v>
      </c>
    </row>
    <row r="65" spans="1:13" x14ac:dyDescent="0.35">
      <c r="A65" t="s">
        <v>17</v>
      </c>
      <c r="B65">
        <v>64</v>
      </c>
      <c r="C65" t="s">
        <v>109</v>
      </c>
      <c r="D65" t="s">
        <v>42</v>
      </c>
      <c r="E65">
        <v>2012</v>
      </c>
      <c r="F65" t="s">
        <v>13</v>
      </c>
      <c r="G65" t="s">
        <v>14</v>
      </c>
      <c r="H65" t="s">
        <v>15</v>
      </c>
      <c r="I65" t="s">
        <v>16</v>
      </c>
      <c r="J65">
        <v>2.8365524E-2</v>
      </c>
      <c r="K65">
        <v>6.13</v>
      </c>
      <c r="L65">
        <v>110.0912</v>
      </c>
      <c r="M65">
        <v>5</v>
      </c>
    </row>
    <row r="66" spans="1:13" x14ac:dyDescent="0.35">
      <c r="A66" t="s">
        <v>17</v>
      </c>
      <c r="B66">
        <v>65</v>
      </c>
      <c r="C66" t="s">
        <v>110</v>
      </c>
      <c r="D66" t="s">
        <v>42</v>
      </c>
      <c r="E66">
        <v>2012</v>
      </c>
      <c r="F66" t="s">
        <v>13</v>
      </c>
      <c r="G66" t="s">
        <v>14</v>
      </c>
      <c r="H66" t="s">
        <v>15</v>
      </c>
      <c r="I66" t="s">
        <v>16</v>
      </c>
      <c r="J66">
        <v>1.5186145999999999E-2</v>
      </c>
      <c r="K66">
        <v>6.38</v>
      </c>
      <c r="L66">
        <v>144.947</v>
      </c>
      <c r="M66">
        <v>5</v>
      </c>
    </row>
    <row r="67" spans="1:13" x14ac:dyDescent="0.3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5">
      <c r="A68" t="s">
        <v>17</v>
      </c>
      <c r="B68">
        <v>67</v>
      </c>
      <c r="C68" t="s">
        <v>112</v>
      </c>
      <c r="D68" t="s">
        <v>42</v>
      </c>
      <c r="E68">
        <v>2012</v>
      </c>
      <c r="F68" t="s">
        <v>13</v>
      </c>
      <c r="G68" t="s">
        <v>14</v>
      </c>
      <c r="H68" t="s">
        <v>15</v>
      </c>
      <c r="I68" t="s">
        <v>16</v>
      </c>
      <c r="J68">
        <v>4.7791878000000003E-2</v>
      </c>
      <c r="K68">
        <v>11.3</v>
      </c>
      <c r="L68">
        <v>180.76599999999999</v>
      </c>
      <c r="M68">
        <v>5</v>
      </c>
    </row>
    <row r="69" spans="1:13" x14ac:dyDescent="0.35">
      <c r="A69" t="s">
        <v>17</v>
      </c>
      <c r="B69">
        <v>68</v>
      </c>
      <c r="C69" t="s">
        <v>113</v>
      </c>
      <c r="D69" t="s">
        <v>42</v>
      </c>
      <c r="E69">
        <v>2012</v>
      </c>
      <c r="F69" t="s">
        <v>13</v>
      </c>
      <c r="G69" t="s">
        <v>14</v>
      </c>
      <c r="H69" t="s">
        <v>15</v>
      </c>
      <c r="I69" t="s">
        <v>16</v>
      </c>
      <c r="J69">
        <v>7.4680559999999998E-3</v>
      </c>
      <c r="K69">
        <v>12.6</v>
      </c>
      <c r="L69">
        <v>186.9556</v>
      </c>
      <c r="M69">
        <v>5</v>
      </c>
    </row>
    <row r="70" spans="1:13" x14ac:dyDescent="0.35">
      <c r="A70" t="s">
        <v>17</v>
      </c>
      <c r="B70">
        <v>69</v>
      </c>
      <c r="C70" t="s">
        <v>114</v>
      </c>
      <c r="D70" t="s">
        <v>42</v>
      </c>
      <c r="E70">
        <v>2012</v>
      </c>
      <c r="F70" t="s">
        <v>13</v>
      </c>
      <c r="G70" t="s">
        <v>14</v>
      </c>
      <c r="H70" t="s">
        <v>15</v>
      </c>
      <c r="I70" t="s">
        <v>16</v>
      </c>
      <c r="J70">
        <v>0.113694957</v>
      </c>
      <c r="K70">
        <v>17.25</v>
      </c>
      <c r="L70">
        <v>253.47239999999999</v>
      </c>
      <c r="M70">
        <v>5</v>
      </c>
    </row>
    <row r="71" spans="1:13" x14ac:dyDescent="0.3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5">
      <c r="A74" t="s">
        <v>17</v>
      </c>
      <c r="B74">
        <v>73</v>
      </c>
      <c r="C74" t="s">
        <v>118</v>
      </c>
      <c r="D74" t="s">
        <v>48</v>
      </c>
      <c r="E74">
        <v>2012</v>
      </c>
      <c r="F74" t="s">
        <v>13</v>
      </c>
      <c r="G74" t="s">
        <v>14</v>
      </c>
      <c r="H74" t="s">
        <v>15</v>
      </c>
      <c r="I74" t="s">
        <v>16</v>
      </c>
      <c r="J74">
        <v>2.8988288000000001E-2</v>
      </c>
      <c r="K74">
        <v>10.8</v>
      </c>
      <c r="L74">
        <v>239.22219999999999</v>
      </c>
      <c r="M74">
        <v>5</v>
      </c>
    </row>
    <row r="75" spans="1:13" x14ac:dyDescent="0.35">
      <c r="A75" t="s">
        <v>17</v>
      </c>
      <c r="B75">
        <v>74</v>
      </c>
      <c r="C75" t="s">
        <v>119</v>
      </c>
      <c r="D75" t="s">
        <v>48</v>
      </c>
      <c r="E75">
        <v>2012</v>
      </c>
      <c r="F75" t="s">
        <v>13</v>
      </c>
      <c r="G75" t="s">
        <v>14</v>
      </c>
      <c r="H75" t="s">
        <v>15</v>
      </c>
      <c r="I75" t="s">
        <v>16</v>
      </c>
      <c r="J75">
        <v>2.0600553000000001E-2</v>
      </c>
      <c r="K75">
        <v>12.1</v>
      </c>
      <c r="L75">
        <v>147.57339999999999</v>
      </c>
      <c r="M75">
        <v>5</v>
      </c>
    </row>
    <row r="76" spans="1:13" x14ac:dyDescent="0.35">
      <c r="A76" t="s">
        <v>10</v>
      </c>
      <c r="B76">
        <v>75</v>
      </c>
      <c r="C76" t="s">
        <v>120</v>
      </c>
      <c r="D76" t="s">
        <v>95</v>
      </c>
      <c r="E76">
        <v>2012</v>
      </c>
      <c r="F76" t="s">
        <v>13</v>
      </c>
      <c r="G76" t="s">
        <v>14</v>
      </c>
      <c r="H76" t="s">
        <v>15</v>
      </c>
      <c r="I76" t="s">
        <v>16</v>
      </c>
      <c r="J76">
        <v>7.5868843000000005E-2</v>
      </c>
      <c r="K76">
        <v>15.5</v>
      </c>
      <c r="L76">
        <v>261.7568</v>
      </c>
      <c r="M76">
        <v>5</v>
      </c>
    </row>
    <row r="77" spans="1:13" x14ac:dyDescent="0.35">
      <c r="A77" t="s">
        <v>10</v>
      </c>
      <c r="B77">
        <v>76</v>
      </c>
      <c r="C77" t="s">
        <v>121</v>
      </c>
      <c r="D77" t="s">
        <v>95</v>
      </c>
      <c r="E77">
        <v>2012</v>
      </c>
      <c r="F77" t="s">
        <v>13</v>
      </c>
      <c r="G77" t="s">
        <v>14</v>
      </c>
      <c r="H77" t="s">
        <v>15</v>
      </c>
      <c r="I77" t="s">
        <v>16</v>
      </c>
      <c r="J77">
        <v>7.9419754999999995E-2</v>
      </c>
      <c r="K77">
        <v>20.7</v>
      </c>
      <c r="L77">
        <v>99.804199999999994</v>
      </c>
      <c r="M77">
        <v>5</v>
      </c>
    </row>
    <row r="78" spans="1:13" x14ac:dyDescent="0.35">
      <c r="A78" t="s">
        <v>10</v>
      </c>
      <c r="B78">
        <v>77</v>
      </c>
      <c r="C78" t="s">
        <v>122</v>
      </c>
      <c r="D78" t="s">
        <v>57</v>
      </c>
      <c r="E78">
        <v>2012</v>
      </c>
      <c r="F78" t="s">
        <v>13</v>
      </c>
      <c r="G78" t="s">
        <v>14</v>
      </c>
      <c r="H78" t="s">
        <v>15</v>
      </c>
      <c r="I78" t="s">
        <v>16</v>
      </c>
      <c r="J78">
        <v>3.0311951E-2</v>
      </c>
      <c r="K78">
        <v>8</v>
      </c>
      <c r="L78">
        <v>247.4092</v>
      </c>
      <c r="M78">
        <v>5</v>
      </c>
    </row>
    <row r="79" spans="1:13" x14ac:dyDescent="0.35">
      <c r="A79" t="s">
        <v>10</v>
      </c>
      <c r="B79">
        <v>78</v>
      </c>
      <c r="C79" t="s">
        <v>123</v>
      </c>
      <c r="D79" t="s">
        <v>28</v>
      </c>
      <c r="E79">
        <v>2012</v>
      </c>
      <c r="F79" t="s">
        <v>13</v>
      </c>
      <c r="G79" t="s">
        <v>14</v>
      </c>
      <c r="H79" t="s">
        <v>15</v>
      </c>
      <c r="I79" t="s">
        <v>16</v>
      </c>
      <c r="J79">
        <v>3.0742083E-2</v>
      </c>
      <c r="K79">
        <v>19.5</v>
      </c>
      <c r="L79">
        <v>85.554000000000002</v>
      </c>
      <c r="M79">
        <v>5</v>
      </c>
    </row>
    <row r="80" spans="1:13" x14ac:dyDescent="0.35">
      <c r="A80" t="s">
        <v>10</v>
      </c>
      <c r="B80">
        <v>79</v>
      </c>
      <c r="C80" t="s">
        <v>124</v>
      </c>
      <c r="D80" t="s">
        <v>67</v>
      </c>
      <c r="E80">
        <v>2012</v>
      </c>
      <c r="F80" t="s">
        <v>13</v>
      </c>
      <c r="G80" t="s">
        <v>14</v>
      </c>
      <c r="H80" t="s">
        <v>15</v>
      </c>
      <c r="I80" t="s">
        <v>16</v>
      </c>
      <c r="J80">
        <v>2.9768869999999999E-2</v>
      </c>
      <c r="K80">
        <v>14</v>
      </c>
      <c r="L80">
        <v>145.4786</v>
      </c>
      <c r="M80">
        <v>5</v>
      </c>
    </row>
    <row r="81" spans="1:13" x14ac:dyDescent="0.35">
      <c r="A81" t="s">
        <v>10</v>
      </c>
      <c r="B81">
        <v>80</v>
      </c>
      <c r="C81" t="s">
        <v>125</v>
      </c>
      <c r="D81" t="s">
        <v>67</v>
      </c>
      <c r="E81">
        <v>2012</v>
      </c>
      <c r="F81" t="s">
        <v>13</v>
      </c>
      <c r="G81" t="s">
        <v>14</v>
      </c>
      <c r="H81" t="s">
        <v>15</v>
      </c>
      <c r="I81" t="s">
        <v>16</v>
      </c>
      <c r="J81">
        <v>0</v>
      </c>
      <c r="K81">
        <v>20.25</v>
      </c>
      <c r="L81">
        <v>194.27940000000001</v>
      </c>
      <c r="M81">
        <v>5</v>
      </c>
    </row>
    <row r="82" spans="1:13" x14ac:dyDescent="0.35">
      <c r="A82" t="s">
        <v>10</v>
      </c>
      <c r="B82">
        <v>81</v>
      </c>
      <c r="C82" t="s">
        <v>126</v>
      </c>
      <c r="D82" t="s">
        <v>24</v>
      </c>
      <c r="E82">
        <v>2012</v>
      </c>
      <c r="F82" t="s">
        <v>13</v>
      </c>
      <c r="G82" t="s">
        <v>14</v>
      </c>
      <c r="H82" t="s">
        <v>15</v>
      </c>
      <c r="I82" t="s">
        <v>16</v>
      </c>
      <c r="J82">
        <v>6.6833743000000001E-2</v>
      </c>
      <c r="K82">
        <v>11.3</v>
      </c>
      <c r="L82">
        <v>257.2962</v>
      </c>
      <c r="M82">
        <v>5</v>
      </c>
    </row>
    <row r="83" spans="1:13" x14ac:dyDescent="0.35">
      <c r="A83" t="s">
        <v>10</v>
      </c>
      <c r="B83">
        <v>82</v>
      </c>
      <c r="C83" t="s">
        <v>127</v>
      </c>
      <c r="D83" t="s">
        <v>24</v>
      </c>
      <c r="E83">
        <v>2012</v>
      </c>
      <c r="F83" t="s">
        <v>13</v>
      </c>
      <c r="G83" t="s">
        <v>14</v>
      </c>
      <c r="H83" t="s">
        <v>15</v>
      </c>
      <c r="I83" t="s">
        <v>16</v>
      </c>
      <c r="J83">
        <v>7.7284565999999999E-2</v>
      </c>
      <c r="K83">
        <v>11.6</v>
      </c>
      <c r="L83">
        <v>172.41059999999999</v>
      </c>
      <c r="M83">
        <v>5</v>
      </c>
    </row>
    <row r="84" spans="1:13" x14ac:dyDescent="0.35">
      <c r="A84" t="s">
        <v>10</v>
      </c>
      <c r="B84">
        <v>83</v>
      </c>
      <c r="C84" t="s">
        <v>128</v>
      </c>
      <c r="D84" t="s">
        <v>24</v>
      </c>
      <c r="E84">
        <v>2012</v>
      </c>
      <c r="F84" t="s">
        <v>13</v>
      </c>
      <c r="G84" t="s">
        <v>14</v>
      </c>
      <c r="H84" t="s">
        <v>15</v>
      </c>
      <c r="I84" t="s">
        <v>16</v>
      </c>
      <c r="J84">
        <v>9.9425550000000001E-2</v>
      </c>
      <c r="K84">
        <v>16</v>
      </c>
      <c r="L84">
        <v>87.085599999999999</v>
      </c>
      <c r="M84">
        <v>5</v>
      </c>
    </row>
    <row r="85" spans="1:13" x14ac:dyDescent="0.35">
      <c r="A85" t="s">
        <v>10</v>
      </c>
      <c r="B85">
        <v>84</v>
      </c>
      <c r="C85" t="s">
        <v>129</v>
      </c>
      <c r="D85" t="s">
        <v>54</v>
      </c>
      <c r="E85">
        <v>2012</v>
      </c>
      <c r="F85" t="s">
        <v>13</v>
      </c>
      <c r="G85" t="s">
        <v>14</v>
      </c>
      <c r="H85" t="s">
        <v>15</v>
      </c>
      <c r="I85" t="s">
        <v>16</v>
      </c>
      <c r="J85">
        <v>1.2477512E-2</v>
      </c>
      <c r="K85">
        <v>10.195</v>
      </c>
      <c r="L85">
        <v>197.11099999999999</v>
      </c>
      <c r="M85">
        <v>5</v>
      </c>
    </row>
    <row r="86" spans="1:13" x14ac:dyDescent="0.35">
      <c r="A86" t="s">
        <v>10</v>
      </c>
      <c r="B86">
        <v>85</v>
      </c>
      <c r="C86" t="s">
        <v>130</v>
      </c>
      <c r="D86" t="s">
        <v>54</v>
      </c>
      <c r="E86">
        <v>2012</v>
      </c>
      <c r="F86" t="s">
        <v>13</v>
      </c>
      <c r="G86" t="s">
        <v>14</v>
      </c>
      <c r="H86" t="s">
        <v>15</v>
      </c>
      <c r="I86" t="s">
        <v>16</v>
      </c>
      <c r="J86">
        <v>2.6643448E-2</v>
      </c>
      <c r="K86">
        <v>13.65</v>
      </c>
      <c r="L86">
        <v>37.953200000000002</v>
      </c>
      <c r="M86">
        <v>5</v>
      </c>
    </row>
    <row r="87" spans="1:13" x14ac:dyDescent="0.35">
      <c r="A87" t="s">
        <v>10</v>
      </c>
      <c r="B87">
        <v>86</v>
      </c>
      <c r="C87" t="s">
        <v>131</v>
      </c>
      <c r="D87" t="s">
        <v>48</v>
      </c>
      <c r="E87">
        <v>2012</v>
      </c>
      <c r="F87" t="s">
        <v>13</v>
      </c>
      <c r="G87" t="s">
        <v>14</v>
      </c>
      <c r="H87" t="s">
        <v>15</v>
      </c>
      <c r="I87" t="s">
        <v>16</v>
      </c>
      <c r="J87">
        <v>2.7386121999999999E-2</v>
      </c>
      <c r="K87">
        <v>9.6</v>
      </c>
      <c r="L87">
        <v>259.23039999999997</v>
      </c>
      <c r="M87">
        <v>5</v>
      </c>
    </row>
    <row r="88" spans="1:13" x14ac:dyDescent="0.35">
      <c r="A88" t="s">
        <v>10</v>
      </c>
      <c r="B88">
        <v>87</v>
      </c>
      <c r="C88" t="s">
        <v>132</v>
      </c>
      <c r="D88" t="s">
        <v>48</v>
      </c>
      <c r="E88">
        <v>2012</v>
      </c>
      <c r="F88" t="s">
        <v>13</v>
      </c>
      <c r="G88" t="s">
        <v>14</v>
      </c>
      <c r="H88" t="s">
        <v>15</v>
      </c>
      <c r="I88" t="s">
        <v>16</v>
      </c>
      <c r="J88">
        <v>1.1443221999999999E-2</v>
      </c>
      <c r="K88">
        <v>10.695</v>
      </c>
      <c r="L88">
        <v>73.503799999999998</v>
      </c>
      <c r="M88">
        <v>5</v>
      </c>
    </row>
    <row r="89" spans="1:13" x14ac:dyDescent="0.35">
      <c r="A89" t="s">
        <v>10</v>
      </c>
      <c r="B89">
        <v>88</v>
      </c>
      <c r="C89" t="s">
        <v>133</v>
      </c>
      <c r="D89" t="s">
        <v>48</v>
      </c>
      <c r="E89">
        <v>2012</v>
      </c>
      <c r="F89" t="s">
        <v>13</v>
      </c>
      <c r="G89" t="s">
        <v>14</v>
      </c>
      <c r="H89" t="s">
        <v>15</v>
      </c>
      <c r="I89" t="s">
        <v>16</v>
      </c>
      <c r="J89">
        <v>5.8207113999999997E-2</v>
      </c>
      <c r="K89">
        <v>12.3</v>
      </c>
      <c r="L89">
        <v>59.156199999999998</v>
      </c>
      <c r="M89">
        <v>5</v>
      </c>
    </row>
    <row r="90" spans="1:13" x14ac:dyDescent="0.35">
      <c r="A90" t="s">
        <v>35</v>
      </c>
      <c r="B90">
        <v>89</v>
      </c>
      <c r="C90" t="s">
        <v>134</v>
      </c>
      <c r="D90" t="s">
        <v>19</v>
      </c>
      <c r="E90">
        <v>2012</v>
      </c>
      <c r="F90" t="s">
        <v>13</v>
      </c>
      <c r="G90" t="s">
        <v>14</v>
      </c>
      <c r="H90" t="s">
        <v>15</v>
      </c>
      <c r="I90" t="s">
        <v>16</v>
      </c>
      <c r="J90">
        <v>9.8938169999999992E-3</v>
      </c>
      <c r="K90">
        <v>11.395</v>
      </c>
      <c r="L90">
        <v>50.303400000000003</v>
      </c>
      <c r="M90">
        <v>5</v>
      </c>
    </row>
    <row r="91" spans="1:13" x14ac:dyDescent="0.35">
      <c r="A91" t="s">
        <v>10</v>
      </c>
      <c r="B91">
        <v>90</v>
      </c>
      <c r="C91" t="s">
        <v>135</v>
      </c>
      <c r="D91" t="s">
        <v>95</v>
      </c>
      <c r="E91">
        <v>2012</v>
      </c>
      <c r="F91" t="s">
        <v>13</v>
      </c>
      <c r="G91" t="s">
        <v>14</v>
      </c>
      <c r="H91" t="s">
        <v>15</v>
      </c>
      <c r="I91" t="s">
        <v>16</v>
      </c>
      <c r="J91">
        <v>0.18614827</v>
      </c>
      <c r="K91">
        <v>12.35</v>
      </c>
      <c r="L91">
        <v>78.232799999999997</v>
      </c>
      <c r="M91">
        <v>5</v>
      </c>
    </row>
    <row r="92" spans="1:13" x14ac:dyDescent="0.35">
      <c r="A92" t="s">
        <v>10</v>
      </c>
      <c r="B92">
        <v>91</v>
      </c>
      <c r="C92" t="s">
        <v>136</v>
      </c>
      <c r="D92" t="s">
        <v>67</v>
      </c>
      <c r="E92">
        <v>2012</v>
      </c>
      <c r="F92" t="s">
        <v>13</v>
      </c>
      <c r="G92" t="s">
        <v>14</v>
      </c>
      <c r="H92" t="s">
        <v>15</v>
      </c>
      <c r="I92" t="s">
        <v>16</v>
      </c>
      <c r="J92">
        <v>0.114294512</v>
      </c>
      <c r="K92">
        <v>20.7</v>
      </c>
      <c r="L92">
        <v>94.943600000000004</v>
      </c>
      <c r="M92">
        <v>5</v>
      </c>
    </row>
    <row r="93" spans="1:13" x14ac:dyDescent="0.35">
      <c r="A93" t="s">
        <v>17</v>
      </c>
      <c r="B93">
        <v>92</v>
      </c>
      <c r="C93" t="s">
        <v>137</v>
      </c>
      <c r="D93" t="s">
        <v>64</v>
      </c>
      <c r="E93">
        <v>2018</v>
      </c>
      <c r="F93" t="s">
        <v>138</v>
      </c>
      <c r="G93" t="s">
        <v>14</v>
      </c>
      <c r="H93" t="s">
        <v>26</v>
      </c>
      <c r="I93" t="s">
        <v>40</v>
      </c>
      <c r="J93">
        <v>2.3402893000000001E-2</v>
      </c>
      <c r="L93">
        <v>108.22799999999999</v>
      </c>
      <c r="M93">
        <v>5</v>
      </c>
    </row>
    <row r="94" spans="1:13" x14ac:dyDescent="0.35">
      <c r="A94" t="s">
        <v>17</v>
      </c>
      <c r="B94">
        <v>93</v>
      </c>
      <c r="C94" t="s">
        <v>139</v>
      </c>
      <c r="D94" t="s">
        <v>28</v>
      </c>
      <c r="E94">
        <v>2018</v>
      </c>
      <c r="F94" t="s">
        <v>138</v>
      </c>
      <c r="G94" t="s">
        <v>14</v>
      </c>
      <c r="H94" t="s">
        <v>26</v>
      </c>
      <c r="I94" t="s">
        <v>40</v>
      </c>
      <c r="J94">
        <v>0.196490902</v>
      </c>
      <c r="L94">
        <v>120.544</v>
      </c>
      <c r="M94">
        <v>5</v>
      </c>
    </row>
    <row r="95" spans="1:13" x14ac:dyDescent="0.35">
      <c r="A95" t="s">
        <v>17</v>
      </c>
      <c r="B95">
        <v>94</v>
      </c>
      <c r="C95" t="s">
        <v>140</v>
      </c>
      <c r="D95" t="s">
        <v>67</v>
      </c>
      <c r="E95">
        <v>2018</v>
      </c>
      <c r="F95" t="s">
        <v>138</v>
      </c>
      <c r="G95" t="s">
        <v>14</v>
      </c>
      <c r="H95" t="s">
        <v>26</v>
      </c>
      <c r="I95" t="s">
        <v>40</v>
      </c>
      <c r="J95">
        <v>0.24749009</v>
      </c>
      <c r="L95">
        <v>263.1884</v>
      </c>
      <c r="M95">
        <v>5</v>
      </c>
    </row>
    <row r="96" spans="1:13" x14ac:dyDescent="0.35">
      <c r="A96" t="s">
        <v>17</v>
      </c>
      <c r="B96">
        <v>95</v>
      </c>
      <c r="C96" t="s">
        <v>141</v>
      </c>
      <c r="D96" t="s">
        <v>12</v>
      </c>
      <c r="E96">
        <v>2018</v>
      </c>
      <c r="F96" t="s">
        <v>138</v>
      </c>
      <c r="G96" t="s">
        <v>14</v>
      </c>
      <c r="H96" t="s">
        <v>26</v>
      </c>
      <c r="I96" t="s">
        <v>40</v>
      </c>
      <c r="J96">
        <v>3.7824734999999998E-2</v>
      </c>
      <c r="L96">
        <v>109.72280000000001</v>
      </c>
      <c r="M96">
        <v>5</v>
      </c>
    </row>
    <row r="97" spans="1:13" x14ac:dyDescent="0.35">
      <c r="A97" t="s">
        <v>17</v>
      </c>
      <c r="B97">
        <v>96</v>
      </c>
      <c r="C97" t="s">
        <v>142</v>
      </c>
      <c r="D97" t="s">
        <v>12</v>
      </c>
      <c r="E97">
        <v>2018</v>
      </c>
      <c r="F97" t="s">
        <v>138</v>
      </c>
      <c r="G97" t="s">
        <v>14</v>
      </c>
      <c r="H97" t="s">
        <v>26</v>
      </c>
      <c r="I97" t="s">
        <v>40</v>
      </c>
      <c r="J97">
        <v>0.14210799800000001</v>
      </c>
      <c r="L97">
        <v>150.3734</v>
      </c>
      <c r="M97">
        <v>5</v>
      </c>
    </row>
    <row r="98" spans="1:13" x14ac:dyDescent="0.35">
      <c r="A98" t="s">
        <v>17</v>
      </c>
      <c r="B98">
        <v>97</v>
      </c>
      <c r="C98" t="s">
        <v>143</v>
      </c>
      <c r="D98" t="s">
        <v>12</v>
      </c>
      <c r="E98">
        <v>2018</v>
      </c>
      <c r="F98" t="s">
        <v>138</v>
      </c>
      <c r="G98" t="s">
        <v>14</v>
      </c>
      <c r="H98" t="s">
        <v>26</v>
      </c>
      <c r="I98" t="s">
        <v>40</v>
      </c>
      <c r="J98">
        <v>4.5062129999999999E-2</v>
      </c>
      <c r="L98">
        <v>167.54740000000001</v>
      </c>
      <c r="M98">
        <v>5</v>
      </c>
    </row>
    <row r="99" spans="1:13" x14ac:dyDescent="0.35">
      <c r="A99" t="s">
        <v>17</v>
      </c>
      <c r="B99">
        <v>98</v>
      </c>
      <c r="C99" t="s">
        <v>144</v>
      </c>
      <c r="D99" t="s">
        <v>19</v>
      </c>
      <c r="E99">
        <v>2018</v>
      </c>
      <c r="F99" t="s">
        <v>138</v>
      </c>
      <c r="G99" t="s">
        <v>14</v>
      </c>
      <c r="H99" t="s">
        <v>26</v>
      </c>
      <c r="I99" t="s">
        <v>40</v>
      </c>
      <c r="J99">
        <v>4.4000492000000002E-2</v>
      </c>
      <c r="L99">
        <v>148.27340000000001</v>
      </c>
      <c r="M99">
        <v>5</v>
      </c>
    </row>
    <row r="100" spans="1:13" x14ac:dyDescent="0.35">
      <c r="A100" t="s">
        <v>17</v>
      </c>
      <c r="B100">
        <v>99</v>
      </c>
      <c r="C100" t="s">
        <v>145</v>
      </c>
      <c r="D100" t="s">
        <v>19</v>
      </c>
      <c r="E100">
        <v>2018</v>
      </c>
      <c r="F100" t="s">
        <v>138</v>
      </c>
      <c r="G100" t="s">
        <v>14</v>
      </c>
      <c r="H100" t="s">
        <v>26</v>
      </c>
      <c r="I100" t="s">
        <v>40</v>
      </c>
      <c r="J100">
        <v>0</v>
      </c>
      <c r="L100">
        <v>123.473</v>
      </c>
      <c r="M100">
        <v>5</v>
      </c>
    </row>
    <row r="101" spans="1:13" x14ac:dyDescent="0.35">
      <c r="A101" t="s">
        <v>17</v>
      </c>
      <c r="B101">
        <v>100</v>
      </c>
      <c r="C101" t="s">
        <v>146</v>
      </c>
      <c r="D101" t="s">
        <v>19</v>
      </c>
      <c r="E101">
        <v>2018</v>
      </c>
      <c r="F101" t="s">
        <v>138</v>
      </c>
      <c r="G101" t="s">
        <v>14</v>
      </c>
      <c r="H101" t="s">
        <v>26</v>
      </c>
      <c r="I101" t="s">
        <v>40</v>
      </c>
      <c r="J101">
        <v>4.4607722000000002E-2</v>
      </c>
      <c r="L101">
        <v>145.976</v>
      </c>
      <c r="M101">
        <v>5</v>
      </c>
    </row>
    <row r="102" spans="1:13" x14ac:dyDescent="0.35">
      <c r="A102" t="s">
        <v>17</v>
      </c>
      <c r="B102">
        <v>101</v>
      </c>
      <c r="C102" t="s">
        <v>147</v>
      </c>
      <c r="D102" t="s">
        <v>19</v>
      </c>
      <c r="E102">
        <v>2018</v>
      </c>
      <c r="F102" t="s">
        <v>138</v>
      </c>
      <c r="G102" t="s">
        <v>14</v>
      </c>
      <c r="H102" t="s">
        <v>26</v>
      </c>
      <c r="I102" t="s">
        <v>40</v>
      </c>
      <c r="J102">
        <v>3.1024168000000001E-2</v>
      </c>
      <c r="L102">
        <v>210.52440000000001</v>
      </c>
      <c r="M102">
        <v>5</v>
      </c>
    </row>
    <row r="103" spans="1:13" x14ac:dyDescent="0.35">
      <c r="A103" t="s">
        <v>17</v>
      </c>
      <c r="B103">
        <v>102</v>
      </c>
      <c r="C103" t="s">
        <v>148</v>
      </c>
      <c r="D103" t="s">
        <v>42</v>
      </c>
      <c r="E103">
        <v>2018</v>
      </c>
      <c r="F103" t="s">
        <v>138</v>
      </c>
      <c r="G103" t="s">
        <v>14</v>
      </c>
      <c r="H103" t="s">
        <v>26</v>
      </c>
      <c r="I103" t="s">
        <v>40</v>
      </c>
      <c r="J103">
        <v>9.1924310999999995E-2</v>
      </c>
      <c r="L103">
        <v>189.75299999999999</v>
      </c>
      <c r="M103">
        <v>5</v>
      </c>
    </row>
    <row r="104" spans="1:13" x14ac:dyDescent="0.35">
      <c r="A104" t="s">
        <v>17</v>
      </c>
      <c r="B104">
        <v>103</v>
      </c>
      <c r="C104" t="s">
        <v>149</v>
      </c>
      <c r="D104" t="s">
        <v>42</v>
      </c>
      <c r="E104">
        <v>2018</v>
      </c>
      <c r="F104" t="s">
        <v>138</v>
      </c>
      <c r="G104" t="s">
        <v>14</v>
      </c>
      <c r="H104" t="s">
        <v>26</v>
      </c>
      <c r="I104" t="s">
        <v>40</v>
      </c>
      <c r="J104">
        <v>0.10318849099999999</v>
      </c>
      <c r="L104">
        <v>244.346</v>
      </c>
      <c r="M104">
        <v>5</v>
      </c>
    </row>
    <row r="105" spans="1:13" x14ac:dyDescent="0.35">
      <c r="A105" t="s">
        <v>17</v>
      </c>
      <c r="B105">
        <v>104</v>
      </c>
      <c r="C105" t="s">
        <v>52</v>
      </c>
      <c r="D105" t="s">
        <v>42</v>
      </c>
      <c r="E105">
        <v>2018</v>
      </c>
      <c r="F105" t="s">
        <v>138</v>
      </c>
      <c r="G105" t="s">
        <v>14</v>
      </c>
      <c r="H105" t="s">
        <v>26</v>
      </c>
      <c r="I105" t="s">
        <v>40</v>
      </c>
      <c r="J105">
        <v>0.158562708</v>
      </c>
      <c r="L105">
        <v>194.71100000000001</v>
      </c>
      <c r="M105">
        <v>5</v>
      </c>
    </row>
    <row r="106" spans="1:13" x14ac:dyDescent="0.35">
      <c r="A106" t="s">
        <v>17</v>
      </c>
      <c r="B106">
        <v>105</v>
      </c>
      <c r="C106" t="s">
        <v>150</v>
      </c>
      <c r="D106" t="s">
        <v>42</v>
      </c>
      <c r="E106">
        <v>2018</v>
      </c>
      <c r="F106" t="s">
        <v>138</v>
      </c>
      <c r="G106" t="s">
        <v>14</v>
      </c>
      <c r="H106" t="s">
        <v>26</v>
      </c>
      <c r="I106" t="s">
        <v>40</v>
      </c>
      <c r="J106">
        <v>6.7824456000000005E-2</v>
      </c>
      <c r="L106">
        <v>167.7842</v>
      </c>
      <c r="M106">
        <v>5</v>
      </c>
    </row>
    <row r="107" spans="1:13" x14ac:dyDescent="0.35">
      <c r="A107" t="s">
        <v>17</v>
      </c>
      <c r="B107">
        <v>106</v>
      </c>
      <c r="C107" t="s">
        <v>151</v>
      </c>
      <c r="D107" t="s">
        <v>54</v>
      </c>
      <c r="E107">
        <v>2018</v>
      </c>
      <c r="F107" t="s">
        <v>138</v>
      </c>
      <c r="G107" t="s">
        <v>14</v>
      </c>
      <c r="H107" t="s">
        <v>26</v>
      </c>
      <c r="I107" t="s">
        <v>40</v>
      </c>
      <c r="J107">
        <v>2.9299175E-2</v>
      </c>
      <c r="L107">
        <v>140.31800000000001</v>
      </c>
      <c r="M107">
        <v>5</v>
      </c>
    </row>
    <row r="108" spans="1:13" x14ac:dyDescent="0.35">
      <c r="A108" t="s">
        <v>17</v>
      </c>
      <c r="B108">
        <v>107</v>
      </c>
      <c r="C108" t="s">
        <v>152</v>
      </c>
      <c r="D108" t="s">
        <v>153</v>
      </c>
      <c r="E108">
        <v>2018</v>
      </c>
      <c r="F108" t="s">
        <v>138</v>
      </c>
      <c r="G108" t="s">
        <v>14</v>
      </c>
      <c r="H108" t="s">
        <v>26</v>
      </c>
      <c r="I108" t="s">
        <v>40</v>
      </c>
      <c r="J108">
        <v>0.12853255799999999</v>
      </c>
      <c r="L108">
        <v>34.221600000000002</v>
      </c>
      <c r="M108">
        <v>5</v>
      </c>
    </row>
    <row r="109" spans="1:13" x14ac:dyDescent="0.35">
      <c r="A109" t="s">
        <v>10</v>
      </c>
      <c r="B109">
        <v>108</v>
      </c>
      <c r="C109" t="s">
        <v>154</v>
      </c>
      <c r="D109" t="s">
        <v>74</v>
      </c>
      <c r="E109">
        <v>2018</v>
      </c>
      <c r="F109" t="s">
        <v>138</v>
      </c>
      <c r="G109" t="s">
        <v>14</v>
      </c>
      <c r="H109" t="s">
        <v>26</v>
      </c>
      <c r="I109" t="s">
        <v>40</v>
      </c>
      <c r="J109">
        <v>9.8606543000000005E-2</v>
      </c>
      <c r="L109">
        <v>232.73</v>
      </c>
      <c r="M109">
        <v>5</v>
      </c>
    </row>
    <row r="110" spans="1:13" x14ac:dyDescent="0.35">
      <c r="A110" t="s">
        <v>10</v>
      </c>
      <c r="B110">
        <v>109</v>
      </c>
      <c r="C110" t="s">
        <v>155</v>
      </c>
      <c r="D110" t="s">
        <v>28</v>
      </c>
      <c r="E110">
        <v>2018</v>
      </c>
      <c r="F110" t="s">
        <v>138</v>
      </c>
      <c r="G110" t="s">
        <v>14</v>
      </c>
      <c r="H110" t="s">
        <v>26</v>
      </c>
      <c r="I110" t="s">
        <v>40</v>
      </c>
      <c r="J110">
        <v>0.18223655499999999</v>
      </c>
      <c r="L110">
        <v>107.1622</v>
      </c>
      <c r="M110">
        <v>5</v>
      </c>
    </row>
    <row r="111" spans="1:13" x14ac:dyDescent="0.35">
      <c r="A111" t="s">
        <v>10</v>
      </c>
      <c r="B111">
        <v>110</v>
      </c>
      <c r="C111" t="s">
        <v>156</v>
      </c>
      <c r="D111" t="s">
        <v>12</v>
      </c>
      <c r="E111">
        <v>2018</v>
      </c>
      <c r="F111" t="s">
        <v>138</v>
      </c>
      <c r="G111" t="s">
        <v>14</v>
      </c>
      <c r="H111" t="s">
        <v>26</v>
      </c>
      <c r="I111" t="s">
        <v>40</v>
      </c>
      <c r="J111">
        <v>0.20916293599999999</v>
      </c>
      <c r="L111">
        <v>179.19759999999999</v>
      </c>
      <c r="M111">
        <v>5</v>
      </c>
    </row>
    <row r="112" spans="1:13" x14ac:dyDescent="0.35">
      <c r="A112" t="s">
        <v>10</v>
      </c>
      <c r="B112">
        <v>111</v>
      </c>
      <c r="C112" t="s">
        <v>157</v>
      </c>
      <c r="D112" t="s">
        <v>54</v>
      </c>
      <c r="E112">
        <v>2018</v>
      </c>
      <c r="F112" t="s">
        <v>138</v>
      </c>
      <c r="G112" t="s">
        <v>14</v>
      </c>
      <c r="H112" t="s">
        <v>26</v>
      </c>
      <c r="I112" t="s">
        <v>40</v>
      </c>
      <c r="J112">
        <v>7.7480626999999996E-2</v>
      </c>
      <c r="L112">
        <v>101.399</v>
      </c>
      <c r="M112">
        <v>5</v>
      </c>
    </row>
    <row r="113" spans="1:13" x14ac:dyDescent="0.35">
      <c r="A113" t="s">
        <v>10</v>
      </c>
      <c r="B113">
        <v>112</v>
      </c>
      <c r="C113" t="s">
        <v>158</v>
      </c>
      <c r="D113" t="s">
        <v>159</v>
      </c>
      <c r="E113">
        <v>2018</v>
      </c>
      <c r="F113" t="s">
        <v>138</v>
      </c>
      <c r="G113" t="s">
        <v>14</v>
      </c>
      <c r="H113" t="s">
        <v>26</v>
      </c>
      <c r="I113" t="s">
        <v>40</v>
      </c>
      <c r="J113">
        <v>1.2327846999999999E-2</v>
      </c>
      <c r="L113">
        <v>173.87379999999999</v>
      </c>
      <c r="M113">
        <v>5</v>
      </c>
    </row>
    <row r="114" spans="1:13" x14ac:dyDescent="0.35">
      <c r="A114" t="s">
        <v>10</v>
      </c>
      <c r="B114">
        <v>113</v>
      </c>
      <c r="C114" t="s">
        <v>160</v>
      </c>
      <c r="D114" t="s">
        <v>28</v>
      </c>
      <c r="E114">
        <v>2018</v>
      </c>
      <c r="F114" t="s">
        <v>138</v>
      </c>
      <c r="G114" t="s">
        <v>14</v>
      </c>
      <c r="H114" t="s">
        <v>26</v>
      </c>
      <c r="I114" t="s">
        <v>40</v>
      </c>
      <c r="J114">
        <v>1.4342659000000001E-2</v>
      </c>
      <c r="L114">
        <v>103.76739999999999</v>
      </c>
      <c r="M114">
        <v>5</v>
      </c>
    </row>
    <row r="115" spans="1:13" x14ac:dyDescent="0.35">
      <c r="A115" t="s">
        <v>10</v>
      </c>
      <c r="B115">
        <v>114</v>
      </c>
      <c r="C115" t="s">
        <v>161</v>
      </c>
      <c r="D115" t="s">
        <v>24</v>
      </c>
      <c r="E115">
        <v>2018</v>
      </c>
      <c r="F115" t="s">
        <v>138</v>
      </c>
      <c r="G115" t="s">
        <v>14</v>
      </c>
      <c r="H115" t="s">
        <v>26</v>
      </c>
      <c r="I115" t="s">
        <v>40</v>
      </c>
      <c r="J115">
        <v>0</v>
      </c>
      <c r="L115">
        <v>83.756600000000006</v>
      </c>
      <c r="M115">
        <v>5</v>
      </c>
    </row>
    <row r="116" spans="1:13" x14ac:dyDescent="0.3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5">
      <c r="A133" t="s">
        <v>17</v>
      </c>
      <c r="B133">
        <v>132</v>
      </c>
      <c r="C133" t="s">
        <v>177</v>
      </c>
      <c r="D133" t="s">
        <v>48</v>
      </c>
      <c r="E133">
        <v>2016</v>
      </c>
      <c r="F133" t="s">
        <v>25</v>
      </c>
      <c r="G133" t="s">
        <v>14</v>
      </c>
      <c r="H133" t="s">
        <v>26</v>
      </c>
      <c r="I133" t="s">
        <v>16</v>
      </c>
      <c r="J133">
        <v>0.116542484</v>
      </c>
      <c r="K133">
        <v>17.7</v>
      </c>
      <c r="L133">
        <v>182.6266</v>
      </c>
      <c r="M133">
        <v>5</v>
      </c>
    </row>
    <row r="134" spans="1:13" x14ac:dyDescent="0.3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5">
      <c r="A152" t="s">
        <v>17</v>
      </c>
      <c r="B152">
        <v>151</v>
      </c>
      <c r="C152" t="s">
        <v>66</v>
      </c>
      <c r="D152" t="s">
        <v>67</v>
      </c>
      <c r="E152">
        <v>2015</v>
      </c>
      <c r="F152" t="s">
        <v>33</v>
      </c>
      <c r="G152" t="s">
        <v>34</v>
      </c>
      <c r="H152" t="s">
        <v>15</v>
      </c>
      <c r="I152" t="s">
        <v>16</v>
      </c>
      <c r="J152">
        <v>0</v>
      </c>
      <c r="K152">
        <v>17.25</v>
      </c>
      <c r="L152">
        <v>171.57640000000001</v>
      </c>
      <c r="M152">
        <v>5</v>
      </c>
    </row>
    <row r="153" spans="1:13" x14ac:dyDescent="0.35">
      <c r="A153" t="s">
        <v>17</v>
      </c>
      <c r="B153">
        <v>152</v>
      </c>
      <c r="C153" t="s">
        <v>196</v>
      </c>
      <c r="D153" t="s">
        <v>19</v>
      </c>
      <c r="E153">
        <v>2020</v>
      </c>
      <c r="F153" t="s">
        <v>37</v>
      </c>
      <c r="G153" t="s">
        <v>34</v>
      </c>
      <c r="H153" t="s">
        <v>15</v>
      </c>
      <c r="I153" t="s">
        <v>16</v>
      </c>
      <c r="J153">
        <v>0</v>
      </c>
      <c r="K153">
        <v>12.15</v>
      </c>
      <c r="L153">
        <v>39.150599999999997</v>
      </c>
      <c r="M153">
        <v>5</v>
      </c>
    </row>
    <row r="154" spans="1:13" x14ac:dyDescent="0.3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5">
      <c r="A171" t="s">
        <v>17</v>
      </c>
      <c r="B171">
        <v>170</v>
      </c>
      <c r="C171" t="s">
        <v>212</v>
      </c>
      <c r="D171" t="s">
        <v>19</v>
      </c>
      <c r="E171">
        <v>2015</v>
      </c>
      <c r="F171" t="s">
        <v>33</v>
      </c>
      <c r="G171" t="s">
        <v>34</v>
      </c>
      <c r="H171" t="s">
        <v>26</v>
      </c>
      <c r="I171" t="s">
        <v>16</v>
      </c>
      <c r="J171">
        <v>4.1950753E-2</v>
      </c>
      <c r="K171">
        <v>10.8</v>
      </c>
      <c r="L171">
        <v>190.0214</v>
      </c>
      <c r="M171">
        <v>5</v>
      </c>
    </row>
    <row r="172" spans="1:13" x14ac:dyDescent="0.3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5">
      <c r="A173" t="s">
        <v>17</v>
      </c>
      <c r="B173">
        <v>172</v>
      </c>
      <c r="C173" t="s">
        <v>213</v>
      </c>
      <c r="D173" t="s">
        <v>42</v>
      </c>
      <c r="E173">
        <v>2015</v>
      </c>
      <c r="F173" t="s">
        <v>33</v>
      </c>
      <c r="G173" t="s">
        <v>34</v>
      </c>
      <c r="H173" t="s">
        <v>26</v>
      </c>
      <c r="I173" t="s">
        <v>16</v>
      </c>
      <c r="J173">
        <v>2.4937792E-2</v>
      </c>
      <c r="K173">
        <v>5.88</v>
      </c>
      <c r="L173">
        <v>148.4392</v>
      </c>
      <c r="M173">
        <v>5</v>
      </c>
    </row>
    <row r="174" spans="1:13" x14ac:dyDescent="0.3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5">
      <c r="A178" t="s">
        <v>17</v>
      </c>
      <c r="B178">
        <v>177</v>
      </c>
      <c r="C178" t="s">
        <v>218</v>
      </c>
      <c r="D178" t="s">
        <v>42</v>
      </c>
      <c r="E178">
        <v>2015</v>
      </c>
      <c r="F178" t="s">
        <v>33</v>
      </c>
      <c r="G178" t="s">
        <v>34</v>
      </c>
      <c r="H178" t="s">
        <v>26</v>
      </c>
      <c r="I178" t="s">
        <v>16</v>
      </c>
      <c r="J178">
        <v>1.433033E-2</v>
      </c>
      <c r="K178">
        <v>19.75</v>
      </c>
      <c r="L178">
        <v>104.2332</v>
      </c>
      <c r="M178">
        <v>5</v>
      </c>
    </row>
    <row r="179" spans="1:13" x14ac:dyDescent="0.3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5">
      <c r="A181" t="s">
        <v>17</v>
      </c>
      <c r="B181">
        <v>180</v>
      </c>
      <c r="C181" t="s">
        <v>221</v>
      </c>
      <c r="D181" t="s">
        <v>32</v>
      </c>
      <c r="E181">
        <v>2015</v>
      </c>
      <c r="F181" t="s">
        <v>33</v>
      </c>
      <c r="G181" t="s">
        <v>34</v>
      </c>
      <c r="H181" t="s">
        <v>26</v>
      </c>
      <c r="I181" t="s">
        <v>16</v>
      </c>
      <c r="J181">
        <v>0</v>
      </c>
      <c r="K181">
        <v>5</v>
      </c>
      <c r="L181">
        <v>189.85300000000001</v>
      </c>
      <c r="M181">
        <v>5</v>
      </c>
    </row>
    <row r="182" spans="1:13" x14ac:dyDescent="0.3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5">
      <c r="A186" t="s">
        <v>17</v>
      </c>
      <c r="B186">
        <v>185</v>
      </c>
      <c r="C186" t="s">
        <v>226</v>
      </c>
      <c r="D186" t="s">
        <v>28</v>
      </c>
      <c r="E186">
        <v>2020</v>
      </c>
      <c r="F186" t="s">
        <v>37</v>
      </c>
      <c r="G186" t="s">
        <v>34</v>
      </c>
      <c r="H186" t="s">
        <v>26</v>
      </c>
      <c r="I186" t="s">
        <v>16</v>
      </c>
      <c r="J186">
        <v>0.13727</v>
      </c>
      <c r="K186">
        <v>15.85</v>
      </c>
      <c r="L186">
        <v>94.409400000000005</v>
      </c>
      <c r="M186">
        <v>5</v>
      </c>
    </row>
    <row r="187" spans="1:13" x14ac:dyDescent="0.3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5">
      <c r="A199" t="s">
        <v>17</v>
      </c>
      <c r="B199">
        <v>198</v>
      </c>
      <c r="C199" t="s">
        <v>238</v>
      </c>
      <c r="D199" t="s">
        <v>19</v>
      </c>
      <c r="E199">
        <v>2020</v>
      </c>
      <c r="F199" t="s">
        <v>37</v>
      </c>
      <c r="G199" t="s">
        <v>34</v>
      </c>
      <c r="H199" t="s">
        <v>26</v>
      </c>
      <c r="I199" t="s">
        <v>16</v>
      </c>
      <c r="J199">
        <v>0</v>
      </c>
      <c r="K199">
        <v>11.395</v>
      </c>
      <c r="L199">
        <v>149.27080000000001</v>
      </c>
      <c r="M199">
        <v>5</v>
      </c>
    </row>
    <row r="200" spans="1:13" x14ac:dyDescent="0.3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5">
      <c r="A203" t="s">
        <v>17</v>
      </c>
      <c r="B203">
        <v>202</v>
      </c>
      <c r="C203" t="s">
        <v>149</v>
      </c>
      <c r="D203" t="s">
        <v>42</v>
      </c>
      <c r="E203">
        <v>2020</v>
      </c>
      <c r="F203" t="s">
        <v>37</v>
      </c>
      <c r="G203" t="s">
        <v>34</v>
      </c>
      <c r="H203" t="s">
        <v>30</v>
      </c>
      <c r="I203" t="s">
        <v>16</v>
      </c>
      <c r="J203">
        <v>5.9268885E-2</v>
      </c>
      <c r="K203">
        <v>20.25</v>
      </c>
      <c r="L203">
        <v>246.446</v>
      </c>
      <c r="M203">
        <v>5</v>
      </c>
    </row>
    <row r="204" spans="1:13" x14ac:dyDescent="0.3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5">
      <c r="A208" t="s">
        <v>17</v>
      </c>
      <c r="B208">
        <v>207</v>
      </c>
      <c r="C208" t="s">
        <v>245</v>
      </c>
      <c r="D208" t="s">
        <v>64</v>
      </c>
      <c r="E208">
        <v>2020</v>
      </c>
      <c r="F208" t="s">
        <v>37</v>
      </c>
      <c r="G208" t="s">
        <v>34</v>
      </c>
      <c r="H208" t="s">
        <v>30</v>
      </c>
      <c r="I208" t="s">
        <v>16</v>
      </c>
      <c r="J208">
        <v>0.111931193</v>
      </c>
      <c r="K208">
        <v>17.75</v>
      </c>
      <c r="L208">
        <v>108.8912</v>
      </c>
      <c r="M208">
        <v>5</v>
      </c>
    </row>
    <row r="209" spans="1:13" x14ac:dyDescent="0.3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5">
      <c r="A213" t="s">
        <v>10</v>
      </c>
      <c r="B213">
        <v>212</v>
      </c>
      <c r="C213" t="s">
        <v>250</v>
      </c>
      <c r="D213" t="s">
        <v>28</v>
      </c>
      <c r="E213">
        <v>2015</v>
      </c>
      <c r="F213" t="s">
        <v>33</v>
      </c>
      <c r="G213" t="s">
        <v>34</v>
      </c>
      <c r="H213" t="s">
        <v>30</v>
      </c>
      <c r="I213" t="s">
        <v>16</v>
      </c>
      <c r="J213">
        <v>3.0905215E-2</v>
      </c>
      <c r="K213">
        <v>8.42</v>
      </c>
      <c r="L213">
        <v>227.6352</v>
      </c>
      <c r="M213">
        <v>5</v>
      </c>
    </row>
    <row r="214" spans="1:13" x14ac:dyDescent="0.3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5">
      <c r="A215" t="s">
        <v>10</v>
      </c>
      <c r="B215">
        <v>214</v>
      </c>
      <c r="C215" t="s">
        <v>252</v>
      </c>
      <c r="D215" t="s">
        <v>28</v>
      </c>
      <c r="E215">
        <v>2015</v>
      </c>
      <c r="F215" t="s">
        <v>33</v>
      </c>
      <c r="G215" t="s">
        <v>34</v>
      </c>
      <c r="H215" t="s">
        <v>30</v>
      </c>
      <c r="I215" t="s">
        <v>16</v>
      </c>
      <c r="J215">
        <v>1.2036432E-2</v>
      </c>
      <c r="K215">
        <v>17.2</v>
      </c>
      <c r="L215">
        <v>165.7184</v>
      </c>
      <c r="M215">
        <v>5</v>
      </c>
    </row>
    <row r="216" spans="1:13" x14ac:dyDescent="0.3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5">
      <c r="A223" t="s">
        <v>10</v>
      </c>
      <c r="B223">
        <v>222</v>
      </c>
      <c r="C223" t="s">
        <v>259</v>
      </c>
      <c r="D223" t="s">
        <v>48</v>
      </c>
      <c r="E223">
        <v>2015</v>
      </c>
      <c r="F223" t="s">
        <v>33</v>
      </c>
      <c r="G223" t="s">
        <v>34</v>
      </c>
      <c r="H223" t="s">
        <v>30</v>
      </c>
      <c r="I223" t="s">
        <v>16</v>
      </c>
      <c r="J223">
        <v>0</v>
      </c>
      <c r="K223">
        <v>6.61</v>
      </c>
      <c r="L223">
        <v>186.4898</v>
      </c>
      <c r="M223">
        <v>5</v>
      </c>
    </row>
    <row r="224" spans="1:13" x14ac:dyDescent="0.3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5">
      <c r="A240" t="s">
        <v>10</v>
      </c>
      <c r="B240">
        <v>239</v>
      </c>
      <c r="C240" t="s">
        <v>130</v>
      </c>
      <c r="D240" t="s">
        <v>54</v>
      </c>
      <c r="E240">
        <v>2020</v>
      </c>
      <c r="F240" t="s">
        <v>37</v>
      </c>
      <c r="G240" t="s">
        <v>34</v>
      </c>
      <c r="H240" t="s">
        <v>15</v>
      </c>
      <c r="I240" t="s">
        <v>16</v>
      </c>
      <c r="J240">
        <v>0</v>
      </c>
      <c r="K240">
        <v>13.65</v>
      </c>
      <c r="L240">
        <v>36.653199999999998</v>
      </c>
      <c r="M240">
        <v>5</v>
      </c>
    </row>
    <row r="241" spans="1:13" x14ac:dyDescent="0.3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5">
      <c r="A274" t="s">
        <v>17</v>
      </c>
      <c r="B274">
        <v>273</v>
      </c>
      <c r="C274" t="s">
        <v>302</v>
      </c>
      <c r="D274" t="s">
        <v>42</v>
      </c>
      <c r="E274">
        <v>2017</v>
      </c>
      <c r="F274" t="s">
        <v>50</v>
      </c>
      <c r="G274" t="s">
        <v>34</v>
      </c>
      <c r="H274" t="s">
        <v>26</v>
      </c>
      <c r="I274" t="s">
        <v>16</v>
      </c>
      <c r="J274">
        <v>0</v>
      </c>
      <c r="K274">
        <v>18.75</v>
      </c>
      <c r="L274">
        <v>213.3218</v>
      </c>
      <c r="M274">
        <v>5</v>
      </c>
    </row>
    <row r="275" spans="1:13" x14ac:dyDescent="0.3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5">
      <c r="A285" t="s">
        <v>10</v>
      </c>
      <c r="B285">
        <v>284</v>
      </c>
      <c r="C285" t="s">
        <v>311</v>
      </c>
      <c r="D285" t="s">
        <v>95</v>
      </c>
      <c r="E285">
        <v>2017</v>
      </c>
      <c r="F285" t="s">
        <v>50</v>
      </c>
      <c r="G285" t="s">
        <v>34</v>
      </c>
      <c r="H285" t="s">
        <v>26</v>
      </c>
      <c r="I285" t="s">
        <v>16</v>
      </c>
      <c r="J285">
        <v>5.8719726E-2</v>
      </c>
      <c r="K285">
        <v>11.65</v>
      </c>
      <c r="L285">
        <v>171.1422</v>
      </c>
      <c r="M285">
        <v>5</v>
      </c>
    </row>
    <row r="286" spans="1:13" x14ac:dyDescent="0.3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5">
      <c r="A305" t="s">
        <v>17</v>
      </c>
      <c r="B305">
        <v>304</v>
      </c>
      <c r="C305" t="s">
        <v>328</v>
      </c>
      <c r="D305" t="s">
        <v>42</v>
      </c>
      <c r="E305">
        <v>2011</v>
      </c>
      <c r="F305" t="s">
        <v>39</v>
      </c>
      <c r="G305" t="s">
        <v>21</v>
      </c>
      <c r="H305" t="s">
        <v>15</v>
      </c>
      <c r="I305" t="s">
        <v>40</v>
      </c>
      <c r="J305">
        <v>0.211306673</v>
      </c>
      <c r="K305">
        <v>17</v>
      </c>
      <c r="L305">
        <v>125.1362</v>
      </c>
      <c r="M305">
        <v>5</v>
      </c>
    </row>
    <row r="306" spans="1:13" x14ac:dyDescent="0.3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5">
      <c r="A311" t="s">
        <v>17</v>
      </c>
      <c r="B311">
        <v>310</v>
      </c>
      <c r="C311" t="s">
        <v>181</v>
      </c>
      <c r="D311" t="s">
        <v>32</v>
      </c>
      <c r="E311">
        <v>2011</v>
      </c>
      <c r="F311" t="s">
        <v>39</v>
      </c>
      <c r="G311" t="s">
        <v>21</v>
      </c>
      <c r="H311" t="s">
        <v>30</v>
      </c>
      <c r="I311" t="s">
        <v>40</v>
      </c>
      <c r="J311">
        <v>5.1544658E-2</v>
      </c>
      <c r="K311">
        <v>13.85</v>
      </c>
      <c r="L311">
        <v>142.5154</v>
      </c>
      <c r="M311">
        <v>5</v>
      </c>
    </row>
    <row r="312" spans="1:13" x14ac:dyDescent="0.3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5">
      <c r="A321" t="s">
        <v>17</v>
      </c>
      <c r="B321">
        <v>320</v>
      </c>
      <c r="C321" t="s">
        <v>343</v>
      </c>
      <c r="D321" t="s">
        <v>57</v>
      </c>
      <c r="E321">
        <v>2014</v>
      </c>
      <c r="F321" t="s">
        <v>29</v>
      </c>
      <c r="G321" t="s">
        <v>21</v>
      </c>
      <c r="H321" t="s">
        <v>30</v>
      </c>
      <c r="I321" t="s">
        <v>16</v>
      </c>
      <c r="J321">
        <v>2.0698674E-2</v>
      </c>
      <c r="K321">
        <v>13.15</v>
      </c>
      <c r="L321">
        <v>86.3566</v>
      </c>
      <c r="M321">
        <v>5</v>
      </c>
    </row>
    <row r="322" spans="1:13" x14ac:dyDescent="0.35">
      <c r="A322" t="s">
        <v>17</v>
      </c>
      <c r="B322">
        <v>321</v>
      </c>
      <c r="C322" t="s">
        <v>98</v>
      </c>
      <c r="D322" t="s">
        <v>67</v>
      </c>
      <c r="E322">
        <v>2014</v>
      </c>
      <c r="F322" t="s">
        <v>29</v>
      </c>
      <c r="G322" t="s">
        <v>21</v>
      </c>
      <c r="H322" t="s">
        <v>30</v>
      </c>
      <c r="I322" t="s">
        <v>16</v>
      </c>
      <c r="J322">
        <v>2.8393623999999999E-2</v>
      </c>
      <c r="K322">
        <v>8.93</v>
      </c>
      <c r="L322">
        <v>153.434</v>
      </c>
      <c r="M322">
        <v>5</v>
      </c>
    </row>
    <row r="323" spans="1:13" x14ac:dyDescent="0.3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5">
      <c r="A325" t="s">
        <v>17</v>
      </c>
      <c r="B325">
        <v>324</v>
      </c>
      <c r="C325" t="s">
        <v>346</v>
      </c>
      <c r="D325" t="s">
        <v>24</v>
      </c>
      <c r="E325">
        <v>2014</v>
      </c>
      <c r="F325" t="s">
        <v>29</v>
      </c>
      <c r="G325" t="s">
        <v>21</v>
      </c>
      <c r="H325" t="s">
        <v>30</v>
      </c>
      <c r="I325" t="s">
        <v>16</v>
      </c>
      <c r="J325">
        <v>0.124348482</v>
      </c>
      <c r="K325">
        <v>18</v>
      </c>
      <c r="L325">
        <v>118.3124</v>
      </c>
      <c r="M325">
        <v>5</v>
      </c>
    </row>
    <row r="326" spans="1:13" x14ac:dyDescent="0.3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5">
      <c r="A333" t="s">
        <v>17</v>
      </c>
      <c r="B333">
        <v>332</v>
      </c>
      <c r="C333" t="s">
        <v>352</v>
      </c>
      <c r="D333" t="s">
        <v>42</v>
      </c>
      <c r="E333">
        <v>2014</v>
      </c>
      <c r="F333" t="s">
        <v>29</v>
      </c>
      <c r="G333" t="s">
        <v>21</v>
      </c>
      <c r="H333" t="s">
        <v>30</v>
      </c>
      <c r="I333" t="s">
        <v>16</v>
      </c>
      <c r="J333">
        <v>0.160529322</v>
      </c>
      <c r="K333">
        <v>15.7</v>
      </c>
      <c r="L333">
        <v>59.2562</v>
      </c>
      <c r="M333">
        <v>5</v>
      </c>
    </row>
    <row r="334" spans="1:13" x14ac:dyDescent="0.3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5">
      <c r="A336" t="s">
        <v>17</v>
      </c>
      <c r="B336">
        <v>335</v>
      </c>
      <c r="C336" t="s">
        <v>219</v>
      </c>
      <c r="D336" t="s">
        <v>48</v>
      </c>
      <c r="E336">
        <v>2014</v>
      </c>
      <c r="F336" t="s">
        <v>29</v>
      </c>
      <c r="G336" t="s">
        <v>21</v>
      </c>
      <c r="H336" t="s">
        <v>30</v>
      </c>
      <c r="I336" t="s">
        <v>16</v>
      </c>
      <c r="J336">
        <v>3.315162E-2</v>
      </c>
      <c r="K336">
        <v>12.85</v>
      </c>
      <c r="L336">
        <v>170.6422</v>
      </c>
      <c r="M336">
        <v>5</v>
      </c>
    </row>
    <row r="337" spans="1:13" x14ac:dyDescent="0.3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5">
      <c r="A343" t="s">
        <v>10</v>
      </c>
      <c r="B343">
        <v>342</v>
      </c>
      <c r="C343" t="s">
        <v>360</v>
      </c>
      <c r="D343" t="s">
        <v>12</v>
      </c>
      <c r="E343">
        <v>2014</v>
      </c>
      <c r="F343" t="s">
        <v>29</v>
      </c>
      <c r="G343" t="s">
        <v>21</v>
      </c>
      <c r="H343" t="s">
        <v>30</v>
      </c>
      <c r="I343" t="s">
        <v>16</v>
      </c>
      <c r="J343">
        <v>0</v>
      </c>
      <c r="K343">
        <v>10.3</v>
      </c>
      <c r="L343">
        <v>115.0176</v>
      </c>
      <c r="M343">
        <v>5</v>
      </c>
    </row>
    <row r="344" spans="1:13" x14ac:dyDescent="0.35">
      <c r="A344" t="s">
        <v>10</v>
      </c>
      <c r="B344">
        <v>343</v>
      </c>
      <c r="C344" t="s">
        <v>361</v>
      </c>
      <c r="D344" t="s">
        <v>12</v>
      </c>
      <c r="E344">
        <v>2014</v>
      </c>
      <c r="F344" t="s">
        <v>29</v>
      </c>
      <c r="G344" t="s">
        <v>21</v>
      </c>
      <c r="H344" t="s">
        <v>30</v>
      </c>
      <c r="I344" t="s">
        <v>16</v>
      </c>
      <c r="J344">
        <v>0.152001201</v>
      </c>
      <c r="K344">
        <v>12.85</v>
      </c>
      <c r="L344">
        <v>252.3382</v>
      </c>
      <c r="M344">
        <v>5</v>
      </c>
    </row>
    <row r="345" spans="1:13" x14ac:dyDescent="0.35">
      <c r="A345" t="s">
        <v>10</v>
      </c>
      <c r="B345">
        <v>344</v>
      </c>
      <c r="C345" t="s">
        <v>362</v>
      </c>
      <c r="D345" t="s">
        <v>12</v>
      </c>
      <c r="E345">
        <v>2014</v>
      </c>
      <c r="F345" t="s">
        <v>29</v>
      </c>
      <c r="G345" t="s">
        <v>21</v>
      </c>
      <c r="H345" t="s">
        <v>30</v>
      </c>
      <c r="I345" t="s">
        <v>16</v>
      </c>
      <c r="J345">
        <v>4.2923071E-2</v>
      </c>
      <c r="K345">
        <v>14.6</v>
      </c>
      <c r="L345">
        <v>109.8254</v>
      </c>
      <c r="M345">
        <v>5</v>
      </c>
    </row>
    <row r="346" spans="1:13" x14ac:dyDescent="0.3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5">
      <c r="A361" t="s">
        <v>17</v>
      </c>
      <c r="B361">
        <v>360</v>
      </c>
      <c r="C361" t="s">
        <v>375</v>
      </c>
      <c r="D361" t="s">
        <v>61</v>
      </c>
      <c r="E361">
        <v>2022</v>
      </c>
      <c r="F361" t="s">
        <v>20</v>
      </c>
      <c r="G361" t="s">
        <v>21</v>
      </c>
      <c r="H361" t="s">
        <v>15</v>
      </c>
      <c r="I361" t="s">
        <v>22</v>
      </c>
      <c r="J361">
        <v>4.4430561E-2</v>
      </c>
      <c r="K361">
        <v>18.25</v>
      </c>
      <c r="L361">
        <v>174.208</v>
      </c>
      <c r="M361">
        <v>5</v>
      </c>
    </row>
    <row r="362" spans="1:13" x14ac:dyDescent="0.3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5">
      <c r="A370" t="s">
        <v>17</v>
      </c>
      <c r="B370">
        <v>369</v>
      </c>
      <c r="C370" t="s">
        <v>383</v>
      </c>
      <c r="D370" t="s">
        <v>54</v>
      </c>
      <c r="E370">
        <v>2022</v>
      </c>
      <c r="F370" t="s">
        <v>20</v>
      </c>
      <c r="G370" t="s">
        <v>21</v>
      </c>
      <c r="H370" t="s">
        <v>15</v>
      </c>
      <c r="I370" t="s">
        <v>22</v>
      </c>
      <c r="J370">
        <v>0.123531974</v>
      </c>
      <c r="K370">
        <v>12.65</v>
      </c>
      <c r="L370">
        <v>108.2938</v>
      </c>
      <c r="M370">
        <v>5</v>
      </c>
    </row>
    <row r="371" spans="1:13" x14ac:dyDescent="0.3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5">
      <c r="A376" t="s">
        <v>17</v>
      </c>
      <c r="B376">
        <v>375</v>
      </c>
      <c r="C376" t="s">
        <v>388</v>
      </c>
      <c r="D376" t="s">
        <v>48</v>
      </c>
      <c r="E376">
        <v>2022</v>
      </c>
      <c r="F376" t="s">
        <v>20</v>
      </c>
      <c r="G376" t="s">
        <v>21</v>
      </c>
      <c r="H376" t="s">
        <v>15</v>
      </c>
      <c r="I376" t="s">
        <v>22</v>
      </c>
      <c r="J376">
        <v>0.100055625</v>
      </c>
      <c r="K376">
        <v>10</v>
      </c>
      <c r="L376">
        <v>113.3544</v>
      </c>
      <c r="M376">
        <v>5</v>
      </c>
    </row>
    <row r="377" spans="1:13" x14ac:dyDescent="0.3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5">
      <c r="A381" t="s">
        <v>17</v>
      </c>
      <c r="B381">
        <v>380</v>
      </c>
      <c r="C381" t="s">
        <v>392</v>
      </c>
      <c r="D381" t="s">
        <v>32</v>
      </c>
      <c r="E381">
        <v>2022</v>
      </c>
      <c r="F381" t="s">
        <v>20</v>
      </c>
      <c r="G381" t="s">
        <v>21</v>
      </c>
      <c r="H381" t="s">
        <v>15</v>
      </c>
      <c r="I381" t="s">
        <v>22</v>
      </c>
      <c r="J381">
        <v>0</v>
      </c>
      <c r="K381">
        <v>7.97</v>
      </c>
      <c r="L381">
        <v>172.04220000000001</v>
      </c>
      <c r="M381">
        <v>5</v>
      </c>
    </row>
    <row r="382" spans="1:13" x14ac:dyDescent="0.3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5">
      <c r="A386" t="s">
        <v>10</v>
      </c>
      <c r="B386">
        <v>385</v>
      </c>
      <c r="C386" t="s">
        <v>395</v>
      </c>
      <c r="D386" t="s">
        <v>28</v>
      </c>
      <c r="E386">
        <v>2022</v>
      </c>
      <c r="F386" t="s">
        <v>20</v>
      </c>
      <c r="G386" t="s">
        <v>21</v>
      </c>
      <c r="H386" t="s">
        <v>15</v>
      </c>
      <c r="I386" t="s">
        <v>22</v>
      </c>
      <c r="J386">
        <v>0</v>
      </c>
      <c r="K386">
        <v>14.5</v>
      </c>
      <c r="L386">
        <v>41.045400000000001</v>
      </c>
      <c r="M386">
        <v>5</v>
      </c>
    </row>
    <row r="387" spans="1:13" x14ac:dyDescent="0.35">
      <c r="A387" t="s">
        <v>10</v>
      </c>
      <c r="B387">
        <v>386</v>
      </c>
      <c r="C387" t="s">
        <v>396</v>
      </c>
      <c r="D387" t="s">
        <v>28</v>
      </c>
      <c r="E387">
        <v>2022</v>
      </c>
      <c r="F387" t="s">
        <v>20</v>
      </c>
      <c r="G387" t="s">
        <v>21</v>
      </c>
      <c r="H387" t="s">
        <v>15</v>
      </c>
      <c r="I387" t="s">
        <v>22</v>
      </c>
      <c r="J387">
        <v>0.16209305900000001</v>
      </c>
      <c r="K387">
        <v>15</v>
      </c>
      <c r="L387">
        <v>182.5266</v>
      </c>
      <c r="M387">
        <v>5</v>
      </c>
    </row>
    <row r="388" spans="1:13" x14ac:dyDescent="0.35">
      <c r="A388" t="s">
        <v>10</v>
      </c>
      <c r="B388">
        <v>387</v>
      </c>
      <c r="C388" t="s">
        <v>397</v>
      </c>
      <c r="D388" t="s">
        <v>67</v>
      </c>
      <c r="E388">
        <v>2022</v>
      </c>
      <c r="F388" t="s">
        <v>20</v>
      </c>
      <c r="G388" t="s">
        <v>21</v>
      </c>
      <c r="H388" t="s">
        <v>15</v>
      </c>
      <c r="I388" t="s">
        <v>22</v>
      </c>
      <c r="J388">
        <v>0.184041545</v>
      </c>
      <c r="K388">
        <v>18.25</v>
      </c>
      <c r="L388">
        <v>110.157</v>
      </c>
      <c r="M388">
        <v>5</v>
      </c>
    </row>
    <row r="389" spans="1:13" x14ac:dyDescent="0.3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5">
      <c r="A395" t="s">
        <v>17</v>
      </c>
      <c r="B395">
        <v>394</v>
      </c>
      <c r="C395" t="s">
        <v>201</v>
      </c>
      <c r="D395" t="s">
        <v>28</v>
      </c>
      <c r="E395">
        <v>2018</v>
      </c>
      <c r="F395" t="s">
        <v>45</v>
      </c>
      <c r="G395" t="s">
        <v>21</v>
      </c>
      <c r="H395" t="s">
        <v>15</v>
      </c>
      <c r="I395" t="s">
        <v>46</v>
      </c>
      <c r="J395">
        <v>8.9243504000000001E-2</v>
      </c>
      <c r="L395">
        <v>139.24959999999999</v>
      </c>
      <c r="M395">
        <v>5</v>
      </c>
    </row>
    <row r="396" spans="1:13" x14ac:dyDescent="0.35">
      <c r="A396" t="s">
        <v>17</v>
      </c>
      <c r="B396">
        <v>395</v>
      </c>
      <c r="C396" t="s">
        <v>404</v>
      </c>
      <c r="D396" t="s">
        <v>28</v>
      </c>
      <c r="E396">
        <v>2018</v>
      </c>
      <c r="F396" t="s">
        <v>45</v>
      </c>
      <c r="G396" t="s">
        <v>21</v>
      </c>
      <c r="H396" t="s">
        <v>15</v>
      </c>
      <c r="I396" t="s">
        <v>46</v>
      </c>
      <c r="J396">
        <v>2.6552056000000001E-2</v>
      </c>
      <c r="L396">
        <v>56.224600000000002</v>
      </c>
      <c r="M396">
        <v>5</v>
      </c>
    </row>
    <row r="397" spans="1:13" x14ac:dyDescent="0.35">
      <c r="A397" t="s">
        <v>17</v>
      </c>
      <c r="B397">
        <v>396</v>
      </c>
      <c r="C397" t="s">
        <v>405</v>
      </c>
      <c r="D397" t="s">
        <v>24</v>
      </c>
      <c r="E397">
        <v>2018</v>
      </c>
      <c r="F397" t="s">
        <v>45</v>
      </c>
      <c r="G397" t="s">
        <v>21</v>
      </c>
      <c r="H397" t="s">
        <v>15</v>
      </c>
      <c r="I397" t="s">
        <v>46</v>
      </c>
      <c r="J397">
        <v>8.7929070000000008E-3</v>
      </c>
      <c r="L397">
        <v>96.738399999999999</v>
      </c>
      <c r="M397">
        <v>5</v>
      </c>
    </row>
    <row r="398" spans="1:13" x14ac:dyDescent="0.35">
      <c r="A398" t="s">
        <v>17</v>
      </c>
      <c r="B398">
        <v>397</v>
      </c>
      <c r="C398" t="s">
        <v>406</v>
      </c>
      <c r="D398" t="s">
        <v>24</v>
      </c>
      <c r="E398">
        <v>2018</v>
      </c>
      <c r="F398" t="s">
        <v>45</v>
      </c>
      <c r="G398" t="s">
        <v>21</v>
      </c>
      <c r="H398" t="s">
        <v>15</v>
      </c>
      <c r="I398" t="s">
        <v>46</v>
      </c>
      <c r="J398">
        <v>5.3038775000000003E-2</v>
      </c>
      <c r="L398">
        <v>59.590400000000002</v>
      </c>
      <c r="M398">
        <v>5</v>
      </c>
    </row>
    <row r="399" spans="1:13" x14ac:dyDescent="0.35">
      <c r="A399" t="s">
        <v>17</v>
      </c>
      <c r="B399">
        <v>398</v>
      </c>
      <c r="C399" t="s">
        <v>407</v>
      </c>
      <c r="D399" t="s">
        <v>24</v>
      </c>
      <c r="E399">
        <v>2018</v>
      </c>
      <c r="F399" t="s">
        <v>45</v>
      </c>
      <c r="G399" t="s">
        <v>21</v>
      </c>
      <c r="H399" t="s">
        <v>15</v>
      </c>
      <c r="I399" t="s">
        <v>46</v>
      </c>
      <c r="J399">
        <v>3.2470107999999998E-2</v>
      </c>
      <c r="L399">
        <v>148.9392</v>
      </c>
      <c r="M399">
        <v>5</v>
      </c>
    </row>
    <row r="400" spans="1:13" x14ac:dyDescent="0.35">
      <c r="A400" t="s">
        <v>17</v>
      </c>
      <c r="B400">
        <v>399</v>
      </c>
      <c r="C400" t="s">
        <v>408</v>
      </c>
      <c r="D400" t="s">
        <v>24</v>
      </c>
      <c r="E400">
        <v>2018</v>
      </c>
      <c r="F400" t="s">
        <v>45</v>
      </c>
      <c r="G400" t="s">
        <v>21</v>
      </c>
      <c r="H400" t="s">
        <v>15</v>
      </c>
      <c r="I400" t="s">
        <v>46</v>
      </c>
      <c r="J400">
        <v>9.5331432999999993E-2</v>
      </c>
      <c r="L400">
        <v>125.56780000000001</v>
      </c>
      <c r="M400">
        <v>5</v>
      </c>
    </row>
    <row r="401" spans="1:13" x14ac:dyDescent="0.35">
      <c r="A401" t="s">
        <v>17</v>
      </c>
      <c r="B401">
        <v>400</v>
      </c>
      <c r="C401" t="s">
        <v>409</v>
      </c>
      <c r="D401" t="s">
        <v>12</v>
      </c>
      <c r="E401">
        <v>2018</v>
      </c>
      <c r="F401" t="s">
        <v>45</v>
      </c>
      <c r="G401" t="s">
        <v>21</v>
      </c>
      <c r="H401" t="s">
        <v>15</v>
      </c>
      <c r="I401" t="s">
        <v>46</v>
      </c>
      <c r="J401">
        <v>0</v>
      </c>
      <c r="L401">
        <v>231.96420000000001</v>
      </c>
      <c r="M401">
        <v>5</v>
      </c>
    </row>
    <row r="402" spans="1:13" x14ac:dyDescent="0.35">
      <c r="A402" t="s">
        <v>17</v>
      </c>
      <c r="B402">
        <v>401</v>
      </c>
      <c r="C402" t="s">
        <v>43</v>
      </c>
      <c r="D402" t="s">
        <v>12</v>
      </c>
      <c r="E402">
        <v>2018</v>
      </c>
      <c r="F402" t="s">
        <v>45</v>
      </c>
      <c r="G402" t="s">
        <v>21</v>
      </c>
      <c r="H402" t="s">
        <v>15</v>
      </c>
      <c r="I402" t="s">
        <v>46</v>
      </c>
      <c r="J402">
        <v>2.4032484E-2</v>
      </c>
      <c r="L402">
        <v>124.973</v>
      </c>
      <c r="M402">
        <v>5</v>
      </c>
    </row>
    <row r="403" spans="1:13" x14ac:dyDescent="0.35">
      <c r="A403" t="s">
        <v>17</v>
      </c>
      <c r="B403">
        <v>402</v>
      </c>
      <c r="C403" t="s">
        <v>60</v>
      </c>
      <c r="D403" t="s">
        <v>61</v>
      </c>
      <c r="E403">
        <v>2018</v>
      </c>
      <c r="F403" t="s">
        <v>45</v>
      </c>
      <c r="G403" t="s">
        <v>21</v>
      </c>
      <c r="H403" t="s">
        <v>15</v>
      </c>
      <c r="I403" t="s">
        <v>46</v>
      </c>
      <c r="J403">
        <v>1.6745263999999999E-2</v>
      </c>
      <c r="L403">
        <v>180.76599999999999</v>
      </c>
      <c r="M403">
        <v>5</v>
      </c>
    </row>
    <row r="404" spans="1:13" x14ac:dyDescent="0.35">
      <c r="A404" t="s">
        <v>17</v>
      </c>
      <c r="B404">
        <v>403</v>
      </c>
      <c r="C404" t="s">
        <v>410</v>
      </c>
      <c r="D404" t="s">
        <v>19</v>
      </c>
      <c r="E404">
        <v>2018</v>
      </c>
      <c r="F404" t="s">
        <v>45</v>
      </c>
      <c r="G404" t="s">
        <v>21</v>
      </c>
      <c r="H404" t="s">
        <v>15</v>
      </c>
      <c r="I404" t="s">
        <v>46</v>
      </c>
      <c r="J404">
        <v>5.8198141000000002E-2</v>
      </c>
      <c r="L404">
        <v>110.45440000000001</v>
      </c>
      <c r="M404">
        <v>5</v>
      </c>
    </row>
    <row r="405" spans="1:13" x14ac:dyDescent="0.35">
      <c r="A405" t="s">
        <v>17</v>
      </c>
      <c r="B405">
        <v>404</v>
      </c>
      <c r="C405" t="s">
        <v>411</v>
      </c>
      <c r="D405" t="s">
        <v>42</v>
      </c>
      <c r="E405">
        <v>2018</v>
      </c>
      <c r="F405" t="s">
        <v>45</v>
      </c>
      <c r="G405" t="s">
        <v>21</v>
      </c>
      <c r="H405" t="s">
        <v>15</v>
      </c>
      <c r="I405" t="s">
        <v>46</v>
      </c>
      <c r="J405">
        <v>9.2564193000000003E-2</v>
      </c>
      <c r="L405">
        <v>53.495600000000003</v>
      </c>
      <c r="M405">
        <v>5</v>
      </c>
    </row>
    <row r="406" spans="1:13" x14ac:dyDescent="0.35">
      <c r="A406" t="s">
        <v>17</v>
      </c>
      <c r="B406">
        <v>405</v>
      </c>
      <c r="C406" t="s">
        <v>412</v>
      </c>
      <c r="D406" t="s">
        <v>42</v>
      </c>
      <c r="E406">
        <v>2018</v>
      </c>
      <c r="F406" t="s">
        <v>45</v>
      </c>
      <c r="G406" t="s">
        <v>21</v>
      </c>
      <c r="H406" t="s">
        <v>15</v>
      </c>
      <c r="I406" t="s">
        <v>46</v>
      </c>
      <c r="J406">
        <v>0.12929931</v>
      </c>
      <c r="L406">
        <v>178.23699999999999</v>
      </c>
      <c r="M406">
        <v>5</v>
      </c>
    </row>
    <row r="407" spans="1:13" x14ac:dyDescent="0.35">
      <c r="A407" t="s">
        <v>17</v>
      </c>
      <c r="B407">
        <v>406</v>
      </c>
      <c r="C407" t="s">
        <v>413</v>
      </c>
      <c r="D407" t="s">
        <v>42</v>
      </c>
      <c r="E407">
        <v>2018</v>
      </c>
      <c r="F407" t="s">
        <v>45</v>
      </c>
      <c r="G407" t="s">
        <v>21</v>
      </c>
      <c r="H407" t="s">
        <v>15</v>
      </c>
      <c r="I407" t="s">
        <v>46</v>
      </c>
      <c r="J407">
        <v>7.3879939000000006E-2</v>
      </c>
      <c r="L407">
        <v>94.046199999999999</v>
      </c>
      <c r="M407">
        <v>5</v>
      </c>
    </row>
    <row r="408" spans="1:13" x14ac:dyDescent="0.35">
      <c r="A408" t="s">
        <v>17</v>
      </c>
      <c r="B408">
        <v>407</v>
      </c>
      <c r="C408" t="s">
        <v>380</v>
      </c>
      <c r="D408" t="s">
        <v>42</v>
      </c>
      <c r="E408">
        <v>2018</v>
      </c>
      <c r="F408" t="s">
        <v>45</v>
      </c>
      <c r="G408" t="s">
        <v>21</v>
      </c>
      <c r="H408" t="s">
        <v>15</v>
      </c>
      <c r="I408" t="s">
        <v>46</v>
      </c>
      <c r="J408">
        <v>7.6183666999999997E-2</v>
      </c>
      <c r="L408">
        <v>245.64599999999999</v>
      </c>
      <c r="M408">
        <v>5</v>
      </c>
    </row>
    <row r="409" spans="1:13" x14ac:dyDescent="0.35">
      <c r="A409" t="s">
        <v>17</v>
      </c>
      <c r="B409">
        <v>408</v>
      </c>
      <c r="C409" t="s">
        <v>115</v>
      </c>
      <c r="D409" t="s">
        <v>42</v>
      </c>
      <c r="E409">
        <v>2018</v>
      </c>
      <c r="F409" t="s">
        <v>45</v>
      </c>
      <c r="G409" t="s">
        <v>21</v>
      </c>
      <c r="H409" t="s">
        <v>15</v>
      </c>
      <c r="I409" t="s">
        <v>46</v>
      </c>
      <c r="J409">
        <v>6.6969525000000002E-2</v>
      </c>
      <c r="L409">
        <v>39.279600000000002</v>
      </c>
      <c r="M409">
        <v>5</v>
      </c>
    </row>
    <row r="410" spans="1:13" x14ac:dyDescent="0.35">
      <c r="A410" t="s">
        <v>17</v>
      </c>
      <c r="B410">
        <v>409</v>
      </c>
      <c r="C410" t="s">
        <v>382</v>
      </c>
      <c r="D410" t="s">
        <v>42</v>
      </c>
      <c r="E410">
        <v>2018</v>
      </c>
      <c r="F410" t="s">
        <v>45</v>
      </c>
      <c r="G410" t="s">
        <v>21</v>
      </c>
      <c r="H410" t="s">
        <v>15</v>
      </c>
      <c r="I410" t="s">
        <v>46</v>
      </c>
      <c r="J410">
        <v>1.4153743E-2</v>
      </c>
      <c r="L410">
        <v>145.64179999999999</v>
      </c>
      <c r="M410">
        <v>5</v>
      </c>
    </row>
    <row r="411" spans="1:13" x14ac:dyDescent="0.35">
      <c r="A411" t="s">
        <v>17</v>
      </c>
      <c r="B411">
        <v>410</v>
      </c>
      <c r="C411" t="s">
        <v>414</v>
      </c>
      <c r="D411" t="s">
        <v>42</v>
      </c>
      <c r="E411">
        <v>2018</v>
      </c>
      <c r="F411" t="s">
        <v>45</v>
      </c>
      <c r="G411" t="s">
        <v>21</v>
      </c>
      <c r="H411" t="s">
        <v>15</v>
      </c>
      <c r="I411" t="s">
        <v>46</v>
      </c>
      <c r="J411">
        <v>1.9412192000000002E-2</v>
      </c>
      <c r="L411">
        <v>166.54740000000001</v>
      </c>
      <c r="M411">
        <v>5</v>
      </c>
    </row>
    <row r="412" spans="1:13" x14ac:dyDescent="0.35">
      <c r="A412" t="s">
        <v>17</v>
      </c>
      <c r="B412">
        <v>411</v>
      </c>
      <c r="C412" t="s">
        <v>415</v>
      </c>
      <c r="D412" t="s">
        <v>64</v>
      </c>
      <c r="E412">
        <v>2018</v>
      </c>
      <c r="F412" t="s">
        <v>45</v>
      </c>
      <c r="G412" t="s">
        <v>21</v>
      </c>
      <c r="H412" t="s">
        <v>15</v>
      </c>
      <c r="I412" t="s">
        <v>46</v>
      </c>
      <c r="J412">
        <v>0.117607719</v>
      </c>
      <c r="L412">
        <v>55.258800000000001</v>
      </c>
      <c r="M412">
        <v>5</v>
      </c>
    </row>
    <row r="413" spans="1:13" x14ac:dyDescent="0.35">
      <c r="A413" t="s">
        <v>17</v>
      </c>
      <c r="B413">
        <v>412</v>
      </c>
      <c r="C413" t="s">
        <v>416</v>
      </c>
      <c r="D413" t="s">
        <v>48</v>
      </c>
      <c r="E413">
        <v>2018</v>
      </c>
      <c r="F413" t="s">
        <v>45</v>
      </c>
      <c r="G413" t="s">
        <v>21</v>
      </c>
      <c r="H413" t="s">
        <v>15</v>
      </c>
      <c r="I413" t="s">
        <v>46</v>
      </c>
      <c r="J413">
        <v>0.14057197099999999</v>
      </c>
      <c r="L413">
        <v>154.7998</v>
      </c>
      <c r="M413">
        <v>5</v>
      </c>
    </row>
    <row r="414" spans="1:13" x14ac:dyDescent="0.35">
      <c r="A414" t="s">
        <v>17</v>
      </c>
      <c r="B414">
        <v>413</v>
      </c>
      <c r="C414" t="s">
        <v>417</v>
      </c>
      <c r="D414" t="s">
        <v>48</v>
      </c>
      <c r="E414">
        <v>2018</v>
      </c>
      <c r="F414" t="s">
        <v>45</v>
      </c>
      <c r="G414" t="s">
        <v>21</v>
      </c>
      <c r="H414" t="s">
        <v>15</v>
      </c>
      <c r="I414" t="s">
        <v>46</v>
      </c>
      <c r="J414">
        <v>9.9478450999999996E-2</v>
      </c>
      <c r="L414">
        <v>194.4452</v>
      </c>
      <c r="M414">
        <v>5</v>
      </c>
    </row>
    <row r="415" spans="1:13" x14ac:dyDescent="0.35">
      <c r="A415" t="s">
        <v>17</v>
      </c>
      <c r="B415">
        <v>414</v>
      </c>
      <c r="C415" t="s">
        <v>418</v>
      </c>
      <c r="D415" t="s">
        <v>48</v>
      </c>
      <c r="E415">
        <v>2018</v>
      </c>
      <c r="F415" t="s">
        <v>45</v>
      </c>
      <c r="G415" t="s">
        <v>21</v>
      </c>
      <c r="H415" t="s">
        <v>15</v>
      </c>
      <c r="I415" t="s">
        <v>46</v>
      </c>
      <c r="J415">
        <v>3.3725743000000002E-2</v>
      </c>
      <c r="L415">
        <v>211.6902</v>
      </c>
      <c r="M415">
        <v>5</v>
      </c>
    </row>
    <row r="416" spans="1:13" x14ac:dyDescent="0.35">
      <c r="A416" t="s">
        <v>17</v>
      </c>
      <c r="B416">
        <v>415</v>
      </c>
      <c r="C416" t="s">
        <v>356</v>
      </c>
      <c r="D416" t="s">
        <v>32</v>
      </c>
      <c r="E416">
        <v>2018</v>
      </c>
      <c r="F416" t="s">
        <v>45</v>
      </c>
      <c r="G416" t="s">
        <v>21</v>
      </c>
      <c r="H416" t="s">
        <v>15</v>
      </c>
      <c r="I416" t="s">
        <v>46</v>
      </c>
      <c r="J416">
        <v>5.3113721000000003E-2</v>
      </c>
      <c r="L416">
        <v>44.377000000000002</v>
      </c>
      <c r="M416">
        <v>5</v>
      </c>
    </row>
    <row r="417" spans="1:13" x14ac:dyDescent="0.35">
      <c r="A417" t="s">
        <v>10</v>
      </c>
      <c r="B417">
        <v>416</v>
      </c>
      <c r="C417" t="s">
        <v>419</v>
      </c>
      <c r="D417" t="s">
        <v>95</v>
      </c>
      <c r="E417">
        <v>2018</v>
      </c>
      <c r="F417" t="s">
        <v>45</v>
      </c>
      <c r="G417" t="s">
        <v>21</v>
      </c>
      <c r="H417" t="s">
        <v>15</v>
      </c>
      <c r="I417" t="s">
        <v>46</v>
      </c>
      <c r="J417">
        <v>0</v>
      </c>
      <c r="L417">
        <v>165.58680000000001</v>
      </c>
      <c r="M417">
        <v>5</v>
      </c>
    </row>
    <row r="418" spans="1:13" x14ac:dyDescent="0.35">
      <c r="A418" t="s">
        <v>10</v>
      </c>
      <c r="B418">
        <v>417</v>
      </c>
      <c r="C418" t="s">
        <v>420</v>
      </c>
      <c r="D418" t="s">
        <v>95</v>
      </c>
      <c r="E418">
        <v>2018</v>
      </c>
      <c r="F418" t="s">
        <v>45</v>
      </c>
      <c r="G418" t="s">
        <v>21</v>
      </c>
      <c r="H418" t="s">
        <v>15</v>
      </c>
      <c r="I418" t="s">
        <v>46</v>
      </c>
      <c r="J418">
        <v>6.2954719999999999E-3</v>
      </c>
      <c r="L418">
        <v>122.4098</v>
      </c>
      <c r="M418">
        <v>5</v>
      </c>
    </row>
    <row r="419" spans="1:13" x14ac:dyDescent="0.35">
      <c r="A419" t="s">
        <v>10</v>
      </c>
      <c r="B419">
        <v>418</v>
      </c>
      <c r="C419" t="s">
        <v>421</v>
      </c>
      <c r="D419" t="s">
        <v>95</v>
      </c>
      <c r="E419">
        <v>2018</v>
      </c>
      <c r="F419" t="s">
        <v>45</v>
      </c>
      <c r="G419" t="s">
        <v>21</v>
      </c>
      <c r="H419" t="s">
        <v>15</v>
      </c>
      <c r="I419" t="s">
        <v>46</v>
      </c>
      <c r="J419">
        <v>0.13948429200000001</v>
      </c>
      <c r="L419">
        <v>94.311999999999998</v>
      </c>
      <c r="M419">
        <v>5</v>
      </c>
    </row>
    <row r="420" spans="1:13" x14ac:dyDescent="0.35">
      <c r="A420" t="s">
        <v>10</v>
      </c>
      <c r="B420">
        <v>419</v>
      </c>
      <c r="C420" t="s">
        <v>422</v>
      </c>
      <c r="D420" t="s">
        <v>74</v>
      </c>
      <c r="E420">
        <v>2018</v>
      </c>
      <c r="F420" t="s">
        <v>45</v>
      </c>
      <c r="G420" t="s">
        <v>21</v>
      </c>
      <c r="H420" t="s">
        <v>15</v>
      </c>
      <c r="I420" t="s">
        <v>46</v>
      </c>
      <c r="J420">
        <v>0.15607236099999999</v>
      </c>
      <c r="L420">
        <v>169.34739999999999</v>
      </c>
      <c r="M420">
        <v>5</v>
      </c>
    </row>
    <row r="421" spans="1:13" x14ac:dyDescent="0.35">
      <c r="A421" t="s">
        <v>10</v>
      </c>
      <c r="B421">
        <v>420</v>
      </c>
      <c r="C421" t="s">
        <v>423</v>
      </c>
      <c r="D421" t="s">
        <v>28</v>
      </c>
      <c r="E421">
        <v>2018</v>
      </c>
      <c r="F421" t="s">
        <v>45</v>
      </c>
      <c r="G421" t="s">
        <v>21</v>
      </c>
      <c r="H421" t="s">
        <v>15</v>
      </c>
      <c r="I421" t="s">
        <v>46</v>
      </c>
      <c r="J421">
        <v>0.102226474</v>
      </c>
      <c r="L421">
        <v>91.311999999999998</v>
      </c>
      <c r="M421">
        <v>5</v>
      </c>
    </row>
    <row r="422" spans="1:13" x14ac:dyDescent="0.35">
      <c r="A422" t="s">
        <v>10</v>
      </c>
      <c r="B422">
        <v>421</v>
      </c>
      <c r="C422" t="s">
        <v>396</v>
      </c>
      <c r="D422" t="s">
        <v>28</v>
      </c>
      <c r="E422">
        <v>2018</v>
      </c>
      <c r="F422" t="s">
        <v>45</v>
      </c>
      <c r="G422" t="s">
        <v>21</v>
      </c>
      <c r="H422" t="s">
        <v>15</v>
      </c>
      <c r="I422" t="s">
        <v>46</v>
      </c>
      <c r="J422">
        <v>0.16065368199999999</v>
      </c>
      <c r="L422">
        <v>185.22659999999999</v>
      </c>
      <c r="M422">
        <v>5</v>
      </c>
    </row>
    <row r="423" spans="1:13" x14ac:dyDescent="0.35">
      <c r="A423" t="s">
        <v>10</v>
      </c>
      <c r="B423">
        <v>422</v>
      </c>
      <c r="C423" t="s">
        <v>424</v>
      </c>
      <c r="D423" t="s">
        <v>67</v>
      </c>
      <c r="E423">
        <v>2018</v>
      </c>
      <c r="F423" t="s">
        <v>45</v>
      </c>
      <c r="G423" t="s">
        <v>21</v>
      </c>
      <c r="H423" t="s">
        <v>15</v>
      </c>
      <c r="I423" t="s">
        <v>46</v>
      </c>
      <c r="J423">
        <v>3.7962695999999997E-2</v>
      </c>
      <c r="L423">
        <v>97.572599999999994</v>
      </c>
      <c r="M423">
        <v>5</v>
      </c>
    </row>
    <row r="424" spans="1:13" x14ac:dyDescent="0.35">
      <c r="A424" t="s">
        <v>10</v>
      </c>
      <c r="B424">
        <v>423</v>
      </c>
      <c r="C424" t="s">
        <v>425</v>
      </c>
      <c r="D424" t="s">
        <v>24</v>
      </c>
      <c r="E424">
        <v>2018</v>
      </c>
      <c r="F424" t="s">
        <v>45</v>
      </c>
      <c r="G424" t="s">
        <v>21</v>
      </c>
      <c r="H424" t="s">
        <v>15</v>
      </c>
      <c r="I424" t="s">
        <v>46</v>
      </c>
      <c r="J424">
        <v>9.0473389000000001E-2</v>
      </c>
      <c r="L424">
        <v>229.79839999999999</v>
      </c>
      <c r="M424">
        <v>5</v>
      </c>
    </row>
    <row r="425" spans="1:13" x14ac:dyDescent="0.35">
      <c r="A425" t="s">
        <v>10</v>
      </c>
      <c r="B425">
        <v>424</v>
      </c>
      <c r="C425" t="s">
        <v>426</v>
      </c>
      <c r="D425" t="s">
        <v>12</v>
      </c>
      <c r="E425">
        <v>2018</v>
      </c>
      <c r="F425" t="s">
        <v>45</v>
      </c>
      <c r="G425" t="s">
        <v>21</v>
      </c>
      <c r="H425" t="s">
        <v>15</v>
      </c>
      <c r="I425" t="s">
        <v>46</v>
      </c>
      <c r="J425">
        <v>0.14433849300000001</v>
      </c>
      <c r="L425">
        <v>172.108</v>
      </c>
      <c r="M425">
        <v>5</v>
      </c>
    </row>
    <row r="426" spans="1:13" x14ac:dyDescent="0.35">
      <c r="A426" t="s">
        <v>10</v>
      </c>
      <c r="B426">
        <v>425</v>
      </c>
      <c r="C426" t="s">
        <v>427</v>
      </c>
      <c r="D426" t="s">
        <v>12</v>
      </c>
      <c r="E426">
        <v>2018</v>
      </c>
      <c r="F426" t="s">
        <v>45</v>
      </c>
      <c r="G426" t="s">
        <v>21</v>
      </c>
      <c r="H426" t="s">
        <v>15</v>
      </c>
      <c r="I426" t="s">
        <v>46</v>
      </c>
      <c r="J426">
        <v>3.8313980999999997E-2</v>
      </c>
      <c r="L426">
        <v>109.95699999999999</v>
      </c>
      <c r="M426">
        <v>5</v>
      </c>
    </row>
    <row r="427" spans="1:13" x14ac:dyDescent="0.35">
      <c r="A427" t="s">
        <v>10</v>
      </c>
      <c r="B427">
        <v>426</v>
      </c>
      <c r="C427" t="s">
        <v>428</v>
      </c>
      <c r="D427" t="s">
        <v>54</v>
      </c>
      <c r="E427">
        <v>2018</v>
      </c>
      <c r="F427" t="s">
        <v>45</v>
      </c>
      <c r="G427" t="s">
        <v>21</v>
      </c>
      <c r="H427" t="s">
        <v>15</v>
      </c>
      <c r="I427" t="s">
        <v>46</v>
      </c>
      <c r="J427">
        <v>0.17262968300000001</v>
      </c>
      <c r="L427">
        <v>148.4708</v>
      </c>
      <c r="M427">
        <v>5</v>
      </c>
    </row>
    <row r="428" spans="1:13" x14ac:dyDescent="0.35">
      <c r="A428" t="s">
        <v>10</v>
      </c>
      <c r="B428">
        <v>427</v>
      </c>
      <c r="C428" t="s">
        <v>261</v>
      </c>
      <c r="D428" t="s">
        <v>48</v>
      </c>
      <c r="E428">
        <v>2018</v>
      </c>
      <c r="F428" t="s">
        <v>45</v>
      </c>
      <c r="G428" t="s">
        <v>21</v>
      </c>
      <c r="H428" t="s">
        <v>15</v>
      </c>
      <c r="I428" t="s">
        <v>46</v>
      </c>
      <c r="J428">
        <v>1.0928678000000001E-2</v>
      </c>
      <c r="L428">
        <v>167.08420000000001</v>
      </c>
      <c r="M428">
        <v>5</v>
      </c>
    </row>
    <row r="429" spans="1:13" x14ac:dyDescent="0.3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5">
      <c r="A443" t="s">
        <v>17</v>
      </c>
      <c r="B443">
        <v>442</v>
      </c>
      <c r="C443" t="s">
        <v>438</v>
      </c>
      <c r="D443" t="s">
        <v>19</v>
      </c>
      <c r="E443">
        <v>2018</v>
      </c>
      <c r="F443" t="s">
        <v>45</v>
      </c>
      <c r="G443" t="s">
        <v>21</v>
      </c>
      <c r="H443" t="s">
        <v>15</v>
      </c>
      <c r="I443" t="s">
        <v>46</v>
      </c>
      <c r="J443">
        <v>0</v>
      </c>
      <c r="L443">
        <v>175.40280000000001</v>
      </c>
      <c r="M443">
        <v>4.9000000000000004</v>
      </c>
    </row>
    <row r="444" spans="1:13" x14ac:dyDescent="0.35">
      <c r="A444" t="s">
        <v>10</v>
      </c>
      <c r="B444">
        <v>443</v>
      </c>
      <c r="C444" t="s">
        <v>439</v>
      </c>
      <c r="D444" t="s">
        <v>48</v>
      </c>
      <c r="E444">
        <v>2012</v>
      </c>
      <c r="F444" t="s">
        <v>13</v>
      </c>
      <c r="G444" t="s">
        <v>14</v>
      </c>
      <c r="H444" t="s">
        <v>15</v>
      </c>
      <c r="I444" t="s">
        <v>16</v>
      </c>
      <c r="J444">
        <v>0.115857223</v>
      </c>
      <c r="K444">
        <v>8.31</v>
      </c>
      <c r="L444">
        <v>179.1028</v>
      </c>
      <c r="M444">
        <v>4.8</v>
      </c>
    </row>
    <row r="445" spans="1:13" x14ac:dyDescent="0.3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5">
      <c r="A451" t="s">
        <v>17</v>
      </c>
      <c r="B451">
        <v>450</v>
      </c>
      <c r="C451" t="s">
        <v>445</v>
      </c>
      <c r="D451" t="s">
        <v>95</v>
      </c>
      <c r="E451">
        <v>2018</v>
      </c>
      <c r="F451" t="s">
        <v>45</v>
      </c>
      <c r="G451" t="s">
        <v>21</v>
      </c>
      <c r="H451" t="s">
        <v>15</v>
      </c>
      <c r="I451" t="s">
        <v>46</v>
      </c>
      <c r="J451">
        <v>2.1170542000000001E-2</v>
      </c>
      <c r="L451">
        <v>117.61239999999999</v>
      </c>
      <c r="M451">
        <v>4.8</v>
      </c>
    </row>
    <row r="452" spans="1:13" x14ac:dyDescent="0.35">
      <c r="A452" t="s">
        <v>17</v>
      </c>
      <c r="B452">
        <v>451</v>
      </c>
      <c r="C452" t="s">
        <v>446</v>
      </c>
      <c r="D452" t="s">
        <v>12</v>
      </c>
      <c r="E452">
        <v>2012</v>
      </c>
      <c r="F452" t="s">
        <v>13</v>
      </c>
      <c r="G452" t="s">
        <v>14</v>
      </c>
      <c r="H452" t="s">
        <v>15</v>
      </c>
      <c r="I452" t="s">
        <v>16</v>
      </c>
      <c r="J452">
        <v>0</v>
      </c>
      <c r="K452">
        <v>11.5</v>
      </c>
      <c r="L452">
        <v>128.46520000000001</v>
      </c>
      <c r="M452">
        <v>4.8</v>
      </c>
    </row>
    <row r="453" spans="1:13" x14ac:dyDescent="0.3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5">
      <c r="A459" t="s">
        <v>17</v>
      </c>
      <c r="B459">
        <v>458</v>
      </c>
      <c r="C459" t="s">
        <v>452</v>
      </c>
      <c r="D459" t="s">
        <v>24</v>
      </c>
      <c r="E459">
        <v>2018</v>
      </c>
      <c r="F459" t="s">
        <v>138</v>
      </c>
      <c r="G459" t="s">
        <v>14</v>
      </c>
      <c r="H459" t="s">
        <v>26</v>
      </c>
      <c r="I459" t="s">
        <v>40</v>
      </c>
      <c r="J459">
        <v>0.14359158599999999</v>
      </c>
      <c r="L459">
        <v>213.55340000000001</v>
      </c>
      <c r="M459">
        <v>4.8</v>
      </c>
    </row>
    <row r="460" spans="1:13" x14ac:dyDescent="0.35">
      <c r="A460" t="s">
        <v>17</v>
      </c>
      <c r="B460">
        <v>459</v>
      </c>
      <c r="C460" t="s">
        <v>453</v>
      </c>
      <c r="D460" t="s">
        <v>95</v>
      </c>
      <c r="E460">
        <v>2018</v>
      </c>
      <c r="F460" t="s">
        <v>138</v>
      </c>
      <c r="G460" t="s">
        <v>14</v>
      </c>
      <c r="H460" t="s">
        <v>26</v>
      </c>
      <c r="I460" t="s">
        <v>40</v>
      </c>
      <c r="J460">
        <v>6.1999647999999997E-2</v>
      </c>
      <c r="L460">
        <v>230.001</v>
      </c>
      <c r="M460">
        <v>4.8</v>
      </c>
    </row>
    <row r="461" spans="1:13" x14ac:dyDescent="0.35">
      <c r="A461" t="s">
        <v>17</v>
      </c>
      <c r="B461">
        <v>460</v>
      </c>
      <c r="C461" t="s">
        <v>454</v>
      </c>
      <c r="D461" t="s">
        <v>67</v>
      </c>
      <c r="E461">
        <v>2018</v>
      </c>
      <c r="F461" t="s">
        <v>138</v>
      </c>
      <c r="G461" t="s">
        <v>14</v>
      </c>
      <c r="H461" t="s">
        <v>26</v>
      </c>
      <c r="I461" t="s">
        <v>40</v>
      </c>
      <c r="J461">
        <v>0</v>
      </c>
      <c r="L461">
        <v>51.234999999999999</v>
      </c>
      <c r="M461">
        <v>4.8</v>
      </c>
    </row>
    <row r="462" spans="1:13" x14ac:dyDescent="0.35">
      <c r="A462" t="s">
        <v>17</v>
      </c>
      <c r="B462">
        <v>461</v>
      </c>
      <c r="C462" t="s">
        <v>455</v>
      </c>
      <c r="D462" t="s">
        <v>48</v>
      </c>
      <c r="E462">
        <v>2018</v>
      </c>
      <c r="F462" t="s">
        <v>138</v>
      </c>
      <c r="G462" t="s">
        <v>14</v>
      </c>
      <c r="H462" t="s">
        <v>26</v>
      </c>
      <c r="I462" t="s">
        <v>40</v>
      </c>
      <c r="J462">
        <v>0.16845554900000001</v>
      </c>
      <c r="L462">
        <v>211.06120000000001</v>
      </c>
      <c r="M462">
        <v>4.8</v>
      </c>
    </row>
    <row r="463" spans="1:13" x14ac:dyDescent="0.35">
      <c r="A463" t="s">
        <v>10</v>
      </c>
      <c r="B463">
        <v>462</v>
      </c>
      <c r="C463" t="s">
        <v>456</v>
      </c>
      <c r="D463" t="s">
        <v>67</v>
      </c>
      <c r="E463">
        <v>2018</v>
      </c>
      <c r="F463" t="s">
        <v>138</v>
      </c>
      <c r="G463" t="s">
        <v>14</v>
      </c>
      <c r="H463" t="s">
        <v>26</v>
      </c>
      <c r="I463" t="s">
        <v>40</v>
      </c>
      <c r="J463">
        <v>6.6006824000000006E-2</v>
      </c>
      <c r="L463">
        <v>126.2704</v>
      </c>
      <c r="M463">
        <v>4.8</v>
      </c>
    </row>
    <row r="464" spans="1:13" x14ac:dyDescent="0.35">
      <c r="A464" t="s">
        <v>10</v>
      </c>
      <c r="B464">
        <v>463</v>
      </c>
      <c r="C464" t="s">
        <v>457</v>
      </c>
      <c r="D464" t="s">
        <v>54</v>
      </c>
      <c r="E464">
        <v>2018</v>
      </c>
      <c r="F464" t="s">
        <v>138</v>
      </c>
      <c r="G464" t="s">
        <v>14</v>
      </c>
      <c r="H464" t="s">
        <v>26</v>
      </c>
      <c r="I464" t="s">
        <v>40</v>
      </c>
      <c r="J464">
        <v>5.8545606E-2</v>
      </c>
      <c r="L464">
        <v>155.8314</v>
      </c>
      <c r="M464">
        <v>4.8</v>
      </c>
    </row>
    <row r="465" spans="1:13" x14ac:dyDescent="0.35">
      <c r="A465" t="s">
        <v>10</v>
      </c>
      <c r="B465">
        <v>464</v>
      </c>
      <c r="C465" t="s">
        <v>458</v>
      </c>
      <c r="D465" t="s">
        <v>48</v>
      </c>
      <c r="E465">
        <v>2018</v>
      </c>
      <c r="F465" t="s">
        <v>138</v>
      </c>
      <c r="G465" t="s">
        <v>14</v>
      </c>
      <c r="H465" t="s">
        <v>26</v>
      </c>
      <c r="I465" t="s">
        <v>40</v>
      </c>
      <c r="J465">
        <v>8.0127282999999994E-2</v>
      </c>
      <c r="L465">
        <v>168.7132</v>
      </c>
      <c r="M465">
        <v>4.8</v>
      </c>
    </row>
    <row r="466" spans="1:13" x14ac:dyDescent="0.3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5">
      <c r="A472" t="s">
        <v>17</v>
      </c>
      <c r="B472">
        <v>471</v>
      </c>
      <c r="C472" t="s">
        <v>291</v>
      </c>
      <c r="D472" t="s">
        <v>28</v>
      </c>
      <c r="E472">
        <v>2015</v>
      </c>
      <c r="F472" t="s">
        <v>33</v>
      </c>
      <c r="G472" t="s">
        <v>34</v>
      </c>
      <c r="H472" t="s">
        <v>15</v>
      </c>
      <c r="I472" t="s">
        <v>16</v>
      </c>
      <c r="J472">
        <v>0.170152831</v>
      </c>
      <c r="K472">
        <v>20.7</v>
      </c>
      <c r="L472">
        <v>182.6266</v>
      </c>
      <c r="M472">
        <v>4.8</v>
      </c>
    </row>
    <row r="473" spans="1:13" x14ac:dyDescent="0.3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5">
      <c r="A502" t="s">
        <v>10</v>
      </c>
      <c r="B502">
        <v>501</v>
      </c>
      <c r="C502" t="s">
        <v>487</v>
      </c>
      <c r="D502" t="s">
        <v>48</v>
      </c>
      <c r="E502">
        <v>2022</v>
      </c>
      <c r="F502" t="s">
        <v>20</v>
      </c>
      <c r="G502" t="s">
        <v>21</v>
      </c>
      <c r="H502" t="s">
        <v>15</v>
      </c>
      <c r="I502" t="s">
        <v>22</v>
      </c>
      <c r="J502">
        <v>0</v>
      </c>
      <c r="K502">
        <v>6.67</v>
      </c>
      <c r="L502">
        <v>90.551400000000001</v>
      </c>
      <c r="M502">
        <v>4.8</v>
      </c>
    </row>
    <row r="503" spans="1:13" x14ac:dyDescent="0.35">
      <c r="A503" t="s">
        <v>10</v>
      </c>
      <c r="B503">
        <v>502</v>
      </c>
      <c r="C503" t="s">
        <v>488</v>
      </c>
      <c r="D503" t="s">
        <v>12</v>
      </c>
      <c r="E503">
        <v>2018</v>
      </c>
      <c r="F503" t="s">
        <v>45</v>
      </c>
      <c r="G503" t="s">
        <v>21</v>
      </c>
      <c r="H503" t="s">
        <v>15</v>
      </c>
      <c r="I503" t="s">
        <v>46</v>
      </c>
      <c r="J503">
        <v>4.8738406999999997E-2</v>
      </c>
      <c r="L503">
        <v>152.8682</v>
      </c>
      <c r="M503">
        <v>4.8</v>
      </c>
    </row>
    <row r="504" spans="1:13" x14ac:dyDescent="0.35">
      <c r="A504" t="s">
        <v>10</v>
      </c>
      <c r="B504">
        <v>503</v>
      </c>
      <c r="C504" t="s">
        <v>489</v>
      </c>
      <c r="D504" t="s">
        <v>54</v>
      </c>
      <c r="E504">
        <v>2018</v>
      </c>
      <c r="F504" t="s">
        <v>45</v>
      </c>
      <c r="G504" t="s">
        <v>21</v>
      </c>
      <c r="H504" t="s">
        <v>15</v>
      </c>
      <c r="I504" t="s">
        <v>46</v>
      </c>
      <c r="J504">
        <v>3.670437E-2</v>
      </c>
      <c r="L504">
        <v>228.1352</v>
      </c>
      <c r="M504">
        <v>4.8</v>
      </c>
    </row>
    <row r="505" spans="1:13" x14ac:dyDescent="0.35">
      <c r="A505" t="s">
        <v>10</v>
      </c>
      <c r="B505">
        <v>504</v>
      </c>
      <c r="C505" t="s">
        <v>490</v>
      </c>
      <c r="D505" t="s">
        <v>159</v>
      </c>
      <c r="E505">
        <v>2018</v>
      </c>
      <c r="F505" t="s">
        <v>45</v>
      </c>
      <c r="G505" t="s">
        <v>21</v>
      </c>
      <c r="H505" t="s">
        <v>15</v>
      </c>
      <c r="I505" t="s">
        <v>46</v>
      </c>
      <c r="J505">
        <v>5.436436E-2</v>
      </c>
      <c r="L505">
        <v>63.816800000000001</v>
      </c>
      <c r="M505">
        <v>4.8</v>
      </c>
    </row>
    <row r="506" spans="1:13" x14ac:dyDescent="0.3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5">
      <c r="A509" t="s">
        <v>10</v>
      </c>
      <c r="B509">
        <v>508</v>
      </c>
      <c r="C509" t="s">
        <v>121</v>
      </c>
      <c r="D509" t="s">
        <v>95</v>
      </c>
      <c r="E509">
        <v>2018</v>
      </c>
      <c r="F509" t="s">
        <v>45</v>
      </c>
      <c r="G509" t="s">
        <v>21</v>
      </c>
      <c r="H509" t="s">
        <v>15</v>
      </c>
      <c r="I509" t="s">
        <v>46</v>
      </c>
      <c r="J509">
        <v>7.8912472999999997E-2</v>
      </c>
      <c r="L509">
        <v>99.904200000000003</v>
      </c>
      <c r="M509">
        <v>4.7</v>
      </c>
    </row>
    <row r="510" spans="1:13" x14ac:dyDescent="0.3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5">
      <c r="A513" t="s">
        <v>17</v>
      </c>
      <c r="B513">
        <v>512</v>
      </c>
      <c r="C513" t="s">
        <v>495</v>
      </c>
      <c r="D513" t="s">
        <v>67</v>
      </c>
      <c r="E513">
        <v>2012</v>
      </c>
      <c r="F513" t="s">
        <v>13</v>
      </c>
      <c r="G513" t="s">
        <v>14</v>
      </c>
      <c r="H513" t="s">
        <v>15</v>
      </c>
      <c r="I513" t="s">
        <v>16</v>
      </c>
      <c r="J513">
        <v>0</v>
      </c>
      <c r="K513">
        <v>6.03</v>
      </c>
      <c r="L513">
        <v>175.1028</v>
      </c>
      <c r="M513">
        <v>4.7</v>
      </c>
    </row>
    <row r="514" spans="1:13" x14ac:dyDescent="0.3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5">
      <c r="A515" t="s">
        <v>17</v>
      </c>
      <c r="B515">
        <v>514</v>
      </c>
      <c r="C515" t="s">
        <v>497</v>
      </c>
      <c r="D515" t="s">
        <v>19</v>
      </c>
      <c r="E515">
        <v>2012</v>
      </c>
      <c r="F515" t="s">
        <v>13</v>
      </c>
      <c r="G515" t="s">
        <v>14</v>
      </c>
      <c r="H515" t="s">
        <v>15</v>
      </c>
      <c r="I515" t="s">
        <v>16</v>
      </c>
      <c r="J515">
        <v>1.2657494E-2</v>
      </c>
      <c r="K515">
        <v>16.5</v>
      </c>
      <c r="L515">
        <v>36.3506</v>
      </c>
      <c r="M515">
        <v>4.7</v>
      </c>
    </row>
    <row r="516" spans="1:13" x14ac:dyDescent="0.3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5">
      <c r="A520" t="s">
        <v>10</v>
      </c>
      <c r="B520">
        <v>519</v>
      </c>
      <c r="C520" t="s">
        <v>500</v>
      </c>
      <c r="D520" t="s">
        <v>24</v>
      </c>
      <c r="E520">
        <v>2012</v>
      </c>
      <c r="F520" t="s">
        <v>13</v>
      </c>
      <c r="G520" t="s">
        <v>14</v>
      </c>
      <c r="H520" t="s">
        <v>15</v>
      </c>
      <c r="I520" t="s">
        <v>16</v>
      </c>
      <c r="J520">
        <v>0</v>
      </c>
      <c r="K520">
        <v>9.5</v>
      </c>
      <c r="L520">
        <v>228.46680000000001</v>
      </c>
      <c r="M520">
        <v>4.7</v>
      </c>
    </row>
    <row r="521" spans="1:13" x14ac:dyDescent="0.3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5">
      <c r="A523" t="s">
        <v>17</v>
      </c>
      <c r="B523">
        <v>522</v>
      </c>
      <c r="C523" t="s">
        <v>502</v>
      </c>
      <c r="D523" t="s">
        <v>67</v>
      </c>
      <c r="E523">
        <v>2018</v>
      </c>
      <c r="F523" t="s">
        <v>138</v>
      </c>
      <c r="G523" t="s">
        <v>14</v>
      </c>
      <c r="H523" t="s">
        <v>26</v>
      </c>
      <c r="I523" t="s">
        <v>40</v>
      </c>
      <c r="J523">
        <v>0.17021367600000001</v>
      </c>
      <c r="L523">
        <v>89.585599999999999</v>
      </c>
      <c r="M523">
        <v>4.7</v>
      </c>
    </row>
    <row r="524" spans="1:13" x14ac:dyDescent="0.35">
      <c r="A524" t="s">
        <v>17</v>
      </c>
      <c r="B524">
        <v>523</v>
      </c>
      <c r="C524" t="s">
        <v>219</v>
      </c>
      <c r="D524" t="s">
        <v>48</v>
      </c>
      <c r="E524">
        <v>2018</v>
      </c>
      <c r="F524" t="s">
        <v>138</v>
      </c>
      <c r="G524" t="s">
        <v>14</v>
      </c>
      <c r="H524" t="s">
        <v>26</v>
      </c>
      <c r="I524" t="s">
        <v>40</v>
      </c>
      <c r="J524">
        <v>5.8092550999999999E-2</v>
      </c>
      <c r="L524">
        <v>172.04220000000001</v>
      </c>
      <c r="M524">
        <v>4.7</v>
      </c>
    </row>
    <row r="525" spans="1:13" x14ac:dyDescent="0.35">
      <c r="A525" t="s">
        <v>10</v>
      </c>
      <c r="B525">
        <v>524</v>
      </c>
      <c r="C525" t="s">
        <v>503</v>
      </c>
      <c r="D525" t="s">
        <v>24</v>
      </c>
      <c r="E525">
        <v>2018</v>
      </c>
      <c r="F525" t="s">
        <v>138</v>
      </c>
      <c r="G525" t="s">
        <v>14</v>
      </c>
      <c r="H525" t="s">
        <v>26</v>
      </c>
      <c r="I525" t="s">
        <v>40</v>
      </c>
      <c r="J525">
        <v>7.6868664000000003E-2</v>
      </c>
      <c r="L525">
        <v>62.119399999999999</v>
      </c>
      <c r="M525">
        <v>4.7</v>
      </c>
    </row>
    <row r="526" spans="1:13" x14ac:dyDescent="0.35">
      <c r="A526" t="s">
        <v>10</v>
      </c>
      <c r="B526">
        <v>525</v>
      </c>
      <c r="C526" t="s">
        <v>504</v>
      </c>
      <c r="D526" t="s">
        <v>48</v>
      </c>
      <c r="E526">
        <v>2018</v>
      </c>
      <c r="F526" t="s">
        <v>138</v>
      </c>
      <c r="G526" t="s">
        <v>14</v>
      </c>
      <c r="H526" t="s">
        <v>26</v>
      </c>
      <c r="I526" t="s">
        <v>40</v>
      </c>
      <c r="J526">
        <v>0.127599399</v>
      </c>
      <c r="L526">
        <v>118.9098</v>
      </c>
      <c r="M526">
        <v>4.7</v>
      </c>
    </row>
    <row r="527" spans="1:13" x14ac:dyDescent="0.3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v>534</v>
      </c>
      <c r="C535" t="s">
        <v>512</v>
      </c>
      <c r="D535" t="s">
        <v>67</v>
      </c>
      <c r="E535">
        <v>2016</v>
      </c>
      <c r="F535" t="s">
        <v>25</v>
      </c>
      <c r="G535" t="s">
        <v>14</v>
      </c>
      <c r="H535" t="s">
        <v>26</v>
      </c>
      <c r="I535" t="s">
        <v>16</v>
      </c>
      <c r="J535">
        <v>0</v>
      </c>
      <c r="K535">
        <v>11.5</v>
      </c>
      <c r="L535">
        <v>88.254000000000005</v>
      </c>
      <c r="M535">
        <v>4.7</v>
      </c>
    </row>
    <row r="536" spans="1:13" x14ac:dyDescent="0.35">
      <c r="A536" t="s">
        <v>10</v>
      </c>
      <c r="B536">
        <v>535</v>
      </c>
      <c r="C536" t="s">
        <v>513</v>
      </c>
      <c r="D536" t="s">
        <v>24</v>
      </c>
      <c r="E536">
        <v>2016</v>
      </c>
      <c r="F536" t="s">
        <v>25</v>
      </c>
      <c r="G536" t="s">
        <v>14</v>
      </c>
      <c r="H536" t="s">
        <v>26</v>
      </c>
      <c r="I536" t="s">
        <v>16</v>
      </c>
      <c r="J536">
        <v>3.0247903E-2</v>
      </c>
      <c r="K536">
        <v>5.88</v>
      </c>
      <c r="L536">
        <v>101.399</v>
      </c>
      <c r="M536">
        <v>4.7</v>
      </c>
    </row>
    <row r="537" spans="1:13" x14ac:dyDescent="0.35">
      <c r="A537" t="s">
        <v>10</v>
      </c>
      <c r="B537">
        <v>536</v>
      </c>
      <c r="C537" t="s">
        <v>316</v>
      </c>
      <c r="D537" t="s">
        <v>54</v>
      </c>
      <c r="E537">
        <v>2016</v>
      </c>
      <c r="F537" t="s">
        <v>25</v>
      </c>
      <c r="G537" t="s">
        <v>14</v>
      </c>
      <c r="H537" t="s">
        <v>26</v>
      </c>
      <c r="I537" t="s">
        <v>16</v>
      </c>
      <c r="J537">
        <v>2.4541277E-2</v>
      </c>
      <c r="K537">
        <v>5.63</v>
      </c>
      <c r="L537">
        <v>105.1306</v>
      </c>
      <c r="M537">
        <v>4.7</v>
      </c>
    </row>
    <row r="538" spans="1:13" x14ac:dyDescent="0.3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5">
      <c r="A548" t="s">
        <v>10</v>
      </c>
      <c r="B548">
        <v>547</v>
      </c>
      <c r="C548" t="s">
        <v>520</v>
      </c>
      <c r="D548" t="s">
        <v>32</v>
      </c>
      <c r="E548">
        <v>2020</v>
      </c>
      <c r="F548" t="s">
        <v>37</v>
      </c>
      <c r="G548" t="s">
        <v>34</v>
      </c>
      <c r="H548" t="s">
        <v>15</v>
      </c>
      <c r="I548" t="s">
        <v>16</v>
      </c>
      <c r="J548">
        <v>0</v>
      </c>
      <c r="K548">
        <v>8.27</v>
      </c>
      <c r="L548">
        <v>183.29239999999999</v>
      </c>
      <c r="M548">
        <v>4.7</v>
      </c>
    </row>
    <row r="549" spans="1:13" x14ac:dyDescent="0.3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5">
      <c r="A571" t="s">
        <v>17</v>
      </c>
      <c r="B571">
        <v>570</v>
      </c>
      <c r="C571" t="s">
        <v>534</v>
      </c>
      <c r="D571" t="s">
        <v>48</v>
      </c>
      <c r="E571">
        <v>2014</v>
      </c>
      <c r="F571" t="s">
        <v>29</v>
      </c>
      <c r="G571" t="s">
        <v>21</v>
      </c>
      <c r="H571" t="s">
        <v>30</v>
      </c>
      <c r="I571" t="s">
        <v>16</v>
      </c>
      <c r="J571">
        <v>0.103726639</v>
      </c>
      <c r="K571">
        <v>7.51</v>
      </c>
      <c r="L571">
        <v>110.6544</v>
      </c>
      <c r="M571">
        <v>4.7</v>
      </c>
    </row>
    <row r="572" spans="1:13" x14ac:dyDescent="0.3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5">
      <c r="A577" t="s">
        <v>10</v>
      </c>
      <c r="B577">
        <v>576</v>
      </c>
      <c r="C577" t="s">
        <v>259</v>
      </c>
      <c r="D577" t="s">
        <v>48</v>
      </c>
      <c r="E577">
        <v>2022</v>
      </c>
      <c r="F577" t="s">
        <v>20</v>
      </c>
      <c r="G577" t="s">
        <v>21</v>
      </c>
      <c r="H577" t="s">
        <v>15</v>
      </c>
      <c r="I577" t="s">
        <v>22</v>
      </c>
      <c r="J577">
        <v>2.9129907E-2</v>
      </c>
      <c r="K577">
        <v>6.61</v>
      </c>
      <c r="L577">
        <v>188.4898</v>
      </c>
      <c r="M577">
        <v>4.7</v>
      </c>
    </row>
    <row r="578" spans="1:13" x14ac:dyDescent="0.3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5">
      <c r="A579" t="s">
        <v>17</v>
      </c>
      <c r="B579">
        <v>578</v>
      </c>
      <c r="C579" t="s">
        <v>472</v>
      </c>
      <c r="D579" t="s">
        <v>95</v>
      </c>
      <c r="E579">
        <v>2018</v>
      </c>
      <c r="F579" t="s">
        <v>45</v>
      </c>
      <c r="G579" t="s">
        <v>21</v>
      </c>
      <c r="H579" t="s">
        <v>15</v>
      </c>
      <c r="I579" t="s">
        <v>46</v>
      </c>
      <c r="J579">
        <v>0.10080442000000001</v>
      </c>
      <c r="L579">
        <v>45.474400000000003</v>
      </c>
      <c r="M579">
        <v>4.7</v>
      </c>
    </row>
    <row r="580" spans="1:13" x14ac:dyDescent="0.35">
      <c r="A580" t="s">
        <v>17</v>
      </c>
      <c r="B580">
        <v>579</v>
      </c>
      <c r="C580" t="s">
        <v>537</v>
      </c>
      <c r="D580" t="s">
        <v>28</v>
      </c>
      <c r="E580">
        <v>2018</v>
      </c>
      <c r="F580" t="s">
        <v>45</v>
      </c>
      <c r="G580" t="s">
        <v>21</v>
      </c>
      <c r="H580" t="s">
        <v>15</v>
      </c>
      <c r="I580" t="s">
        <v>46</v>
      </c>
      <c r="J580">
        <v>8.2152451000000001E-2</v>
      </c>
      <c r="L580">
        <v>179.90020000000001</v>
      </c>
      <c r="M580">
        <v>4.7</v>
      </c>
    </row>
    <row r="581" spans="1:13" x14ac:dyDescent="0.35">
      <c r="A581" t="s">
        <v>17</v>
      </c>
      <c r="B581">
        <v>580</v>
      </c>
      <c r="C581" t="s">
        <v>538</v>
      </c>
      <c r="D581" t="s">
        <v>19</v>
      </c>
      <c r="E581">
        <v>2018</v>
      </c>
      <c r="F581" t="s">
        <v>45</v>
      </c>
      <c r="G581" t="s">
        <v>21</v>
      </c>
      <c r="H581" t="s">
        <v>15</v>
      </c>
      <c r="I581" t="s">
        <v>46</v>
      </c>
      <c r="J581">
        <v>3.0347404000000001E-2</v>
      </c>
      <c r="L581">
        <v>192.5162</v>
      </c>
      <c r="M581">
        <v>4.7</v>
      </c>
    </row>
    <row r="582" spans="1:13" x14ac:dyDescent="0.35">
      <c r="A582" t="s">
        <v>17</v>
      </c>
      <c r="B582">
        <v>581</v>
      </c>
      <c r="C582" t="s">
        <v>539</v>
      </c>
      <c r="D582" t="s">
        <v>42</v>
      </c>
      <c r="E582">
        <v>2018</v>
      </c>
      <c r="F582" t="s">
        <v>45</v>
      </c>
      <c r="G582" t="s">
        <v>21</v>
      </c>
      <c r="H582" t="s">
        <v>15</v>
      </c>
      <c r="I582" t="s">
        <v>46</v>
      </c>
      <c r="J582">
        <v>4.1091215E-2</v>
      </c>
      <c r="L582">
        <v>89.551400000000001</v>
      </c>
      <c r="M582">
        <v>4.7</v>
      </c>
    </row>
    <row r="583" spans="1:13" x14ac:dyDescent="0.35">
      <c r="A583" t="s">
        <v>17</v>
      </c>
      <c r="B583">
        <v>582</v>
      </c>
      <c r="C583" t="s">
        <v>540</v>
      </c>
      <c r="D583" t="s">
        <v>32</v>
      </c>
      <c r="E583">
        <v>2018</v>
      </c>
      <c r="F583" t="s">
        <v>45</v>
      </c>
      <c r="G583" t="s">
        <v>21</v>
      </c>
      <c r="H583" t="s">
        <v>15</v>
      </c>
      <c r="I583" t="s">
        <v>46</v>
      </c>
      <c r="J583">
        <v>4.8841794000000001E-2</v>
      </c>
      <c r="L583">
        <v>64.716800000000006</v>
      </c>
      <c r="M583">
        <v>4.7</v>
      </c>
    </row>
    <row r="584" spans="1:13" x14ac:dyDescent="0.35">
      <c r="A584" t="s">
        <v>17</v>
      </c>
      <c r="B584">
        <v>583</v>
      </c>
      <c r="C584" t="s">
        <v>541</v>
      </c>
      <c r="D584" t="s">
        <v>32</v>
      </c>
      <c r="E584">
        <v>2018</v>
      </c>
      <c r="F584" t="s">
        <v>45</v>
      </c>
      <c r="G584" t="s">
        <v>21</v>
      </c>
      <c r="H584" t="s">
        <v>15</v>
      </c>
      <c r="I584" t="s">
        <v>46</v>
      </c>
      <c r="J584">
        <v>0.17423237699999999</v>
      </c>
      <c r="L584">
        <v>146.61019999999999</v>
      </c>
      <c r="M584">
        <v>4.7</v>
      </c>
    </row>
    <row r="585" spans="1:13" x14ac:dyDescent="0.3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5">
      <c r="A678" t="s">
        <v>17</v>
      </c>
      <c r="B678">
        <v>677</v>
      </c>
      <c r="C678" t="s">
        <v>383</v>
      </c>
      <c r="D678" t="s">
        <v>54</v>
      </c>
      <c r="E678">
        <v>2018</v>
      </c>
      <c r="F678" t="s">
        <v>45</v>
      </c>
      <c r="G678" t="s">
        <v>21</v>
      </c>
      <c r="H678" t="s">
        <v>15</v>
      </c>
      <c r="I678" t="s">
        <v>46</v>
      </c>
      <c r="J678">
        <v>0</v>
      </c>
      <c r="L678">
        <v>109.1938</v>
      </c>
      <c r="M678">
        <v>4.5999999999999996</v>
      </c>
    </row>
    <row r="679" spans="1:13" x14ac:dyDescent="0.35">
      <c r="A679" t="s">
        <v>17</v>
      </c>
      <c r="B679">
        <v>678</v>
      </c>
      <c r="C679" t="s">
        <v>577</v>
      </c>
      <c r="D679" t="s">
        <v>54</v>
      </c>
      <c r="E679">
        <v>2018</v>
      </c>
      <c r="F679" t="s">
        <v>45</v>
      </c>
      <c r="G679" t="s">
        <v>21</v>
      </c>
      <c r="H679" t="s">
        <v>15</v>
      </c>
      <c r="I679" t="s">
        <v>46</v>
      </c>
      <c r="J679">
        <v>0.155541973</v>
      </c>
      <c r="L679">
        <v>159.7578</v>
      </c>
      <c r="M679">
        <v>4.5999999999999996</v>
      </c>
    </row>
    <row r="680" spans="1:13" x14ac:dyDescent="0.3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5">
      <c r="A684" t="s">
        <v>10</v>
      </c>
      <c r="B684">
        <v>683</v>
      </c>
      <c r="C684" t="s">
        <v>608</v>
      </c>
      <c r="D684" t="s">
        <v>54</v>
      </c>
      <c r="E684">
        <v>2018</v>
      </c>
      <c r="F684" t="s">
        <v>45</v>
      </c>
      <c r="G684" t="s">
        <v>21</v>
      </c>
      <c r="H684" t="s">
        <v>15</v>
      </c>
      <c r="I684" t="s">
        <v>46</v>
      </c>
      <c r="J684">
        <v>0</v>
      </c>
      <c r="L684">
        <v>182.0608</v>
      </c>
      <c r="M684">
        <v>4.5999999999999996</v>
      </c>
    </row>
    <row r="685" spans="1:13" x14ac:dyDescent="0.3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5">
      <c r="A690" t="s">
        <v>10</v>
      </c>
      <c r="B690">
        <v>689</v>
      </c>
      <c r="C690" t="s">
        <v>612</v>
      </c>
      <c r="D690" t="s">
        <v>95</v>
      </c>
      <c r="E690">
        <v>2022</v>
      </c>
      <c r="F690" t="s">
        <v>20</v>
      </c>
      <c r="G690" t="s">
        <v>21</v>
      </c>
      <c r="H690" t="s">
        <v>15</v>
      </c>
      <c r="I690" t="s">
        <v>22</v>
      </c>
      <c r="J690">
        <v>0</v>
      </c>
      <c r="K690">
        <v>5.4649999999999999</v>
      </c>
      <c r="L690">
        <v>132.5626</v>
      </c>
      <c r="M690">
        <v>4.5</v>
      </c>
    </row>
    <row r="691" spans="1:13" x14ac:dyDescent="0.3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5">
      <c r="A698" t="s">
        <v>10</v>
      </c>
      <c r="B698">
        <v>697</v>
      </c>
      <c r="C698" t="s">
        <v>252</v>
      </c>
      <c r="D698" t="s">
        <v>28</v>
      </c>
      <c r="E698">
        <v>2018</v>
      </c>
      <c r="F698" t="s">
        <v>45</v>
      </c>
      <c r="G698" t="s">
        <v>21</v>
      </c>
      <c r="H698" t="s">
        <v>15</v>
      </c>
      <c r="I698" t="s">
        <v>46</v>
      </c>
      <c r="J698">
        <v>1.1953902000000001E-2</v>
      </c>
      <c r="L698">
        <v>164.51840000000001</v>
      </c>
      <c r="M698">
        <v>4.5</v>
      </c>
    </row>
    <row r="699" spans="1:13" x14ac:dyDescent="0.3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5">
      <c r="A700" t="s">
        <v>17</v>
      </c>
      <c r="B700">
        <v>699</v>
      </c>
      <c r="C700" t="s">
        <v>619</v>
      </c>
      <c r="D700" t="s">
        <v>42</v>
      </c>
      <c r="E700">
        <v>2018</v>
      </c>
      <c r="F700" t="s">
        <v>45</v>
      </c>
      <c r="G700" t="s">
        <v>21</v>
      </c>
      <c r="H700" t="s">
        <v>15</v>
      </c>
      <c r="I700" t="s">
        <v>46</v>
      </c>
      <c r="J700">
        <v>5.9776237000000003E-2</v>
      </c>
      <c r="L700">
        <v>231.76419999999999</v>
      </c>
      <c r="M700">
        <v>4.5</v>
      </c>
    </row>
    <row r="701" spans="1:13" x14ac:dyDescent="0.3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5">
      <c r="A702" t="s">
        <v>10</v>
      </c>
      <c r="B702">
        <v>701</v>
      </c>
      <c r="C702" t="s">
        <v>620</v>
      </c>
      <c r="D702" t="s">
        <v>12</v>
      </c>
      <c r="E702">
        <v>2012</v>
      </c>
      <c r="F702" t="s">
        <v>13</v>
      </c>
      <c r="G702" t="s">
        <v>14</v>
      </c>
      <c r="H702" t="s">
        <v>15</v>
      </c>
      <c r="I702" t="s">
        <v>16</v>
      </c>
      <c r="J702">
        <v>0.100330684</v>
      </c>
      <c r="K702">
        <v>20.7</v>
      </c>
      <c r="L702">
        <v>123.4388</v>
      </c>
      <c r="M702">
        <v>4.5</v>
      </c>
    </row>
    <row r="703" spans="1:13" x14ac:dyDescent="0.3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5">
      <c r="A705" t="s">
        <v>17</v>
      </c>
      <c r="B705">
        <v>704</v>
      </c>
      <c r="C705" t="s">
        <v>623</v>
      </c>
      <c r="D705" t="s">
        <v>48</v>
      </c>
      <c r="E705">
        <v>2017</v>
      </c>
      <c r="F705" t="s">
        <v>50</v>
      </c>
      <c r="G705" t="s">
        <v>34</v>
      </c>
      <c r="H705" t="s">
        <v>26</v>
      </c>
      <c r="I705" t="s">
        <v>16</v>
      </c>
      <c r="J705">
        <v>0.128065918</v>
      </c>
      <c r="K705">
        <v>19</v>
      </c>
      <c r="L705">
        <v>104.3622</v>
      </c>
      <c r="M705">
        <v>4.5</v>
      </c>
    </row>
    <row r="706" spans="1:13" x14ac:dyDescent="0.3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5">
      <c r="A707" t="s">
        <v>17</v>
      </c>
      <c r="B707">
        <v>706</v>
      </c>
      <c r="C707" t="s">
        <v>605</v>
      </c>
      <c r="D707" t="s">
        <v>48</v>
      </c>
      <c r="E707">
        <v>2012</v>
      </c>
      <c r="F707" t="s">
        <v>13</v>
      </c>
      <c r="G707" t="s">
        <v>14</v>
      </c>
      <c r="H707" t="s">
        <v>15</v>
      </c>
      <c r="I707" t="s">
        <v>16</v>
      </c>
      <c r="J707">
        <v>0</v>
      </c>
      <c r="K707">
        <v>20.350000000000001</v>
      </c>
      <c r="L707">
        <v>120.9072</v>
      </c>
      <c r="M707">
        <v>4.5</v>
      </c>
    </row>
    <row r="708" spans="1:13" x14ac:dyDescent="0.3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5">
      <c r="A721" t="s">
        <v>17</v>
      </c>
      <c r="B721">
        <v>720</v>
      </c>
      <c r="C721" t="s">
        <v>635</v>
      </c>
      <c r="D721" t="s">
        <v>24</v>
      </c>
      <c r="E721">
        <v>2012</v>
      </c>
      <c r="F721" t="s">
        <v>13</v>
      </c>
      <c r="G721" t="s">
        <v>14</v>
      </c>
      <c r="H721" t="s">
        <v>15</v>
      </c>
      <c r="I721" t="s">
        <v>16</v>
      </c>
      <c r="J721">
        <v>4.2687151E-2</v>
      </c>
      <c r="K721">
        <v>5.19</v>
      </c>
      <c r="L721">
        <v>195.911</v>
      </c>
      <c r="M721">
        <v>4.5</v>
      </c>
    </row>
    <row r="722" spans="1:13" x14ac:dyDescent="0.3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5">
      <c r="A740" t="s">
        <v>10</v>
      </c>
      <c r="B740">
        <v>739</v>
      </c>
      <c r="C740" t="s">
        <v>554</v>
      </c>
      <c r="D740" t="s">
        <v>67</v>
      </c>
      <c r="E740">
        <v>2012</v>
      </c>
      <c r="F740" t="s">
        <v>13</v>
      </c>
      <c r="G740" t="s">
        <v>14</v>
      </c>
      <c r="H740" t="s">
        <v>15</v>
      </c>
      <c r="I740" t="s">
        <v>16</v>
      </c>
      <c r="J740">
        <v>0.107223632</v>
      </c>
      <c r="K740">
        <v>11.8</v>
      </c>
      <c r="L740">
        <v>223.5772</v>
      </c>
      <c r="M740">
        <v>4.5</v>
      </c>
    </row>
    <row r="741" spans="1:13" x14ac:dyDescent="0.3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5">
      <c r="A746" t="s">
        <v>17</v>
      </c>
      <c r="B746">
        <v>745</v>
      </c>
      <c r="C746" t="s">
        <v>516</v>
      </c>
      <c r="D746" t="s">
        <v>67</v>
      </c>
      <c r="E746">
        <v>2018</v>
      </c>
      <c r="F746" t="s">
        <v>138</v>
      </c>
      <c r="G746" t="s">
        <v>14</v>
      </c>
      <c r="H746" t="s">
        <v>26</v>
      </c>
      <c r="I746" t="s">
        <v>40</v>
      </c>
      <c r="J746">
        <v>9.9442328999999996E-2</v>
      </c>
      <c r="L746">
        <v>233.16419999999999</v>
      </c>
      <c r="M746">
        <v>4.5</v>
      </c>
    </row>
    <row r="747" spans="1:13" x14ac:dyDescent="0.35">
      <c r="A747" t="s">
        <v>17</v>
      </c>
      <c r="B747">
        <v>746</v>
      </c>
      <c r="C747" t="s">
        <v>650</v>
      </c>
      <c r="D747" t="s">
        <v>12</v>
      </c>
      <c r="E747">
        <v>2018</v>
      </c>
      <c r="F747" t="s">
        <v>138</v>
      </c>
      <c r="G747" t="s">
        <v>14</v>
      </c>
      <c r="H747" t="s">
        <v>26</v>
      </c>
      <c r="I747" t="s">
        <v>40</v>
      </c>
      <c r="J747">
        <v>0.22628438100000001</v>
      </c>
      <c r="L747">
        <v>163.221</v>
      </c>
      <c r="M747">
        <v>4.5</v>
      </c>
    </row>
    <row r="748" spans="1:13" x14ac:dyDescent="0.35">
      <c r="A748" t="s">
        <v>17</v>
      </c>
      <c r="B748">
        <v>747</v>
      </c>
      <c r="C748" t="s">
        <v>413</v>
      </c>
      <c r="D748" t="s">
        <v>42</v>
      </c>
      <c r="E748">
        <v>2018</v>
      </c>
      <c r="F748" t="s">
        <v>138</v>
      </c>
      <c r="G748" t="s">
        <v>14</v>
      </c>
      <c r="H748" t="s">
        <v>26</v>
      </c>
      <c r="I748" t="s">
        <v>40</v>
      </c>
      <c r="J748">
        <v>0.12998368799999999</v>
      </c>
      <c r="L748">
        <v>93.046199999999999</v>
      </c>
      <c r="M748">
        <v>4.5</v>
      </c>
    </row>
    <row r="749" spans="1:13" x14ac:dyDescent="0.35">
      <c r="A749" t="s">
        <v>17</v>
      </c>
      <c r="B749">
        <v>748</v>
      </c>
      <c r="C749" t="s">
        <v>651</v>
      </c>
      <c r="D749" t="s">
        <v>42</v>
      </c>
      <c r="E749">
        <v>2018</v>
      </c>
      <c r="F749" t="s">
        <v>138</v>
      </c>
      <c r="G749" t="s">
        <v>14</v>
      </c>
      <c r="H749" t="s">
        <v>26</v>
      </c>
      <c r="I749" t="s">
        <v>40</v>
      </c>
      <c r="J749">
        <v>2.7532258E-2</v>
      </c>
      <c r="L749">
        <v>185.0608</v>
      </c>
      <c r="M749">
        <v>4.5</v>
      </c>
    </row>
    <row r="750" spans="1:13" x14ac:dyDescent="0.35">
      <c r="A750" t="s">
        <v>17</v>
      </c>
      <c r="B750">
        <v>749</v>
      </c>
      <c r="C750" t="s">
        <v>652</v>
      </c>
      <c r="D750" t="s">
        <v>42</v>
      </c>
      <c r="E750">
        <v>2018</v>
      </c>
      <c r="F750" t="s">
        <v>138</v>
      </c>
      <c r="G750" t="s">
        <v>14</v>
      </c>
      <c r="H750" t="s">
        <v>26</v>
      </c>
      <c r="I750" t="s">
        <v>40</v>
      </c>
      <c r="J750">
        <v>7.3229342000000003E-2</v>
      </c>
      <c r="L750">
        <v>254.10140000000001</v>
      </c>
      <c r="M750">
        <v>4.5</v>
      </c>
    </row>
    <row r="751" spans="1:13" x14ac:dyDescent="0.35">
      <c r="A751" t="s">
        <v>17</v>
      </c>
      <c r="B751">
        <v>750</v>
      </c>
      <c r="C751" t="s">
        <v>653</v>
      </c>
      <c r="D751" t="s">
        <v>42</v>
      </c>
      <c r="E751">
        <v>2018</v>
      </c>
      <c r="F751" t="s">
        <v>138</v>
      </c>
      <c r="G751" t="s">
        <v>14</v>
      </c>
      <c r="H751" t="s">
        <v>26</v>
      </c>
      <c r="I751" t="s">
        <v>40</v>
      </c>
      <c r="J751">
        <v>0.116750407</v>
      </c>
      <c r="L751">
        <v>195.24780000000001</v>
      </c>
      <c r="M751">
        <v>4.5</v>
      </c>
    </row>
    <row r="752" spans="1:13" x14ac:dyDescent="0.35">
      <c r="A752" t="s">
        <v>17</v>
      </c>
      <c r="B752">
        <v>751</v>
      </c>
      <c r="C752" t="s">
        <v>654</v>
      </c>
      <c r="D752" t="s">
        <v>42</v>
      </c>
      <c r="E752">
        <v>2018</v>
      </c>
      <c r="F752" t="s">
        <v>138</v>
      </c>
      <c r="G752" t="s">
        <v>14</v>
      </c>
      <c r="H752" t="s">
        <v>26</v>
      </c>
      <c r="I752" t="s">
        <v>40</v>
      </c>
      <c r="J752">
        <v>0.14595153299999999</v>
      </c>
      <c r="L752">
        <v>160.95519999999999</v>
      </c>
      <c r="M752">
        <v>4.5</v>
      </c>
    </row>
    <row r="753" spans="1:13" x14ac:dyDescent="0.35">
      <c r="A753" t="s">
        <v>17</v>
      </c>
      <c r="B753">
        <v>752</v>
      </c>
      <c r="C753" t="s">
        <v>468</v>
      </c>
      <c r="D753" t="s">
        <v>64</v>
      </c>
      <c r="E753">
        <v>2018</v>
      </c>
      <c r="F753" t="s">
        <v>138</v>
      </c>
      <c r="G753" t="s">
        <v>14</v>
      </c>
      <c r="H753" t="s">
        <v>26</v>
      </c>
      <c r="I753" t="s">
        <v>40</v>
      </c>
      <c r="J753">
        <v>3.5997636E-2</v>
      </c>
      <c r="L753">
        <v>78.661799999999999</v>
      </c>
      <c r="M753">
        <v>4.5</v>
      </c>
    </row>
    <row r="754" spans="1:13" x14ac:dyDescent="0.35">
      <c r="A754" t="s">
        <v>17</v>
      </c>
      <c r="B754">
        <v>753</v>
      </c>
      <c r="C754" t="s">
        <v>469</v>
      </c>
      <c r="D754" t="s">
        <v>48</v>
      </c>
      <c r="E754">
        <v>2018</v>
      </c>
      <c r="F754" t="s">
        <v>138</v>
      </c>
      <c r="G754" t="s">
        <v>14</v>
      </c>
      <c r="H754" t="s">
        <v>26</v>
      </c>
      <c r="I754" t="s">
        <v>40</v>
      </c>
      <c r="J754">
        <v>0.164006137</v>
      </c>
      <c r="L754">
        <v>113.2834</v>
      </c>
      <c r="M754">
        <v>4.5</v>
      </c>
    </row>
    <row r="755" spans="1:13" x14ac:dyDescent="0.35">
      <c r="A755" t="s">
        <v>17</v>
      </c>
      <c r="B755">
        <v>754</v>
      </c>
      <c r="C755" t="s">
        <v>655</v>
      </c>
      <c r="D755" t="s">
        <v>48</v>
      </c>
      <c r="E755">
        <v>2018</v>
      </c>
      <c r="F755" t="s">
        <v>138</v>
      </c>
      <c r="G755" t="s">
        <v>14</v>
      </c>
      <c r="H755" t="s">
        <v>26</v>
      </c>
      <c r="I755" t="s">
        <v>40</v>
      </c>
      <c r="J755">
        <v>4.6903970000000003E-2</v>
      </c>
      <c r="L755">
        <v>110.657</v>
      </c>
      <c r="M755">
        <v>4.5</v>
      </c>
    </row>
    <row r="756" spans="1:13" x14ac:dyDescent="0.35">
      <c r="A756" t="s">
        <v>17</v>
      </c>
      <c r="B756">
        <v>755</v>
      </c>
      <c r="C756" t="s">
        <v>656</v>
      </c>
      <c r="D756" t="s">
        <v>48</v>
      </c>
      <c r="E756">
        <v>2018</v>
      </c>
      <c r="F756" t="s">
        <v>138</v>
      </c>
      <c r="G756" t="s">
        <v>14</v>
      </c>
      <c r="H756" t="s">
        <v>26</v>
      </c>
      <c r="I756" t="s">
        <v>40</v>
      </c>
      <c r="J756">
        <v>0.18111405899999999</v>
      </c>
      <c r="L756">
        <v>141.64699999999999</v>
      </c>
      <c r="M756">
        <v>4.5</v>
      </c>
    </row>
    <row r="757" spans="1:13" x14ac:dyDescent="0.35">
      <c r="A757" t="s">
        <v>17</v>
      </c>
      <c r="B757">
        <v>756</v>
      </c>
      <c r="C757" t="s">
        <v>657</v>
      </c>
      <c r="D757" t="s">
        <v>32</v>
      </c>
      <c r="E757">
        <v>2018</v>
      </c>
      <c r="F757" t="s">
        <v>138</v>
      </c>
      <c r="G757" t="s">
        <v>14</v>
      </c>
      <c r="H757" t="s">
        <v>26</v>
      </c>
      <c r="I757" t="s">
        <v>40</v>
      </c>
      <c r="J757">
        <v>0.17141731599999999</v>
      </c>
      <c r="L757">
        <v>173.07380000000001</v>
      </c>
      <c r="M757">
        <v>4.5</v>
      </c>
    </row>
    <row r="758" spans="1:13" x14ac:dyDescent="0.35">
      <c r="A758" t="s">
        <v>10</v>
      </c>
      <c r="B758">
        <v>757</v>
      </c>
      <c r="C758" t="s">
        <v>319</v>
      </c>
      <c r="D758" t="s">
        <v>48</v>
      </c>
      <c r="E758">
        <v>2018</v>
      </c>
      <c r="F758" t="s">
        <v>138</v>
      </c>
      <c r="G758" t="s">
        <v>14</v>
      </c>
      <c r="H758" t="s">
        <v>26</v>
      </c>
      <c r="I758" t="s">
        <v>40</v>
      </c>
      <c r="J758">
        <v>0.184359831</v>
      </c>
      <c r="L758">
        <v>172.6764</v>
      </c>
      <c r="M758">
        <v>4.5</v>
      </c>
    </row>
    <row r="759" spans="1:13" x14ac:dyDescent="0.35">
      <c r="A759" t="s">
        <v>10</v>
      </c>
      <c r="B759">
        <v>758</v>
      </c>
      <c r="C759" t="s">
        <v>658</v>
      </c>
      <c r="D759" t="s">
        <v>48</v>
      </c>
      <c r="E759">
        <v>2018</v>
      </c>
      <c r="F759" t="s">
        <v>138</v>
      </c>
      <c r="G759" t="s">
        <v>14</v>
      </c>
      <c r="H759" t="s">
        <v>26</v>
      </c>
      <c r="I759" t="s">
        <v>40</v>
      </c>
      <c r="J759">
        <v>0.11744283799999999</v>
      </c>
      <c r="L759">
        <v>257.73039999999997</v>
      </c>
      <c r="M759">
        <v>4.5</v>
      </c>
    </row>
    <row r="760" spans="1:13" x14ac:dyDescent="0.35">
      <c r="A760" t="s">
        <v>10</v>
      </c>
      <c r="B760">
        <v>759</v>
      </c>
      <c r="C760" t="s">
        <v>659</v>
      </c>
      <c r="D760" t="s">
        <v>48</v>
      </c>
      <c r="E760">
        <v>2018</v>
      </c>
      <c r="F760" t="s">
        <v>138</v>
      </c>
      <c r="G760" t="s">
        <v>14</v>
      </c>
      <c r="H760" t="s">
        <v>26</v>
      </c>
      <c r="I760" t="s">
        <v>40</v>
      </c>
      <c r="J760">
        <v>2.1471456E-2</v>
      </c>
      <c r="L760">
        <v>131.0284</v>
      </c>
      <c r="M760">
        <v>4.5</v>
      </c>
    </row>
    <row r="761" spans="1:13" x14ac:dyDescent="0.35">
      <c r="A761" t="s">
        <v>10</v>
      </c>
      <c r="B761">
        <v>760</v>
      </c>
      <c r="C761" t="s">
        <v>660</v>
      </c>
      <c r="D761" t="s">
        <v>48</v>
      </c>
      <c r="E761">
        <v>2018</v>
      </c>
      <c r="F761" t="s">
        <v>138</v>
      </c>
      <c r="G761" t="s">
        <v>14</v>
      </c>
      <c r="H761" t="s">
        <v>26</v>
      </c>
      <c r="I761" t="s">
        <v>40</v>
      </c>
      <c r="J761">
        <v>0.17018662800000001</v>
      </c>
      <c r="L761">
        <v>159.02619999999999</v>
      </c>
      <c r="M761">
        <v>4.5</v>
      </c>
    </row>
    <row r="762" spans="1:13" x14ac:dyDescent="0.35">
      <c r="A762" t="s">
        <v>35</v>
      </c>
      <c r="B762">
        <v>761</v>
      </c>
      <c r="C762" t="s">
        <v>418</v>
      </c>
      <c r="D762" t="s">
        <v>48</v>
      </c>
      <c r="E762">
        <v>2018</v>
      </c>
      <c r="F762" t="s">
        <v>138</v>
      </c>
      <c r="G762" t="s">
        <v>14</v>
      </c>
      <c r="H762" t="s">
        <v>26</v>
      </c>
      <c r="I762" t="s">
        <v>40</v>
      </c>
      <c r="J762">
        <v>5.9336763000000001E-2</v>
      </c>
      <c r="L762">
        <v>212.1902</v>
      </c>
      <c r="M762">
        <v>4.5</v>
      </c>
    </row>
    <row r="763" spans="1:13" x14ac:dyDescent="0.3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v>772</v>
      </c>
      <c r="C773" t="s">
        <v>668</v>
      </c>
      <c r="D773" t="s">
        <v>12</v>
      </c>
      <c r="E773">
        <v>2016</v>
      </c>
      <c r="F773" t="s">
        <v>25</v>
      </c>
      <c r="G773" t="s">
        <v>14</v>
      </c>
      <c r="H773" t="s">
        <v>26</v>
      </c>
      <c r="I773" t="s">
        <v>16</v>
      </c>
      <c r="J773">
        <v>0</v>
      </c>
      <c r="K773">
        <v>16.75</v>
      </c>
      <c r="L773">
        <v>255.39879999999999</v>
      </c>
      <c r="M773">
        <v>4.5</v>
      </c>
    </row>
    <row r="774" spans="1:13" x14ac:dyDescent="0.3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5">
      <c r="A780" t="s">
        <v>17</v>
      </c>
      <c r="B780">
        <v>779</v>
      </c>
      <c r="C780" t="s">
        <v>673</v>
      </c>
      <c r="D780" t="s">
        <v>42</v>
      </c>
      <c r="E780">
        <v>2016</v>
      </c>
      <c r="F780" t="s">
        <v>25</v>
      </c>
      <c r="G780" t="s">
        <v>14</v>
      </c>
      <c r="H780" t="s">
        <v>26</v>
      </c>
      <c r="I780" t="s">
        <v>16</v>
      </c>
      <c r="J780">
        <v>2.4651269E-2</v>
      </c>
      <c r="K780">
        <v>13.15</v>
      </c>
      <c r="L780">
        <v>179.5686</v>
      </c>
      <c r="M780">
        <v>4.5</v>
      </c>
    </row>
    <row r="781" spans="1:13" x14ac:dyDescent="0.35">
      <c r="A781" t="s">
        <v>17</v>
      </c>
      <c r="B781">
        <v>780</v>
      </c>
      <c r="C781" t="s">
        <v>413</v>
      </c>
      <c r="D781" t="s">
        <v>42</v>
      </c>
      <c r="E781">
        <v>2016</v>
      </c>
      <c r="F781" t="s">
        <v>25</v>
      </c>
      <c r="G781" t="s">
        <v>14</v>
      </c>
      <c r="H781" t="s">
        <v>26</v>
      </c>
      <c r="I781" t="s">
        <v>16</v>
      </c>
      <c r="J781">
        <v>0</v>
      </c>
      <c r="K781">
        <v>20.2</v>
      </c>
      <c r="L781">
        <v>94.146199999999993</v>
      </c>
      <c r="M781">
        <v>4.5</v>
      </c>
    </row>
    <row r="782" spans="1:13" x14ac:dyDescent="0.3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5">
      <c r="A801" t="s">
        <v>17</v>
      </c>
      <c r="B801">
        <v>800</v>
      </c>
      <c r="C801" t="s">
        <v>670</v>
      </c>
      <c r="D801" t="s">
        <v>19</v>
      </c>
      <c r="E801">
        <v>2015</v>
      </c>
      <c r="F801" t="s">
        <v>33</v>
      </c>
      <c r="G801" t="s">
        <v>34</v>
      </c>
      <c r="H801" t="s">
        <v>26</v>
      </c>
      <c r="I801" t="s">
        <v>16</v>
      </c>
      <c r="J801">
        <v>0</v>
      </c>
      <c r="K801">
        <v>18.2</v>
      </c>
      <c r="L801">
        <v>44.108600000000003</v>
      </c>
      <c r="M801">
        <v>4.5</v>
      </c>
    </row>
    <row r="802" spans="1:13" x14ac:dyDescent="0.35">
      <c r="A802" t="s">
        <v>17</v>
      </c>
      <c r="B802">
        <v>801</v>
      </c>
      <c r="C802" t="s">
        <v>686</v>
      </c>
      <c r="D802" t="s">
        <v>19</v>
      </c>
      <c r="E802">
        <v>2015</v>
      </c>
      <c r="F802" t="s">
        <v>33</v>
      </c>
      <c r="G802" t="s">
        <v>34</v>
      </c>
      <c r="H802" t="s">
        <v>26</v>
      </c>
      <c r="I802" t="s">
        <v>16</v>
      </c>
      <c r="J802">
        <v>0.113833823</v>
      </c>
      <c r="K802">
        <v>21.25</v>
      </c>
      <c r="L802">
        <v>232.83</v>
      </c>
      <c r="M802">
        <v>4.5</v>
      </c>
    </row>
    <row r="803" spans="1:13" x14ac:dyDescent="0.3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5">
      <c r="A807" t="s">
        <v>17</v>
      </c>
      <c r="B807">
        <v>806</v>
      </c>
      <c r="C807" t="s">
        <v>449</v>
      </c>
      <c r="D807" t="s">
        <v>32</v>
      </c>
      <c r="E807">
        <v>2015</v>
      </c>
      <c r="F807" t="s">
        <v>33</v>
      </c>
      <c r="G807" t="s">
        <v>34</v>
      </c>
      <c r="H807" t="s">
        <v>26</v>
      </c>
      <c r="I807" t="s">
        <v>16</v>
      </c>
      <c r="J807">
        <v>0</v>
      </c>
      <c r="K807">
        <v>4.59</v>
      </c>
      <c r="L807">
        <v>111.18600000000001</v>
      </c>
      <c r="M807">
        <v>4.5</v>
      </c>
    </row>
    <row r="808" spans="1:13" x14ac:dyDescent="0.3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5">
      <c r="A818" t="s">
        <v>17</v>
      </c>
      <c r="B818">
        <v>817</v>
      </c>
      <c r="C818" t="s">
        <v>693</v>
      </c>
      <c r="D818" t="s">
        <v>42</v>
      </c>
      <c r="E818">
        <v>2020</v>
      </c>
      <c r="F818" t="s">
        <v>37</v>
      </c>
      <c r="G818" t="s">
        <v>34</v>
      </c>
      <c r="H818" t="s">
        <v>30</v>
      </c>
      <c r="I818" t="s">
        <v>16</v>
      </c>
      <c r="J818">
        <v>0</v>
      </c>
      <c r="K818">
        <v>16.25</v>
      </c>
      <c r="L818">
        <v>115.2176</v>
      </c>
      <c r="M818">
        <v>4.5</v>
      </c>
    </row>
    <row r="819" spans="1:13" x14ac:dyDescent="0.3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5">
      <c r="A830" t="s">
        <v>10</v>
      </c>
      <c r="B830">
        <v>829</v>
      </c>
      <c r="C830" t="s">
        <v>702</v>
      </c>
      <c r="D830" t="s">
        <v>67</v>
      </c>
      <c r="E830">
        <v>2020</v>
      </c>
      <c r="F830" t="s">
        <v>37</v>
      </c>
      <c r="G830" t="s">
        <v>34</v>
      </c>
      <c r="H830" t="s">
        <v>30</v>
      </c>
      <c r="I830" t="s">
        <v>16</v>
      </c>
      <c r="J830">
        <v>4.7857877E-2</v>
      </c>
      <c r="K830">
        <v>7.71</v>
      </c>
      <c r="L830">
        <v>119.7756</v>
      </c>
      <c r="M830">
        <v>4.5</v>
      </c>
    </row>
    <row r="831" spans="1:13" x14ac:dyDescent="0.3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5">
      <c r="A832" t="s">
        <v>10</v>
      </c>
      <c r="B832">
        <v>831</v>
      </c>
      <c r="C832" t="s">
        <v>258</v>
      </c>
      <c r="D832" t="s">
        <v>54</v>
      </c>
      <c r="E832">
        <v>2020</v>
      </c>
      <c r="F832" t="s">
        <v>37</v>
      </c>
      <c r="G832" t="s">
        <v>34</v>
      </c>
      <c r="H832" t="s">
        <v>15</v>
      </c>
      <c r="I832" t="s">
        <v>16</v>
      </c>
      <c r="J832">
        <v>0</v>
      </c>
      <c r="K832">
        <v>5.15</v>
      </c>
      <c r="L832">
        <v>122.9388</v>
      </c>
      <c r="M832">
        <v>4.5</v>
      </c>
    </row>
    <row r="833" spans="1:13" x14ac:dyDescent="0.3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5">
      <c r="A835" t="s">
        <v>10</v>
      </c>
      <c r="B835">
        <v>834</v>
      </c>
      <c r="C835" t="s">
        <v>365</v>
      </c>
      <c r="D835" t="s">
        <v>48</v>
      </c>
      <c r="E835">
        <v>2020</v>
      </c>
      <c r="F835" t="s">
        <v>37</v>
      </c>
      <c r="G835" t="s">
        <v>34</v>
      </c>
      <c r="H835" t="s">
        <v>15</v>
      </c>
      <c r="I835" t="s">
        <v>16</v>
      </c>
      <c r="J835">
        <v>0</v>
      </c>
      <c r="K835">
        <v>9.6</v>
      </c>
      <c r="L835">
        <v>191.0872</v>
      </c>
      <c r="M835">
        <v>4.5</v>
      </c>
    </row>
    <row r="836" spans="1:13" x14ac:dyDescent="0.3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5">
      <c r="A837" t="s">
        <v>35</v>
      </c>
      <c r="B837">
        <v>836</v>
      </c>
      <c r="C837" t="s">
        <v>704</v>
      </c>
      <c r="D837" t="s">
        <v>57</v>
      </c>
      <c r="E837">
        <v>2015</v>
      </c>
      <c r="F837" t="s">
        <v>33</v>
      </c>
      <c r="G837" t="s">
        <v>34</v>
      </c>
      <c r="H837" t="s">
        <v>15</v>
      </c>
      <c r="I837" t="s">
        <v>16</v>
      </c>
      <c r="J837">
        <v>0</v>
      </c>
      <c r="K837">
        <v>6.44</v>
      </c>
      <c r="L837">
        <v>99.87</v>
      </c>
      <c r="M837">
        <v>4.5</v>
      </c>
    </row>
    <row r="838" spans="1:13" x14ac:dyDescent="0.3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5">
      <c r="A848" t="s">
        <v>17</v>
      </c>
      <c r="B848">
        <v>847</v>
      </c>
      <c r="C848" t="s">
        <v>455</v>
      </c>
      <c r="D848" t="s">
        <v>48</v>
      </c>
      <c r="E848">
        <v>2017</v>
      </c>
      <c r="F848" t="s">
        <v>50</v>
      </c>
      <c r="G848" t="s">
        <v>34</v>
      </c>
      <c r="H848" t="s">
        <v>26</v>
      </c>
      <c r="I848" t="s">
        <v>16</v>
      </c>
      <c r="J848">
        <v>9.619424E-2</v>
      </c>
      <c r="K848">
        <v>12.6</v>
      </c>
      <c r="L848">
        <v>210.8612</v>
      </c>
      <c r="M848">
        <v>4.5</v>
      </c>
    </row>
    <row r="849" spans="1:13" x14ac:dyDescent="0.3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5">
      <c r="A852" t="s">
        <v>10</v>
      </c>
      <c r="B852">
        <v>851</v>
      </c>
      <c r="C852" t="s">
        <v>710</v>
      </c>
      <c r="D852" t="s">
        <v>95</v>
      </c>
      <c r="E852">
        <v>2017</v>
      </c>
      <c r="F852" t="s">
        <v>50</v>
      </c>
      <c r="G852" t="s">
        <v>34</v>
      </c>
      <c r="H852" t="s">
        <v>26</v>
      </c>
      <c r="I852" t="s">
        <v>16</v>
      </c>
      <c r="J852">
        <v>0</v>
      </c>
      <c r="K852">
        <v>11.85</v>
      </c>
      <c r="L852">
        <v>51.266599999999997</v>
      </c>
      <c r="M852">
        <v>4.5</v>
      </c>
    </row>
    <row r="853" spans="1:13" x14ac:dyDescent="0.3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5">
      <c r="A857" t="s">
        <v>10</v>
      </c>
      <c r="B857">
        <v>856</v>
      </c>
      <c r="C857" t="s">
        <v>259</v>
      </c>
      <c r="D857" t="s">
        <v>48</v>
      </c>
      <c r="E857">
        <v>2017</v>
      </c>
      <c r="F857" t="s">
        <v>50</v>
      </c>
      <c r="G857" t="s">
        <v>34</v>
      </c>
      <c r="H857" t="s">
        <v>26</v>
      </c>
      <c r="I857" t="s">
        <v>16</v>
      </c>
      <c r="J857">
        <v>2.9006239E-2</v>
      </c>
      <c r="K857">
        <v>6.61</v>
      </c>
      <c r="L857">
        <v>186.0898</v>
      </c>
      <c r="M857">
        <v>4.5</v>
      </c>
    </row>
    <row r="858" spans="1:13" x14ac:dyDescent="0.35">
      <c r="A858" t="s">
        <v>10</v>
      </c>
      <c r="B858">
        <v>857</v>
      </c>
      <c r="C858" t="s">
        <v>713</v>
      </c>
      <c r="D858" t="s">
        <v>48</v>
      </c>
      <c r="E858">
        <v>2017</v>
      </c>
      <c r="F858" t="s">
        <v>50</v>
      </c>
      <c r="G858" t="s">
        <v>34</v>
      </c>
      <c r="H858" t="s">
        <v>26</v>
      </c>
      <c r="I858" t="s">
        <v>16</v>
      </c>
      <c r="J858">
        <v>0.14460413</v>
      </c>
      <c r="K858">
        <v>7.21</v>
      </c>
      <c r="L858">
        <v>102.6332</v>
      </c>
      <c r="M858">
        <v>4.5</v>
      </c>
    </row>
    <row r="859" spans="1:13" x14ac:dyDescent="0.3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5">
      <c r="A882" t="s">
        <v>35</v>
      </c>
      <c r="B882">
        <v>881</v>
      </c>
      <c r="C882" t="s">
        <v>515</v>
      </c>
      <c r="D882" t="s">
        <v>28</v>
      </c>
      <c r="E882">
        <v>2011</v>
      </c>
      <c r="F882" t="s">
        <v>39</v>
      </c>
      <c r="G882" t="s">
        <v>21</v>
      </c>
      <c r="H882" t="s">
        <v>26</v>
      </c>
      <c r="I882" t="s">
        <v>40</v>
      </c>
      <c r="J882">
        <v>0.16383895100000001</v>
      </c>
      <c r="K882">
        <v>8.5</v>
      </c>
      <c r="L882">
        <v>51.3324</v>
      </c>
      <c r="M882">
        <v>4.5</v>
      </c>
    </row>
    <row r="883" spans="1:13" x14ac:dyDescent="0.35">
      <c r="A883" t="s">
        <v>17</v>
      </c>
      <c r="B883">
        <v>882</v>
      </c>
      <c r="C883" t="s">
        <v>478</v>
      </c>
      <c r="D883" t="s">
        <v>95</v>
      </c>
      <c r="E883">
        <v>2014</v>
      </c>
      <c r="F883" t="s">
        <v>29</v>
      </c>
      <c r="G883" t="s">
        <v>21</v>
      </c>
      <c r="H883" t="s">
        <v>30</v>
      </c>
      <c r="I883" t="s">
        <v>16</v>
      </c>
      <c r="J883">
        <v>0</v>
      </c>
      <c r="K883">
        <v>13.5</v>
      </c>
      <c r="L883">
        <v>88.054000000000002</v>
      </c>
      <c r="M883">
        <v>4.5</v>
      </c>
    </row>
    <row r="884" spans="1:13" x14ac:dyDescent="0.3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5">
      <c r="A890" t="s">
        <v>17</v>
      </c>
      <c r="B890">
        <v>889</v>
      </c>
      <c r="C890" t="s">
        <v>75</v>
      </c>
      <c r="D890" t="s">
        <v>42</v>
      </c>
      <c r="E890">
        <v>2014</v>
      </c>
      <c r="F890" t="s">
        <v>29</v>
      </c>
      <c r="G890" t="s">
        <v>21</v>
      </c>
      <c r="H890" t="s">
        <v>30</v>
      </c>
      <c r="I890" t="s">
        <v>16</v>
      </c>
      <c r="J890">
        <v>0</v>
      </c>
      <c r="K890">
        <v>5.82</v>
      </c>
      <c r="L890">
        <v>169.37899999999999</v>
      </c>
      <c r="M890">
        <v>4.5</v>
      </c>
    </row>
    <row r="891" spans="1:13" x14ac:dyDescent="0.3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5">
      <c r="A895" t="s">
        <v>10</v>
      </c>
      <c r="B895">
        <v>894</v>
      </c>
      <c r="C895" t="s">
        <v>731</v>
      </c>
      <c r="D895" t="s">
        <v>28</v>
      </c>
      <c r="E895">
        <v>2014</v>
      </c>
      <c r="F895" t="s">
        <v>29</v>
      </c>
      <c r="G895" t="s">
        <v>21</v>
      </c>
      <c r="H895" t="s">
        <v>30</v>
      </c>
      <c r="I895" t="s">
        <v>16</v>
      </c>
      <c r="J895">
        <v>2.076385E-2</v>
      </c>
      <c r="K895">
        <v>7.27</v>
      </c>
      <c r="L895">
        <v>89.0488</v>
      </c>
      <c r="M895">
        <v>4.5</v>
      </c>
    </row>
    <row r="896" spans="1:13" x14ac:dyDescent="0.3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5">
      <c r="A898" t="s">
        <v>10</v>
      </c>
      <c r="B898">
        <v>897</v>
      </c>
      <c r="C898" t="s">
        <v>734</v>
      </c>
      <c r="D898" t="s">
        <v>12</v>
      </c>
      <c r="E898">
        <v>2014</v>
      </c>
      <c r="F898" t="s">
        <v>29</v>
      </c>
      <c r="G898" t="s">
        <v>21</v>
      </c>
      <c r="H898" t="s">
        <v>30</v>
      </c>
      <c r="I898" t="s">
        <v>16</v>
      </c>
      <c r="J898">
        <v>0.106238768</v>
      </c>
      <c r="K898">
        <v>12.3</v>
      </c>
      <c r="L898">
        <v>176.1396</v>
      </c>
      <c r="M898">
        <v>4.5</v>
      </c>
    </row>
    <row r="899" spans="1:13" x14ac:dyDescent="0.3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5">
      <c r="A902" t="s">
        <v>17</v>
      </c>
      <c r="B902">
        <v>901</v>
      </c>
      <c r="C902" t="s">
        <v>736</v>
      </c>
      <c r="D902" t="s">
        <v>159</v>
      </c>
      <c r="E902">
        <v>2022</v>
      </c>
      <c r="F902" t="s">
        <v>20</v>
      </c>
      <c r="G902" t="s">
        <v>21</v>
      </c>
      <c r="H902" t="s">
        <v>15</v>
      </c>
      <c r="I902" t="s">
        <v>22</v>
      </c>
      <c r="J902">
        <v>0</v>
      </c>
      <c r="K902">
        <v>12.85</v>
      </c>
      <c r="L902">
        <v>253.00399999999999</v>
      </c>
      <c r="M902">
        <v>4.5</v>
      </c>
    </row>
    <row r="903" spans="1:13" x14ac:dyDescent="0.35">
      <c r="A903" t="s">
        <v>17</v>
      </c>
      <c r="B903">
        <v>902</v>
      </c>
      <c r="C903" t="s">
        <v>737</v>
      </c>
      <c r="D903" t="s">
        <v>95</v>
      </c>
      <c r="E903">
        <v>2022</v>
      </c>
      <c r="F903" t="s">
        <v>20</v>
      </c>
      <c r="G903" t="s">
        <v>21</v>
      </c>
      <c r="H903" t="s">
        <v>15</v>
      </c>
      <c r="I903" t="s">
        <v>22</v>
      </c>
      <c r="J903">
        <v>0</v>
      </c>
      <c r="K903">
        <v>15.6</v>
      </c>
      <c r="L903">
        <v>111.8544</v>
      </c>
      <c r="M903">
        <v>4.5</v>
      </c>
    </row>
    <row r="904" spans="1:13" x14ac:dyDescent="0.35">
      <c r="A904" t="s">
        <v>17</v>
      </c>
      <c r="B904">
        <v>903</v>
      </c>
      <c r="C904" t="s">
        <v>291</v>
      </c>
      <c r="D904" t="s">
        <v>28</v>
      </c>
      <c r="E904">
        <v>2022</v>
      </c>
      <c r="F904" t="s">
        <v>20</v>
      </c>
      <c r="G904" t="s">
        <v>21</v>
      </c>
      <c r="H904" t="s">
        <v>15</v>
      </c>
      <c r="I904" t="s">
        <v>22</v>
      </c>
      <c r="J904">
        <v>0.170500183</v>
      </c>
      <c r="K904">
        <v>20.7</v>
      </c>
      <c r="L904">
        <v>184.1266</v>
      </c>
      <c r="M904">
        <v>4.5</v>
      </c>
    </row>
    <row r="905" spans="1:13" x14ac:dyDescent="0.35">
      <c r="A905" t="s">
        <v>17</v>
      </c>
      <c r="B905">
        <v>904</v>
      </c>
      <c r="C905" t="s">
        <v>738</v>
      </c>
      <c r="D905" t="s">
        <v>24</v>
      </c>
      <c r="E905">
        <v>2022</v>
      </c>
      <c r="F905" t="s">
        <v>20</v>
      </c>
      <c r="G905" t="s">
        <v>21</v>
      </c>
      <c r="H905" t="s">
        <v>15</v>
      </c>
      <c r="I905" t="s">
        <v>22</v>
      </c>
      <c r="J905">
        <v>0.119871307</v>
      </c>
      <c r="K905">
        <v>17</v>
      </c>
      <c r="L905">
        <v>248.3434</v>
      </c>
      <c r="M905">
        <v>4.5</v>
      </c>
    </row>
    <row r="906" spans="1:13" x14ac:dyDescent="0.3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5">
      <c r="A915" t="s">
        <v>10</v>
      </c>
      <c r="B915">
        <v>914</v>
      </c>
      <c r="C915" t="s">
        <v>600</v>
      </c>
      <c r="D915" t="s">
        <v>48</v>
      </c>
      <c r="E915">
        <v>2022</v>
      </c>
      <c r="F915" t="s">
        <v>20</v>
      </c>
      <c r="G915" t="s">
        <v>21</v>
      </c>
      <c r="H915" t="s">
        <v>15</v>
      </c>
      <c r="I915" t="s">
        <v>22</v>
      </c>
      <c r="J915">
        <v>0</v>
      </c>
      <c r="K915">
        <v>15.25</v>
      </c>
      <c r="L915">
        <v>179.76599999999999</v>
      </c>
      <c r="M915">
        <v>4.5</v>
      </c>
    </row>
    <row r="916" spans="1:13" x14ac:dyDescent="0.35">
      <c r="A916" t="s">
        <v>17</v>
      </c>
      <c r="B916">
        <v>915</v>
      </c>
      <c r="C916" t="s">
        <v>745</v>
      </c>
      <c r="D916" t="s">
        <v>57</v>
      </c>
      <c r="E916">
        <v>2018</v>
      </c>
      <c r="F916" t="s">
        <v>45</v>
      </c>
      <c r="G916" t="s">
        <v>21</v>
      </c>
      <c r="H916" t="s">
        <v>15</v>
      </c>
      <c r="I916" t="s">
        <v>46</v>
      </c>
      <c r="J916">
        <v>6.8765925000000006E-2</v>
      </c>
      <c r="L916">
        <v>216.91659999999999</v>
      </c>
      <c r="M916">
        <v>4.5</v>
      </c>
    </row>
    <row r="917" spans="1:13" x14ac:dyDescent="0.35">
      <c r="A917" t="s">
        <v>17</v>
      </c>
      <c r="B917">
        <v>916</v>
      </c>
      <c r="C917" t="s">
        <v>746</v>
      </c>
      <c r="D917" t="s">
        <v>57</v>
      </c>
      <c r="E917">
        <v>2018</v>
      </c>
      <c r="F917" t="s">
        <v>45</v>
      </c>
      <c r="G917" t="s">
        <v>21</v>
      </c>
      <c r="H917" t="s">
        <v>15</v>
      </c>
      <c r="I917" t="s">
        <v>46</v>
      </c>
      <c r="J917">
        <v>8.1391459999999999E-2</v>
      </c>
      <c r="L917">
        <v>177.83699999999999</v>
      </c>
      <c r="M917">
        <v>4.5</v>
      </c>
    </row>
    <row r="918" spans="1:13" x14ac:dyDescent="0.35">
      <c r="A918" t="s">
        <v>17</v>
      </c>
      <c r="B918">
        <v>917</v>
      </c>
      <c r="C918" t="s">
        <v>747</v>
      </c>
      <c r="D918" t="s">
        <v>67</v>
      </c>
      <c r="E918">
        <v>2018</v>
      </c>
      <c r="F918" t="s">
        <v>45</v>
      </c>
      <c r="G918" t="s">
        <v>21</v>
      </c>
      <c r="H918" t="s">
        <v>15</v>
      </c>
      <c r="I918" t="s">
        <v>46</v>
      </c>
      <c r="J918">
        <v>5.5121891999999999E-2</v>
      </c>
      <c r="L918">
        <v>196.77680000000001</v>
      </c>
      <c r="M918">
        <v>4.5</v>
      </c>
    </row>
    <row r="919" spans="1:13" x14ac:dyDescent="0.35">
      <c r="A919" t="s">
        <v>17</v>
      </c>
      <c r="B919">
        <v>918</v>
      </c>
      <c r="C919" t="s">
        <v>227</v>
      </c>
      <c r="D919" t="s">
        <v>67</v>
      </c>
      <c r="E919">
        <v>2018</v>
      </c>
      <c r="F919" t="s">
        <v>45</v>
      </c>
      <c r="G919" t="s">
        <v>21</v>
      </c>
      <c r="H919" t="s">
        <v>15</v>
      </c>
      <c r="I919" t="s">
        <v>46</v>
      </c>
      <c r="J919">
        <v>5.2097910000000001E-3</v>
      </c>
      <c r="L919">
        <v>265.28840000000002</v>
      </c>
      <c r="M919">
        <v>4.5</v>
      </c>
    </row>
    <row r="920" spans="1:13" x14ac:dyDescent="0.35">
      <c r="A920" t="s">
        <v>17</v>
      </c>
      <c r="B920">
        <v>919</v>
      </c>
      <c r="C920" t="s">
        <v>748</v>
      </c>
      <c r="D920" t="s">
        <v>24</v>
      </c>
      <c r="E920">
        <v>2018</v>
      </c>
      <c r="F920" t="s">
        <v>45</v>
      </c>
      <c r="G920" t="s">
        <v>21</v>
      </c>
      <c r="H920" t="s">
        <v>15</v>
      </c>
      <c r="I920" t="s">
        <v>46</v>
      </c>
      <c r="J920">
        <v>6.5272284E-2</v>
      </c>
      <c r="L920">
        <v>256.16460000000001</v>
      </c>
      <c r="M920">
        <v>4.5</v>
      </c>
    </row>
    <row r="921" spans="1:13" x14ac:dyDescent="0.35">
      <c r="A921" t="s">
        <v>17</v>
      </c>
      <c r="B921">
        <v>920</v>
      </c>
      <c r="C921" t="s">
        <v>749</v>
      </c>
      <c r="D921" t="s">
        <v>24</v>
      </c>
      <c r="E921">
        <v>2018</v>
      </c>
      <c r="F921" t="s">
        <v>45</v>
      </c>
      <c r="G921" t="s">
        <v>21</v>
      </c>
      <c r="H921" t="s">
        <v>15</v>
      </c>
      <c r="I921" t="s">
        <v>46</v>
      </c>
      <c r="J921">
        <v>0</v>
      </c>
      <c r="L921">
        <v>225.30619999999999</v>
      </c>
      <c r="M921">
        <v>4.5</v>
      </c>
    </row>
    <row r="922" spans="1:13" x14ac:dyDescent="0.35">
      <c r="A922" t="s">
        <v>17</v>
      </c>
      <c r="B922">
        <v>921</v>
      </c>
      <c r="C922" t="s">
        <v>750</v>
      </c>
      <c r="D922" t="s">
        <v>24</v>
      </c>
      <c r="E922">
        <v>2018</v>
      </c>
      <c r="F922" t="s">
        <v>45</v>
      </c>
      <c r="G922" t="s">
        <v>21</v>
      </c>
      <c r="H922" t="s">
        <v>15</v>
      </c>
      <c r="I922" t="s">
        <v>46</v>
      </c>
      <c r="J922">
        <v>6.3462047999999993E-2</v>
      </c>
      <c r="L922">
        <v>157.56299999999999</v>
      </c>
      <c r="M922">
        <v>4.5</v>
      </c>
    </row>
    <row r="923" spans="1:13" x14ac:dyDescent="0.35">
      <c r="A923" t="s">
        <v>17</v>
      </c>
      <c r="B923">
        <v>922</v>
      </c>
      <c r="C923" t="s">
        <v>574</v>
      </c>
      <c r="D923" t="s">
        <v>19</v>
      </c>
      <c r="E923">
        <v>2018</v>
      </c>
      <c r="F923" t="s">
        <v>45</v>
      </c>
      <c r="G923" t="s">
        <v>21</v>
      </c>
      <c r="H923" t="s">
        <v>15</v>
      </c>
      <c r="I923" t="s">
        <v>46</v>
      </c>
      <c r="J923">
        <v>7.7079176999999999E-2</v>
      </c>
      <c r="L923">
        <v>61.553600000000003</v>
      </c>
      <c r="M923">
        <v>4.5</v>
      </c>
    </row>
    <row r="924" spans="1:13" x14ac:dyDescent="0.35">
      <c r="A924" t="s">
        <v>17</v>
      </c>
      <c r="B924">
        <v>923</v>
      </c>
      <c r="C924" t="s">
        <v>751</v>
      </c>
      <c r="D924" t="s">
        <v>42</v>
      </c>
      <c r="E924">
        <v>2018</v>
      </c>
      <c r="F924" t="s">
        <v>45</v>
      </c>
      <c r="G924" t="s">
        <v>21</v>
      </c>
      <c r="H924" t="s">
        <v>15</v>
      </c>
      <c r="I924" t="s">
        <v>46</v>
      </c>
      <c r="J924">
        <v>0.14258975099999999</v>
      </c>
      <c r="L924">
        <v>35.918999999999997</v>
      </c>
      <c r="M924">
        <v>4.5</v>
      </c>
    </row>
    <row r="925" spans="1:13" x14ac:dyDescent="0.35">
      <c r="A925" t="s">
        <v>17</v>
      </c>
      <c r="B925">
        <v>924</v>
      </c>
      <c r="C925" t="s">
        <v>378</v>
      </c>
      <c r="D925" t="s">
        <v>42</v>
      </c>
      <c r="E925">
        <v>2018</v>
      </c>
      <c r="F925" t="s">
        <v>45</v>
      </c>
      <c r="G925" t="s">
        <v>21</v>
      </c>
      <c r="H925" t="s">
        <v>15</v>
      </c>
      <c r="I925" t="s">
        <v>46</v>
      </c>
      <c r="J925">
        <v>9.1042210999999998E-2</v>
      </c>
      <c r="L925">
        <v>162.68940000000001</v>
      </c>
      <c r="M925">
        <v>4.5</v>
      </c>
    </row>
    <row r="926" spans="1:13" x14ac:dyDescent="0.35">
      <c r="A926" t="s">
        <v>17</v>
      </c>
      <c r="B926">
        <v>925</v>
      </c>
      <c r="C926" t="s">
        <v>148</v>
      </c>
      <c r="D926" t="s">
        <v>42</v>
      </c>
      <c r="E926">
        <v>2018</v>
      </c>
      <c r="F926" t="s">
        <v>45</v>
      </c>
      <c r="G926" t="s">
        <v>21</v>
      </c>
      <c r="H926" t="s">
        <v>15</v>
      </c>
      <c r="I926" t="s">
        <v>46</v>
      </c>
      <c r="J926">
        <v>5.2247806000000001E-2</v>
      </c>
      <c r="L926">
        <v>190.85300000000001</v>
      </c>
      <c r="M926">
        <v>4.5</v>
      </c>
    </row>
    <row r="927" spans="1:13" x14ac:dyDescent="0.35">
      <c r="A927" t="s">
        <v>17</v>
      </c>
      <c r="B927">
        <v>926</v>
      </c>
      <c r="C927" t="s">
        <v>752</v>
      </c>
      <c r="D927" t="s">
        <v>42</v>
      </c>
      <c r="E927">
        <v>2018</v>
      </c>
      <c r="F927" t="s">
        <v>45</v>
      </c>
      <c r="G927" t="s">
        <v>21</v>
      </c>
      <c r="H927" t="s">
        <v>15</v>
      </c>
      <c r="I927" t="s">
        <v>46</v>
      </c>
      <c r="J927">
        <v>7.2317217000000003E-2</v>
      </c>
      <c r="L927">
        <v>160.792</v>
      </c>
      <c r="M927">
        <v>4.5</v>
      </c>
    </row>
    <row r="928" spans="1:13" x14ac:dyDescent="0.35">
      <c r="A928" t="s">
        <v>17</v>
      </c>
      <c r="B928">
        <v>927</v>
      </c>
      <c r="C928" t="s">
        <v>241</v>
      </c>
      <c r="D928" t="s">
        <v>42</v>
      </c>
      <c r="E928">
        <v>2018</v>
      </c>
      <c r="F928" t="s">
        <v>45</v>
      </c>
      <c r="G928" t="s">
        <v>21</v>
      </c>
      <c r="H928" t="s">
        <v>15</v>
      </c>
      <c r="I928" t="s">
        <v>46</v>
      </c>
      <c r="J928">
        <v>5.911748E-2</v>
      </c>
      <c r="L928">
        <v>181.5976</v>
      </c>
      <c r="M928">
        <v>4.5</v>
      </c>
    </row>
    <row r="929" spans="1:13" x14ac:dyDescent="0.35">
      <c r="A929" t="s">
        <v>17</v>
      </c>
      <c r="B929">
        <v>928</v>
      </c>
      <c r="C929" t="s">
        <v>753</v>
      </c>
      <c r="D929" t="s">
        <v>42</v>
      </c>
      <c r="E929">
        <v>2018</v>
      </c>
      <c r="F929" t="s">
        <v>45</v>
      </c>
      <c r="G929" t="s">
        <v>21</v>
      </c>
      <c r="H929" t="s">
        <v>15</v>
      </c>
      <c r="I929" t="s">
        <v>46</v>
      </c>
      <c r="J929">
        <v>9.370568E-2</v>
      </c>
      <c r="L929">
        <v>253.8698</v>
      </c>
      <c r="M929">
        <v>4.5</v>
      </c>
    </row>
    <row r="930" spans="1:13" x14ac:dyDescent="0.35">
      <c r="A930" t="s">
        <v>17</v>
      </c>
      <c r="B930">
        <v>929</v>
      </c>
      <c r="C930" t="s">
        <v>754</v>
      </c>
      <c r="D930" t="s">
        <v>64</v>
      </c>
      <c r="E930">
        <v>2018</v>
      </c>
      <c r="F930" t="s">
        <v>45</v>
      </c>
      <c r="G930" t="s">
        <v>21</v>
      </c>
      <c r="H930" t="s">
        <v>15</v>
      </c>
      <c r="I930" t="s">
        <v>46</v>
      </c>
      <c r="J930">
        <v>3.1186800000000001E-2</v>
      </c>
      <c r="L930">
        <v>39.548000000000002</v>
      </c>
      <c r="M930">
        <v>4.5</v>
      </c>
    </row>
    <row r="931" spans="1:13" x14ac:dyDescent="0.35">
      <c r="A931" t="s">
        <v>10</v>
      </c>
      <c r="B931">
        <v>930</v>
      </c>
      <c r="C931" t="s">
        <v>755</v>
      </c>
      <c r="D931" t="s">
        <v>95</v>
      </c>
      <c r="E931">
        <v>2018</v>
      </c>
      <c r="F931" t="s">
        <v>45</v>
      </c>
      <c r="G931" t="s">
        <v>21</v>
      </c>
      <c r="H931" t="s">
        <v>15</v>
      </c>
      <c r="I931" t="s">
        <v>46</v>
      </c>
      <c r="J931">
        <v>2.524761E-2</v>
      </c>
      <c r="L931">
        <v>81.993399999999994</v>
      </c>
      <c r="M931">
        <v>4.5</v>
      </c>
    </row>
    <row r="932" spans="1:13" x14ac:dyDescent="0.35">
      <c r="A932" t="s">
        <v>10</v>
      </c>
      <c r="B932">
        <v>931</v>
      </c>
      <c r="C932" t="s">
        <v>725</v>
      </c>
      <c r="D932" t="s">
        <v>28</v>
      </c>
      <c r="E932">
        <v>2018</v>
      </c>
      <c r="F932" t="s">
        <v>45</v>
      </c>
      <c r="G932" t="s">
        <v>21</v>
      </c>
      <c r="H932" t="s">
        <v>15</v>
      </c>
      <c r="I932" t="s">
        <v>46</v>
      </c>
      <c r="J932">
        <v>4.6408928000000002E-2</v>
      </c>
      <c r="L932">
        <v>153.2998</v>
      </c>
      <c r="M932">
        <v>4.5</v>
      </c>
    </row>
    <row r="933" spans="1:13" x14ac:dyDescent="0.35">
      <c r="A933" t="s">
        <v>10</v>
      </c>
      <c r="B933">
        <v>932</v>
      </c>
      <c r="C933" t="s">
        <v>756</v>
      </c>
      <c r="D933" t="s">
        <v>24</v>
      </c>
      <c r="E933">
        <v>2018</v>
      </c>
      <c r="F933" t="s">
        <v>45</v>
      </c>
      <c r="G933" t="s">
        <v>21</v>
      </c>
      <c r="H933" t="s">
        <v>15</v>
      </c>
      <c r="I933" t="s">
        <v>46</v>
      </c>
      <c r="J933">
        <v>7.9954799999999993E-3</v>
      </c>
      <c r="L933">
        <v>78.561800000000005</v>
      </c>
      <c r="M933">
        <v>4.5</v>
      </c>
    </row>
    <row r="934" spans="1:13" x14ac:dyDescent="0.35">
      <c r="A934" t="s">
        <v>10</v>
      </c>
      <c r="B934">
        <v>933</v>
      </c>
      <c r="C934" t="s">
        <v>757</v>
      </c>
      <c r="D934" t="s">
        <v>24</v>
      </c>
      <c r="E934">
        <v>2018</v>
      </c>
      <c r="F934" t="s">
        <v>45</v>
      </c>
      <c r="G934" t="s">
        <v>21</v>
      </c>
      <c r="H934" t="s">
        <v>15</v>
      </c>
      <c r="I934" t="s">
        <v>46</v>
      </c>
      <c r="J934">
        <v>4.1273391E-2</v>
      </c>
      <c r="L934">
        <v>91.680400000000006</v>
      </c>
      <c r="M934">
        <v>4.5</v>
      </c>
    </row>
    <row r="935" spans="1:13" x14ac:dyDescent="0.35">
      <c r="A935" t="s">
        <v>10</v>
      </c>
      <c r="B935">
        <v>934</v>
      </c>
      <c r="C935" t="s">
        <v>758</v>
      </c>
      <c r="D935" t="s">
        <v>24</v>
      </c>
      <c r="E935">
        <v>2018</v>
      </c>
      <c r="F935" t="s">
        <v>45</v>
      </c>
      <c r="G935" t="s">
        <v>21</v>
      </c>
      <c r="H935" t="s">
        <v>15</v>
      </c>
      <c r="I935" t="s">
        <v>46</v>
      </c>
      <c r="J935">
        <v>4.2270751000000002E-2</v>
      </c>
      <c r="L935">
        <v>162.52099999999999</v>
      </c>
      <c r="M935">
        <v>4.5</v>
      </c>
    </row>
    <row r="936" spans="1:13" x14ac:dyDescent="0.35">
      <c r="A936" t="s">
        <v>10</v>
      </c>
      <c r="B936">
        <v>935</v>
      </c>
      <c r="C936" t="s">
        <v>759</v>
      </c>
      <c r="D936" t="s">
        <v>12</v>
      </c>
      <c r="E936">
        <v>2018</v>
      </c>
      <c r="F936" t="s">
        <v>45</v>
      </c>
      <c r="G936" t="s">
        <v>21</v>
      </c>
      <c r="H936" t="s">
        <v>15</v>
      </c>
      <c r="I936" t="s">
        <v>46</v>
      </c>
      <c r="J936">
        <v>2.8842331999999998E-2</v>
      </c>
      <c r="L936">
        <v>81.495999999999995</v>
      </c>
      <c r="M936">
        <v>4.5</v>
      </c>
    </row>
    <row r="937" spans="1:13" x14ac:dyDescent="0.35">
      <c r="A937" t="s">
        <v>10</v>
      </c>
      <c r="B937">
        <v>936</v>
      </c>
      <c r="C937" t="s">
        <v>760</v>
      </c>
      <c r="D937" t="s">
        <v>48</v>
      </c>
      <c r="E937">
        <v>2018</v>
      </c>
      <c r="F937" t="s">
        <v>45</v>
      </c>
      <c r="G937" t="s">
        <v>21</v>
      </c>
      <c r="H937" t="s">
        <v>15</v>
      </c>
      <c r="I937" t="s">
        <v>46</v>
      </c>
      <c r="J937">
        <v>1.3951504E-2</v>
      </c>
      <c r="L937">
        <v>199.9084</v>
      </c>
      <c r="M937">
        <v>4.5</v>
      </c>
    </row>
    <row r="938" spans="1:13" x14ac:dyDescent="0.35">
      <c r="A938" t="s">
        <v>10</v>
      </c>
      <c r="B938">
        <v>937</v>
      </c>
      <c r="C938" t="s">
        <v>761</v>
      </c>
      <c r="D938" t="s">
        <v>32</v>
      </c>
      <c r="E938">
        <v>2018</v>
      </c>
      <c r="F938" t="s">
        <v>45</v>
      </c>
      <c r="G938" t="s">
        <v>21</v>
      </c>
      <c r="H938" t="s">
        <v>15</v>
      </c>
      <c r="I938" t="s">
        <v>46</v>
      </c>
      <c r="J938">
        <v>4.4767031999999998E-2</v>
      </c>
      <c r="L938">
        <v>173.7054</v>
      </c>
      <c r="M938">
        <v>4.5</v>
      </c>
    </row>
    <row r="939" spans="1:13" x14ac:dyDescent="0.35">
      <c r="A939" t="s">
        <v>35</v>
      </c>
      <c r="B939">
        <v>938</v>
      </c>
      <c r="C939" t="s">
        <v>477</v>
      </c>
      <c r="D939" t="s">
        <v>95</v>
      </c>
      <c r="E939">
        <v>2018</v>
      </c>
      <c r="F939" t="s">
        <v>45</v>
      </c>
      <c r="G939" t="s">
        <v>21</v>
      </c>
      <c r="H939" t="s">
        <v>15</v>
      </c>
      <c r="I939" t="s">
        <v>46</v>
      </c>
      <c r="J939">
        <v>3.7315468999999997E-2</v>
      </c>
      <c r="L939">
        <v>50.003399999999999</v>
      </c>
      <c r="M939">
        <v>4.5</v>
      </c>
    </row>
    <row r="940" spans="1:13" x14ac:dyDescent="0.35">
      <c r="A940" t="s">
        <v>35</v>
      </c>
      <c r="B940">
        <v>939</v>
      </c>
      <c r="C940" t="s">
        <v>762</v>
      </c>
      <c r="D940" t="s">
        <v>57</v>
      </c>
      <c r="E940">
        <v>2018</v>
      </c>
      <c r="F940" t="s">
        <v>45</v>
      </c>
      <c r="G940" t="s">
        <v>21</v>
      </c>
      <c r="H940" t="s">
        <v>15</v>
      </c>
      <c r="I940" t="s">
        <v>46</v>
      </c>
      <c r="J940">
        <v>2.4407061000000001E-2</v>
      </c>
      <c r="L940">
        <v>102.33320000000001</v>
      </c>
      <c r="M940">
        <v>4.5</v>
      </c>
    </row>
    <row r="941" spans="1:13" x14ac:dyDescent="0.35">
      <c r="A941" t="s">
        <v>35</v>
      </c>
      <c r="B941">
        <v>940</v>
      </c>
      <c r="C941" t="s">
        <v>763</v>
      </c>
      <c r="D941" t="s">
        <v>19</v>
      </c>
      <c r="E941">
        <v>2018</v>
      </c>
      <c r="F941" t="s">
        <v>45</v>
      </c>
      <c r="G941" t="s">
        <v>21</v>
      </c>
      <c r="H941" t="s">
        <v>15</v>
      </c>
      <c r="I941" t="s">
        <v>46</v>
      </c>
      <c r="J941">
        <v>2.0876485E-2</v>
      </c>
      <c r="L941">
        <v>133.79419999999999</v>
      </c>
      <c r="M941">
        <v>4.5</v>
      </c>
    </row>
    <row r="942" spans="1:13" x14ac:dyDescent="0.35">
      <c r="A942" t="s">
        <v>10</v>
      </c>
      <c r="B942">
        <v>941</v>
      </c>
      <c r="C942" t="s">
        <v>499</v>
      </c>
      <c r="D942" t="s">
        <v>67</v>
      </c>
      <c r="E942">
        <v>2018</v>
      </c>
      <c r="F942" t="s">
        <v>45</v>
      </c>
      <c r="G942" t="s">
        <v>21</v>
      </c>
      <c r="H942" t="s">
        <v>15</v>
      </c>
      <c r="I942" t="s">
        <v>46</v>
      </c>
      <c r="J942">
        <v>6.7624437999999995E-2</v>
      </c>
      <c r="L942">
        <v>120.944</v>
      </c>
      <c r="M942">
        <v>4.5</v>
      </c>
    </row>
    <row r="943" spans="1:13" x14ac:dyDescent="0.3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5">
      <c r="A966" t="s">
        <v>17</v>
      </c>
      <c r="B966">
        <v>965</v>
      </c>
      <c r="C966" t="s">
        <v>780</v>
      </c>
      <c r="D966" t="s">
        <v>42</v>
      </c>
      <c r="E966">
        <v>2020</v>
      </c>
      <c r="F966" t="s">
        <v>37</v>
      </c>
      <c r="G966" t="s">
        <v>34</v>
      </c>
      <c r="H966" t="s">
        <v>15</v>
      </c>
      <c r="I966" t="s">
        <v>16</v>
      </c>
      <c r="J966">
        <v>0</v>
      </c>
      <c r="K966">
        <v>12.15</v>
      </c>
      <c r="L966">
        <v>117.815</v>
      </c>
      <c r="M966">
        <v>4.4000000000000004</v>
      </c>
    </row>
    <row r="967" spans="1:13" x14ac:dyDescent="0.3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5">
      <c r="A976" t="s">
        <v>10</v>
      </c>
      <c r="B976">
        <v>975</v>
      </c>
      <c r="C976" t="s">
        <v>786</v>
      </c>
      <c r="D976" t="s">
        <v>28</v>
      </c>
      <c r="E976">
        <v>2018</v>
      </c>
      <c r="F976" t="s">
        <v>45</v>
      </c>
      <c r="G976" t="s">
        <v>21</v>
      </c>
      <c r="H976" t="s">
        <v>15</v>
      </c>
      <c r="I976" t="s">
        <v>46</v>
      </c>
      <c r="J976">
        <v>0</v>
      </c>
      <c r="L976">
        <v>154.63140000000001</v>
      </c>
      <c r="M976">
        <v>4.4000000000000004</v>
      </c>
    </row>
    <row r="977" spans="1:13" x14ac:dyDescent="0.3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t="s">
        <v>17</v>
      </c>
      <c r="B979">
        <v>978</v>
      </c>
      <c r="C979" t="s">
        <v>103</v>
      </c>
      <c r="D979" t="s">
        <v>12</v>
      </c>
      <c r="E979">
        <v>2020</v>
      </c>
      <c r="F979" t="s">
        <v>37</v>
      </c>
      <c r="G979" t="s">
        <v>34</v>
      </c>
      <c r="H979" t="s">
        <v>15</v>
      </c>
      <c r="I979" t="s">
        <v>16</v>
      </c>
      <c r="J979">
        <v>0</v>
      </c>
      <c r="K979">
        <v>9.5</v>
      </c>
      <c r="L979">
        <v>110.4228</v>
      </c>
      <c r="M979">
        <v>4.4000000000000004</v>
      </c>
    </row>
    <row r="980" spans="1:13" x14ac:dyDescent="0.3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5">
      <c r="A990" t="s">
        <v>17</v>
      </c>
      <c r="B990">
        <v>989</v>
      </c>
      <c r="C990" t="s">
        <v>795</v>
      </c>
      <c r="D990" t="s">
        <v>61</v>
      </c>
      <c r="E990">
        <v>2012</v>
      </c>
      <c r="F990" t="s">
        <v>13</v>
      </c>
      <c r="G990" t="s">
        <v>14</v>
      </c>
      <c r="H990" t="s">
        <v>15</v>
      </c>
      <c r="I990" t="s">
        <v>16</v>
      </c>
      <c r="J990">
        <v>0</v>
      </c>
      <c r="K990">
        <v>19.7</v>
      </c>
      <c r="L990">
        <v>125.9362</v>
      </c>
      <c r="M990">
        <v>4.4000000000000004</v>
      </c>
    </row>
    <row r="991" spans="1:13" x14ac:dyDescent="0.3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5">
      <c r="A1268" t="s">
        <v>17</v>
      </c>
      <c r="B1268">
        <v>1267</v>
      </c>
      <c r="C1268" t="s">
        <v>145</v>
      </c>
      <c r="D1268" t="s">
        <v>19</v>
      </c>
      <c r="E1268">
        <v>2018</v>
      </c>
      <c r="F1268" t="s">
        <v>45</v>
      </c>
      <c r="G1268" t="s">
        <v>21</v>
      </c>
      <c r="H1268" t="s">
        <v>15</v>
      </c>
      <c r="I1268" t="s">
        <v>46</v>
      </c>
      <c r="J1268">
        <v>0</v>
      </c>
      <c r="L1268">
        <v>125.173</v>
      </c>
      <c r="M1268">
        <v>4.4000000000000004</v>
      </c>
    </row>
    <row r="1269" spans="1:13" x14ac:dyDescent="0.3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5">
      <c r="A1361" t="s">
        <v>17</v>
      </c>
      <c r="B1361">
        <v>1360</v>
      </c>
      <c r="C1361" t="s">
        <v>780</v>
      </c>
      <c r="D1361" t="s">
        <v>42</v>
      </c>
      <c r="E1361">
        <v>2018</v>
      </c>
      <c r="F1361" t="s">
        <v>45</v>
      </c>
      <c r="G1361" t="s">
        <v>21</v>
      </c>
      <c r="H1361" t="s">
        <v>15</v>
      </c>
      <c r="I1361" t="s">
        <v>46</v>
      </c>
      <c r="J1361">
        <v>2.9380407000000001E-2</v>
      </c>
      <c r="L1361">
        <v>114.715</v>
      </c>
      <c r="M1361">
        <v>4.3</v>
      </c>
    </row>
    <row r="1362" spans="1:13" x14ac:dyDescent="0.3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5">
      <c r="A1408" t="s">
        <v>10</v>
      </c>
      <c r="B1408">
        <v>1407</v>
      </c>
      <c r="C1408" t="s">
        <v>421</v>
      </c>
      <c r="D1408" t="s">
        <v>95</v>
      </c>
      <c r="E1408">
        <v>2012</v>
      </c>
      <c r="F1408" t="s">
        <v>13</v>
      </c>
      <c r="G1408" t="s">
        <v>14</v>
      </c>
      <c r="H1408" t="s">
        <v>15</v>
      </c>
      <c r="I1408" t="s">
        <v>16</v>
      </c>
      <c r="J1408">
        <v>0</v>
      </c>
      <c r="K1408">
        <v>6.78</v>
      </c>
      <c r="L1408">
        <v>95.012</v>
      </c>
      <c r="M1408">
        <v>4.3</v>
      </c>
    </row>
    <row r="1409" spans="1:13" x14ac:dyDescent="0.3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5">
      <c r="A1439" t="s">
        <v>17</v>
      </c>
      <c r="B1439">
        <v>1438</v>
      </c>
      <c r="C1439" t="s">
        <v>632</v>
      </c>
      <c r="D1439" t="s">
        <v>95</v>
      </c>
      <c r="E1439">
        <v>2018</v>
      </c>
      <c r="F1439" t="s">
        <v>138</v>
      </c>
      <c r="G1439" t="s">
        <v>14</v>
      </c>
      <c r="H1439" t="s">
        <v>26</v>
      </c>
      <c r="I1439" t="s">
        <v>40</v>
      </c>
      <c r="J1439">
        <v>0.208987123</v>
      </c>
      <c r="L1439">
        <v>106.0596</v>
      </c>
      <c r="M1439">
        <v>4.3</v>
      </c>
    </row>
    <row r="1440" spans="1:13" x14ac:dyDescent="0.3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5">
      <c r="A1443" t="s">
        <v>17</v>
      </c>
      <c r="B1443">
        <v>1442</v>
      </c>
      <c r="C1443" t="s">
        <v>1018</v>
      </c>
      <c r="D1443" t="s">
        <v>24</v>
      </c>
      <c r="E1443">
        <v>2018</v>
      </c>
      <c r="F1443" t="s">
        <v>138</v>
      </c>
      <c r="G1443" t="s">
        <v>14</v>
      </c>
      <c r="H1443" t="s">
        <v>26</v>
      </c>
      <c r="I1443" t="s">
        <v>40</v>
      </c>
      <c r="J1443">
        <v>0</v>
      </c>
      <c r="L1443">
        <v>109.9254</v>
      </c>
      <c r="M1443">
        <v>4.3</v>
      </c>
    </row>
    <row r="1444" spans="1:13" x14ac:dyDescent="0.3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5">
      <c r="A1448" t="s">
        <v>17</v>
      </c>
      <c r="B1448">
        <v>1447</v>
      </c>
      <c r="C1448" t="s">
        <v>991</v>
      </c>
      <c r="D1448" t="s">
        <v>19</v>
      </c>
      <c r="E1448">
        <v>2018</v>
      </c>
      <c r="F1448" t="s">
        <v>138</v>
      </c>
      <c r="G1448" t="s">
        <v>14</v>
      </c>
      <c r="H1448" t="s">
        <v>26</v>
      </c>
      <c r="I1448" t="s">
        <v>40</v>
      </c>
      <c r="J1448">
        <v>0</v>
      </c>
      <c r="L1448">
        <v>40.347999999999999</v>
      </c>
      <c r="M1448">
        <v>4.3</v>
      </c>
    </row>
    <row r="1449" spans="1:13" x14ac:dyDescent="0.3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5">
      <c r="A1454" t="s">
        <v>17</v>
      </c>
      <c r="B1454">
        <v>1453</v>
      </c>
      <c r="C1454" t="s">
        <v>1023</v>
      </c>
      <c r="D1454" t="s">
        <v>42</v>
      </c>
      <c r="E1454">
        <v>2018</v>
      </c>
      <c r="F1454" t="s">
        <v>138</v>
      </c>
      <c r="G1454" t="s">
        <v>14</v>
      </c>
      <c r="H1454" t="s">
        <v>26</v>
      </c>
      <c r="I1454" t="s">
        <v>40</v>
      </c>
      <c r="J1454">
        <v>0.13027716</v>
      </c>
      <c r="L1454">
        <v>228.001</v>
      </c>
      <c r="M1454">
        <v>4.3</v>
      </c>
    </row>
    <row r="1455" spans="1:13" x14ac:dyDescent="0.3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5">
      <c r="A1463" t="s">
        <v>10</v>
      </c>
      <c r="B1463">
        <v>1462</v>
      </c>
      <c r="C1463" t="s">
        <v>701</v>
      </c>
      <c r="D1463" t="s">
        <v>67</v>
      </c>
      <c r="E1463">
        <v>2018</v>
      </c>
      <c r="F1463" t="s">
        <v>138</v>
      </c>
      <c r="G1463" t="s">
        <v>14</v>
      </c>
      <c r="H1463" t="s">
        <v>26</v>
      </c>
      <c r="I1463" t="s">
        <v>40</v>
      </c>
      <c r="J1463">
        <v>0</v>
      </c>
      <c r="L1463">
        <v>55.9298</v>
      </c>
      <c r="M1463">
        <v>4.3</v>
      </c>
    </row>
    <row r="1464" spans="1:13" x14ac:dyDescent="0.3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5">
      <c r="A1471" t="s">
        <v>10</v>
      </c>
      <c r="B1471">
        <v>1470</v>
      </c>
      <c r="C1471" t="s">
        <v>810</v>
      </c>
      <c r="D1471" t="s">
        <v>48</v>
      </c>
      <c r="E1471">
        <v>2018</v>
      </c>
      <c r="F1471" t="s">
        <v>138</v>
      </c>
      <c r="G1471" t="s">
        <v>14</v>
      </c>
      <c r="H1471" t="s">
        <v>26</v>
      </c>
      <c r="I1471" t="s">
        <v>40</v>
      </c>
      <c r="J1471">
        <v>7.8758649E-2</v>
      </c>
      <c r="L1471">
        <v>103.0016</v>
      </c>
      <c r="M1471">
        <v>4.3</v>
      </c>
    </row>
    <row r="1472" spans="1:13" x14ac:dyDescent="0.3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5">
      <c r="A1506" t="s">
        <v>17</v>
      </c>
      <c r="B1506">
        <v>1505</v>
      </c>
      <c r="C1506" t="s">
        <v>629</v>
      </c>
      <c r="D1506" t="s">
        <v>64</v>
      </c>
      <c r="E1506">
        <v>2016</v>
      </c>
      <c r="F1506" t="s">
        <v>25</v>
      </c>
      <c r="G1506" t="s">
        <v>14</v>
      </c>
      <c r="H1506" t="s">
        <v>26</v>
      </c>
      <c r="I1506" t="s">
        <v>16</v>
      </c>
      <c r="J1506">
        <v>0</v>
      </c>
      <c r="K1506">
        <v>12.15</v>
      </c>
      <c r="L1506">
        <v>254.904</v>
      </c>
      <c r="M1506">
        <v>4.3</v>
      </c>
    </row>
    <row r="1507" spans="1:13" x14ac:dyDescent="0.3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t="s">
        <v>10</v>
      </c>
      <c r="B1698">
        <v>1697</v>
      </c>
      <c r="C1698" t="s">
        <v>250</v>
      </c>
      <c r="D1698" t="s">
        <v>28</v>
      </c>
      <c r="E1698">
        <v>2017</v>
      </c>
      <c r="F1698" t="s">
        <v>50</v>
      </c>
      <c r="G1698" t="s">
        <v>34</v>
      </c>
      <c r="H1698" t="s">
        <v>26</v>
      </c>
      <c r="I1698" t="s">
        <v>16</v>
      </c>
      <c r="J1698">
        <v>0</v>
      </c>
      <c r="K1698">
        <v>8.42</v>
      </c>
      <c r="L1698">
        <v>229.0352</v>
      </c>
      <c r="M1698">
        <v>4.3</v>
      </c>
    </row>
    <row r="1699" spans="1:13" x14ac:dyDescent="0.3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5">
      <c r="A1727" t="s">
        <v>17</v>
      </c>
      <c r="B1727">
        <v>1726</v>
      </c>
      <c r="C1727" t="s">
        <v>706</v>
      </c>
      <c r="D1727" t="s">
        <v>24</v>
      </c>
      <c r="E1727">
        <v>2011</v>
      </c>
      <c r="F1727" t="s">
        <v>39</v>
      </c>
      <c r="G1727" t="s">
        <v>21</v>
      </c>
      <c r="H1727" t="s">
        <v>15</v>
      </c>
      <c r="I1727" t="s">
        <v>40</v>
      </c>
      <c r="J1727">
        <v>0</v>
      </c>
      <c r="K1727">
        <v>17.25</v>
      </c>
      <c r="L1727">
        <v>37.5822</v>
      </c>
      <c r="M1727">
        <v>4.3</v>
      </c>
    </row>
    <row r="1728" spans="1:13" x14ac:dyDescent="0.3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5">
      <c r="A1836" t="s">
        <v>17</v>
      </c>
      <c r="B1836">
        <v>1835</v>
      </c>
      <c r="C1836" t="s">
        <v>1128</v>
      </c>
      <c r="D1836" t="s">
        <v>95</v>
      </c>
      <c r="E1836">
        <v>2022</v>
      </c>
      <c r="F1836" t="s">
        <v>20</v>
      </c>
      <c r="G1836" t="s">
        <v>21</v>
      </c>
      <c r="H1836" t="s">
        <v>15</v>
      </c>
      <c r="I1836" t="s">
        <v>22</v>
      </c>
      <c r="J1836">
        <v>0</v>
      </c>
      <c r="K1836">
        <v>20</v>
      </c>
      <c r="L1836">
        <v>43.4086</v>
      </c>
      <c r="M1836">
        <v>4.3</v>
      </c>
    </row>
    <row r="1837" spans="1:13" x14ac:dyDescent="0.3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5">
      <c r="A1913" t="s">
        <v>17</v>
      </c>
      <c r="B1913">
        <v>1912</v>
      </c>
      <c r="C1913" t="s">
        <v>1184</v>
      </c>
      <c r="D1913" t="s">
        <v>12</v>
      </c>
      <c r="E1913">
        <v>2018</v>
      </c>
      <c r="F1913" t="s">
        <v>45</v>
      </c>
      <c r="G1913" t="s">
        <v>21</v>
      </c>
      <c r="H1913" t="s">
        <v>15</v>
      </c>
      <c r="I1913" t="s">
        <v>46</v>
      </c>
      <c r="J1913">
        <v>0</v>
      </c>
      <c r="L1913">
        <v>245.01439999999999</v>
      </c>
      <c r="M1913">
        <v>4.3</v>
      </c>
    </row>
    <row r="1914" spans="1:13" x14ac:dyDescent="0.3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5">
      <c r="A1921" t="s">
        <v>17</v>
      </c>
      <c r="B1921">
        <v>1920</v>
      </c>
      <c r="C1921" t="s">
        <v>1188</v>
      </c>
      <c r="D1921" t="s">
        <v>28</v>
      </c>
      <c r="E1921">
        <v>2018</v>
      </c>
      <c r="F1921" t="s">
        <v>45</v>
      </c>
      <c r="G1921" t="s">
        <v>21</v>
      </c>
      <c r="H1921" t="s">
        <v>15</v>
      </c>
      <c r="I1921" t="s">
        <v>46</v>
      </c>
      <c r="J1921">
        <v>0.116762173</v>
      </c>
      <c r="L1921">
        <v>198.9768</v>
      </c>
      <c r="M1921">
        <v>4.3</v>
      </c>
    </row>
    <row r="1922" spans="1:13" x14ac:dyDescent="0.3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5">
      <c r="A1923" t="s">
        <v>17</v>
      </c>
      <c r="B1923">
        <v>1922</v>
      </c>
      <c r="C1923" t="s">
        <v>1065</v>
      </c>
      <c r="D1923" t="s">
        <v>67</v>
      </c>
      <c r="E1923">
        <v>2018</v>
      </c>
      <c r="F1923" t="s">
        <v>45</v>
      </c>
      <c r="G1923" t="s">
        <v>21</v>
      </c>
      <c r="H1923" t="s">
        <v>15</v>
      </c>
      <c r="I1923" t="s">
        <v>46</v>
      </c>
      <c r="J1923">
        <v>1.769927E-2</v>
      </c>
      <c r="L1923">
        <v>74.2012</v>
      </c>
      <c r="M1923">
        <v>4.3</v>
      </c>
    </row>
    <row r="1924" spans="1:13" x14ac:dyDescent="0.3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5">
      <c r="A1927" t="s">
        <v>17</v>
      </c>
      <c r="B1927">
        <v>1926</v>
      </c>
      <c r="C1927" t="s">
        <v>1189</v>
      </c>
      <c r="D1927" t="s">
        <v>24</v>
      </c>
      <c r="E1927">
        <v>2018</v>
      </c>
      <c r="F1927" t="s">
        <v>45</v>
      </c>
      <c r="G1927" t="s">
        <v>21</v>
      </c>
      <c r="H1927" t="s">
        <v>15</v>
      </c>
      <c r="I1927" t="s">
        <v>46</v>
      </c>
      <c r="J1927">
        <v>0</v>
      </c>
      <c r="L1927">
        <v>100.7042</v>
      </c>
      <c r="M1927">
        <v>4.3</v>
      </c>
    </row>
    <row r="1928" spans="1:13" x14ac:dyDescent="0.3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5">
      <c r="A1930" t="s">
        <v>17</v>
      </c>
      <c r="B1930">
        <v>1929</v>
      </c>
      <c r="C1930" t="s">
        <v>105</v>
      </c>
      <c r="D1930" t="s">
        <v>12</v>
      </c>
      <c r="E1930">
        <v>2018</v>
      </c>
      <c r="F1930" t="s">
        <v>45</v>
      </c>
      <c r="G1930" t="s">
        <v>21</v>
      </c>
      <c r="H1930" t="s">
        <v>15</v>
      </c>
      <c r="I1930" t="s">
        <v>46</v>
      </c>
      <c r="J1930">
        <v>0.17176107700000001</v>
      </c>
      <c r="L1930">
        <v>115.7518</v>
      </c>
      <c r="M1930">
        <v>4.3</v>
      </c>
    </row>
    <row r="1931" spans="1:13" x14ac:dyDescent="0.35">
      <c r="A1931" t="s">
        <v>17</v>
      </c>
      <c r="B1931">
        <v>1930</v>
      </c>
      <c r="C1931" t="s">
        <v>493</v>
      </c>
      <c r="D1931" t="s">
        <v>12</v>
      </c>
      <c r="E1931">
        <v>2018</v>
      </c>
      <c r="F1931" t="s">
        <v>45</v>
      </c>
      <c r="G1931" t="s">
        <v>21</v>
      </c>
      <c r="H1931" t="s">
        <v>15</v>
      </c>
      <c r="I1931" t="s">
        <v>46</v>
      </c>
      <c r="J1931">
        <v>3.5183156E-2</v>
      </c>
      <c r="L1931">
        <v>37.8506</v>
      </c>
      <c r="M1931">
        <v>4.3</v>
      </c>
    </row>
    <row r="1932" spans="1:13" x14ac:dyDescent="0.35">
      <c r="A1932" t="s">
        <v>17</v>
      </c>
      <c r="B1932">
        <v>1931</v>
      </c>
      <c r="C1932" t="s">
        <v>1191</v>
      </c>
      <c r="D1932" t="s">
        <v>12</v>
      </c>
      <c r="E1932">
        <v>2018</v>
      </c>
      <c r="F1932" t="s">
        <v>45</v>
      </c>
      <c r="G1932" t="s">
        <v>21</v>
      </c>
      <c r="H1932" t="s">
        <v>15</v>
      </c>
      <c r="I1932" t="s">
        <v>46</v>
      </c>
      <c r="J1932">
        <v>2.0614212E-2</v>
      </c>
      <c r="L1932">
        <v>126.4046</v>
      </c>
      <c r="M1932">
        <v>4.3</v>
      </c>
    </row>
    <row r="1933" spans="1:13" x14ac:dyDescent="0.3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5">
      <c r="A1938" t="s">
        <v>17</v>
      </c>
      <c r="B1938">
        <v>1937</v>
      </c>
      <c r="C1938" t="s">
        <v>326</v>
      </c>
      <c r="D1938" t="s">
        <v>19</v>
      </c>
      <c r="E1938">
        <v>2018</v>
      </c>
      <c r="F1938" t="s">
        <v>45</v>
      </c>
      <c r="G1938" t="s">
        <v>21</v>
      </c>
      <c r="H1938" t="s">
        <v>15</v>
      </c>
      <c r="I1938" t="s">
        <v>46</v>
      </c>
      <c r="J1938">
        <v>0.116366304</v>
      </c>
      <c r="L1938">
        <v>158.363</v>
      </c>
      <c r="M1938">
        <v>4.3</v>
      </c>
    </row>
    <row r="1939" spans="1:13" x14ac:dyDescent="0.3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5">
      <c r="A1940" t="s">
        <v>17</v>
      </c>
      <c r="B1940">
        <v>1939</v>
      </c>
      <c r="C1940" t="s">
        <v>217</v>
      </c>
      <c r="D1940" t="s">
        <v>42</v>
      </c>
      <c r="E1940">
        <v>2018</v>
      </c>
      <c r="F1940" t="s">
        <v>45</v>
      </c>
      <c r="G1940" t="s">
        <v>21</v>
      </c>
      <c r="H1940" t="s">
        <v>15</v>
      </c>
      <c r="I1940" t="s">
        <v>46</v>
      </c>
      <c r="J1940">
        <v>0.17641157900000001</v>
      </c>
      <c r="L1940">
        <v>173.2422</v>
      </c>
      <c r="M1940">
        <v>4.3</v>
      </c>
    </row>
    <row r="1941" spans="1:13" x14ac:dyDescent="0.35">
      <c r="A1941" t="s">
        <v>17</v>
      </c>
      <c r="B1941">
        <v>1940</v>
      </c>
      <c r="C1941" t="s">
        <v>381</v>
      </c>
      <c r="D1941" t="s">
        <v>42</v>
      </c>
      <c r="E1941">
        <v>2018</v>
      </c>
      <c r="F1941" t="s">
        <v>45</v>
      </c>
      <c r="G1941" t="s">
        <v>21</v>
      </c>
      <c r="H1941" t="s">
        <v>15</v>
      </c>
      <c r="I1941" t="s">
        <v>46</v>
      </c>
      <c r="J1941">
        <v>3.4504413999999997E-2</v>
      </c>
      <c r="L1941">
        <v>125.202</v>
      </c>
      <c r="M1941">
        <v>4.3</v>
      </c>
    </row>
    <row r="1942" spans="1:13" x14ac:dyDescent="0.3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5">
      <c r="A1947" t="s">
        <v>17</v>
      </c>
      <c r="B1947">
        <v>1946</v>
      </c>
      <c r="C1947" t="s">
        <v>151</v>
      </c>
      <c r="D1947" t="s">
        <v>54</v>
      </c>
      <c r="E1947">
        <v>2018</v>
      </c>
      <c r="F1947" t="s">
        <v>45</v>
      </c>
      <c r="G1947" t="s">
        <v>21</v>
      </c>
      <c r="H1947" t="s">
        <v>15</v>
      </c>
      <c r="I1947" t="s">
        <v>46</v>
      </c>
      <c r="J1947">
        <v>1.6653022E-2</v>
      </c>
      <c r="L1947">
        <v>139.518</v>
      </c>
      <c r="M1947">
        <v>4.3</v>
      </c>
    </row>
    <row r="1948" spans="1:13" x14ac:dyDescent="0.3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5">
      <c r="A1962" t="s">
        <v>10</v>
      </c>
      <c r="B1962">
        <v>1961</v>
      </c>
      <c r="C1962" t="s">
        <v>936</v>
      </c>
      <c r="D1962" t="s">
        <v>57</v>
      </c>
      <c r="E1962">
        <v>2018</v>
      </c>
      <c r="F1962" t="s">
        <v>45</v>
      </c>
      <c r="G1962" t="s">
        <v>21</v>
      </c>
      <c r="H1962" t="s">
        <v>15</v>
      </c>
      <c r="I1962" t="s">
        <v>46</v>
      </c>
      <c r="J1962">
        <v>4.368089E-2</v>
      </c>
      <c r="L1962">
        <v>110.157</v>
      </c>
      <c r="M1962">
        <v>4.3</v>
      </c>
    </row>
    <row r="1963" spans="1:13" x14ac:dyDescent="0.35">
      <c r="A1963" t="s">
        <v>10</v>
      </c>
      <c r="B1963">
        <v>1962</v>
      </c>
      <c r="C1963" t="s">
        <v>983</v>
      </c>
      <c r="D1963" t="s">
        <v>57</v>
      </c>
      <c r="E1963">
        <v>2018</v>
      </c>
      <c r="F1963" t="s">
        <v>45</v>
      </c>
      <c r="G1963" t="s">
        <v>21</v>
      </c>
      <c r="H1963" t="s">
        <v>15</v>
      </c>
      <c r="I1963" t="s">
        <v>46</v>
      </c>
      <c r="J1963">
        <v>2.2170591999999999E-2</v>
      </c>
      <c r="L1963">
        <v>105.199</v>
      </c>
      <c r="M1963">
        <v>4.3</v>
      </c>
    </row>
    <row r="1964" spans="1:13" x14ac:dyDescent="0.35">
      <c r="A1964" t="s">
        <v>10</v>
      </c>
      <c r="B1964">
        <v>1963</v>
      </c>
      <c r="C1964" t="s">
        <v>160</v>
      </c>
      <c r="D1964" t="s">
        <v>28</v>
      </c>
      <c r="E1964">
        <v>2018</v>
      </c>
      <c r="F1964" t="s">
        <v>45</v>
      </c>
      <c r="G1964" t="s">
        <v>21</v>
      </c>
      <c r="H1964" t="s">
        <v>15</v>
      </c>
      <c r="I1964" t="s">
        <v>46</v>
      </c>
      <c r="J1964">
        <v>0</v>
      </c>
      <c r="L1964">
        <v>100.3674</v>
      </c>
      <c r="M1964">
        <v>4.3</v>
      </c>
    </row>
    <row r="1965" spans="1:13" x14ac:dyDescent="0.3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5">
      <c r="A1973" t="s">
        <v>10</v>
      </c>
      <c r="B1973">
        <v>1972</v>
      </c>
      <c r="C1973" t="s">
        <v>1201</v>
      </c>
      <c r="D1973" t="s">
        <v>48</v>
      </c>
      <c r="E1973">
        <v>2018</v>
      </c>
      <c r="F1973" t="s">
        <v>45</v>
      </c>
      <c r="G1973" t="s">
        <v>21</v>
      </c>
      <c r="H1973" t="s">
        <v>15</v>
      </c>
      <c r="I1973" t="s">
        <v>46</v>
      </c>
      <c r="J1973">
        <v>8.7894475E-2</v>
      </c>
      <c r="L1973">
        <v>121.173</v>
      </c>
      <c r="M1973">
        <v>4.3</v>
      </c>
    </row>
    <row r="1974" spans="1:13" x14ac:dyDescent="0.3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5">
      <c r="A1988" t="s">
        <v>10</v>
      </c>
      <c r="B1988">
        <v>1987</v>
      </c>
      <c r="C1988" t="s">
        <v>901</v>
      </c>
      <c r="D1988" t="s">
        <v>24</v>
      </c>
      <c r="E1988">
        <v>2017</v>
      </c>
      <c r="F1988" t="s">
        <v>50</v>
      </c>
      <c r="G1988" t="s">
        <v>34</v>
      </c>
      <c r="H1988" t="s">
        <v>26</v>
      </c>
      <c r="I1988" t="s">
        <v>16</v>
      </c>
      <c r="J1988">
        <v>0</v>
      </c>
      <c r="K1988">
        <v>14</v>
      </c>
      <c r="L1988">
        <v>53.064</v>
      </c>
      <c r="M1988">
        <v>4.2</v>
      </c>
    </row>
    <row r="1989" spans="1:13" x14ac:dyDescent="0.3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5">
      <c r="A2018" t="s">
        <v>10</v>
      </c>
      <c r="B2018">
        <v>2017</v>
      </c>
      <c r="C2018" t="s">
        <v>1218</v>
      </c>
      <c r="D2018" t="s">
        <v>28</v>
      </c>
      <c r="E2018">
        <v>2018</v>
      </c>
      <c r="F2018" t="s">
        <v>138</v>
      </c>
      <c r="G2018" t="s">
        <v>14</v>
      </c>
      <c r="H2018" t="s">
        <v>26</v>
      </c>
      <c r="I2018" t="s">
        <v>40</v>
      </c>
      <c r="J2018">
        <v>0</v>
      </c>
      <c r="L2018">
        <v>160.69200000000001</v>
      </c>
      <c r="M2018">
        <v>4.2</v>
      </c>
    </row>
    <row r="2019" spans="1:13" x14ac:dyDescent="0.3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5">
      <c r="A2028" t="s">
        <v>17</v>
      </c>
      <c r="B2028">
        <v>2027</v>
      </c>
      <c r="C2028" t="s">
        <v>753</v>
      </c>
      <c r="D2028" t="s">
        <v>42</v>
      </c>
      <c r="E2028">
        <v>2018</v>
      </c>
      <c r="F2028" t="s">
        <v>138</v>
      </c>
      <c r="G2028" t="s">
        <v>14</v>
      </c>
      <c r="H2028" t="s">
        <v>26</v>
      </c>
      <c r="I2028" t="s">
        <v>40</v>
      </c>
      <c r="J2028">
        <v>0.164864915</v>
      </c>
      <c r="L2028">
        <v>255.2698</v>
      </c>
      <c r="M2028">
        <v>4.2</v>
      </c>
    </row>
    <row r="2029" spans="1:13" x14ac:dyDescent="0.3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5">
      <c r="A2045" t="s">
        <v>17</v>
      </c>
      <c r="B2045">
        <v>2044</v>
      </c>
      <c r="C2045" t="s">
        <v>1058</v>
      </c>
      <c r="D2045" t="s">
        <v>32</v>
      </c>
      <c r="E2045">
        <v>2011</v>
      </c>
      <c r="F2045" t="s">
        <v>39</v>
      </c>
      <c r="G2045" t="s">
        <v>21</v>
      </c>
      <c r="H2045" t="s">
        <v>15</v>
      </c>
      <c r="I2045" t="s">
        <v>40</v>
      </c>
      <c r="J2045">
        <v>0</v>
      </c>
      <c r="K2045">
        <v>9.5</v>
      </c>
      <c r="L2045">
        <v>32.89</v>
      </c>
      <c r="M2045">
        <v>4.2</v>
      </c>
    </row>
    <row r="2046" spans="1:13" x14ac:dyDescent="0.3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5">
      <c r="A2127" t="s">
        <v>17</v>
      </c>
      <c r="B2127">
        <v>2126</v>
      </c>
      <c r="C2127" t="s">
        <v>705</v>
      </c>
      <c r="D2127" t="s">
        <v>28</v>
      </c>
      <c r="E2127">
        <v>2018</v>
      </c>
      <c r="F2127" t="s">
        <v>138</v>
      </c>
      <c r="G2127" t="s">
        <v>14</v>
      </c>
      <c r="H2127" t="s">
        <v>26</v>
      </c>
      <c r="I2127" t="s">
        <v>40</v>
      </c>
      <c r="J2127">
        <v>0.137539574</v>
      </c>
      <c r="L2127">
        <v>38.8506</v>
      </c>
      <c r="M2127">
        <v>4.2</v>
      </c>
    </row>
    <row r="2128" spans="1:13" x14ac:dyDescent="0.35">
      <c r="A2128" t="s">
        <v>17</v>
      </c>
      <c r="B2128">
        <v>2127</v>
      </c>
      <c r="C2128" t="s">
        <v>163</v>
      </c>
      <c r="D2128" t="s">
        <v>28</v>
      </c>
      <c r="E2128">
        <v>2018</v>
      </c>
      <c r="F2128" t="s">
        <v>138</v>
      </c>
      <c r="G2128" t="s">
        <v>14</v>
      </c>
      <c r="H2128" t="s">
        <v>26</v>
      </c>
      <c r="I2128" t="s">
        <v>40</v>
      </c>
      <c r="J2128">
        <v>1.8275994E-2</v>
      </c>
      <c r="L2128">
        <v>115.2808</v>
      </c>
      <c r="M2128">
        <v>4.2</v>
      </c>
    </row>
    <row r="2129" spans="1:13" x14ac:dyDescent="0.35">
      <c r="A2129" t="s">
        <v>17</v>
      </c>
      <c r="B2129">
        <v>2128</v>
      </c>
      <c r="C2129" t="s">
        <v>944</v>
      </c>
      <c r="D2129" t="s">
        <v>28</v>
      </c>
      <c r="E2129">
        <v>2018</v>
      </c>
      <c r="F2129" t="s">
        <v>138</v>
      </c>
      <c r="G2129" t="s">
        <v>14</v>
      </c>
      <c r="H2129" t="s">
        <v>26</v>
      </c>
      <c r="I2129" t="s">
        <v>40</v>
      </c>
      <c r="J2129">
        <v>3.1069203E-2</v>
      </c>
      <c r="L2129">
        <v>179.6686</v>
      </c>
      <c r="M2129">
        <v>4.2</v>
      </c>
    </row>
    <row r="2130" spans="1:13" x14ac:dyDescent="0.3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5">
      <c r="A2131" t="s">
        <v>17</v>
      </c>
      <c r="B2131">
        <v>2130</v>
      </c>
      <c r="C2131" t="s">
        <v>1144</v>
      </c>
      <c r="D2131" t="s">
        <v>24</v>
      </c>
      <c r="E2131">
        <v>2018</v>
      </c>
      <c r="F2131" t="s">
        <v>138</v>
      </c>
      <c r="G2131" t="s">
        <v>14</v>
      </c>
      <c r="H2131" t="s">
        <v>26</v>
      </c>
      <c r="I2131" t="s">
        <v>40</v>
      </c>
      <c r="J2131">
        <v>0</v>
      </c>
      <c r="L2131">
        <v>98.241</v>
      </c>
      <c r="M2131">
        <v>4.2</v>
      </c>
    </row>
    <row r="2132" spans="1:13" x14ac:dyDescent="0.3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5">
      <c r="A2140" t="s">
        <v>17</v>
      </c>
      <c r="B2140">
        <v>2139</v>
      </c>
      <c r="C2140" t="s">
        <v>281</v>
      </c>
      <c r="D2140" t="s">
        <v>32</v>
      </c>
      <c r="E2140">
        <v>2018</v>
      </c>
      <c r="F2140" t="s">
        <v>138</v>
      </c>
      <c r="G2140" t="s">
        <v>14</v>
      </c>
      <c r="H2140" t="s">
        <v>26</v>
      </c>
      <c r="I2140" t="s">
        <v>40</v>
      </c>
      <c r="J2140">
        <v>0.124448295</v>
      </c>
      <c r="L2140">
        <v>112.0518</v>
      </c>
      <c r="M2140">
        <v>4.2</v>
      </c>
    </row>
    <row r="2141" spans="1:13" x14ac:dyDescent="0.3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5">
      <c r="A2143" t="s">
        <v>10</v>
      </c>
      <c r="B2143">
        <v>2142</v>
      </c>
      <c r="C2143" t="s">
        <v>955</v>
      </c>
      <c r="D2143" t="s">
        <v>67</v>
      </c>
      <c r="E2143">
        <v>2018</v>
      </c>
      <c r="F2143" t="s">
        <v>138</v>
      </c>
      <c r="G2143" t="s">
        <v>14</v>
      </c>
      <c r="H2143" t="s">
        <v>26</v>
      </c>
      <c r="I2143" t="s">
        <v>40</v>
      </c>
      <c r="J2143">
        <v>0.168901843</v>
      </c>
      <c r="L2143">
        <v>43.4086</v>
      </c>
      <c r="M2143">
        <v>4.2</v>
      </c>
    </row>
    <row r="2144" spans="1:13" x14ac:dyDescent="0.3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5">
      <c r="A2146" t="s">
        <v>10</v>
      </c>
      <c r="B2146">
        <v>2145</v>
      </c>
      <c r="C2146" t="s">
        <v>272</v>
      </c>
      <c r="D2146" t="s">
        <v>12</v>
      </c>
      <c r="E2146">
        <v>2018</v>
      </c>
      <c r="F2146" t="s">
        <v>138</v>
      </c>
      <c r="G2146" t="s">
        <v>14</v>
      </c>
      <c r="H2146" t="s">
        <v>26</v>
      </c>
      <c r="I2146" t="s">
        <v>40</v>
      </c>
      <c r="J2146">
        <v>0.27873064199999997</v>
      </c>
      <c r="L2146">
        <v>63.2194</v>
      </c>
      <c r="M2146">
        <v>4.2</v>
      </c>
    </row>
    <row r="2147" spans="1:13" x14ac:dyDescent="0.3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5">
      <c r="A2148" t="s">
        <v>10</v>
      </c>
      <c r="B2148">
        <v>2147</v>
      </c>
      <c r="C2148" t="s">
        <v>399</v>
      </c>
      <c r="D2148" t="s">
        <v>12</v>
      </c>
      <c r="E2148">
        <v>2018</v>
      </c>
      <c r="F2148" t="s">
        <v>138</v>
      </c>
      <c r="G2148" t="s">
        <v>14</v>
      </c>
      <c r="H2148" t="s">
        <v>26</v>
      </c>
      <c r="I2148" t="s">
        <v>40</v>
      </c>
      <c r="J2148">
        <v>0.11173569</v>
      </c>
      <c r="L2148">
        <v>115.9492</v>
      </c>
      <c r="M2148">
        <v>4.2</v>
      </c>
    </row>
    <row r="2149" spans="1:13" x14ac:dyDescent="0.3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5">
      <c r="A2151" t="s">
        <v>10</v>
      </c>
      <c r="B2151">
        <v>2150</v>
      </c>
      <c r="C2151" t="s">
        <v>1209</v>
      </c>
      <c r="D2151" t="s">
        <v>54</v>
      </c>
      <c r="E2151">
        <v>2018</v>
      </c>
      <c r="F2151" t="s">
        <v>138</v>
      </c>
      <c r="G2151" t="s">
        <v>14</v>
      </c>
      <c r="H2151" t="s">
        <v>26</v>
      </c>
      <c r="I2151" t="s">
        <v>40</v>
      </c>
      <c r="J2151">
        <v>0.133279499</v>
      </c>
      <c r="L2151">
        <v>112.6202</v>
      </c>
      <c r="M2151">
        <v>4.2</v>
      </c>
    </row>
    <row r="2152" spans="1:13" x14ac:dyDescent="0.3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5">
      <c r="A2220" t="s">
        <v>17</v>
      </c>
      <c r="B2220">
        <v>2219</v>
      </c>
      <c r="C2220" t="s">
        <v>592</v>
      </c>
      <c r="D2220" t="s">
        <v>64</v>
      </c>
      <c r="E2220">
        <v>2015</v>
      </c>
      <c r="F2220" t="s">
        <v>33</v>
      </c>
      <c r="G2220" t="s">
        <v>34</v>
      </c>
      <c r="H2220" t="s">
        <v>15</v>
      </c>
      <c r="I2220" t="s">
        <v>16</v>
      </c>
      <c r="J2220">
        <v>0</v>
      </c>
      <c r="K2220">
        <v>5.5</v>
      </c>
      <c r="L2220">
        <v>103.1016</v>
      </c>
      <c r="M2220">
        <v>4.2</v>
      </c>
    </row>
    <row r="2221" spans="1:13" x14ac:dyDescent="0.3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5">
      <c r="A2323" t="s">
        <v>10</v>
      </c>
      <c r="B2323">
        <v>2322</v>
      </c>
      <c r="C2323" t="s">
        <v>786</v>
      </c>
      <c r="D2323" t="s">
        <v>28</v>
      </c>
      <c r="E2323">
        <v>2020</v>
      </c>
      <c r="F2323" t="s">
        <v>37</v>
      </c>
      <c r="G2323" t="s">
        <v>34</v>
      </c>
      <c r="H2323" t="s">
        <v>30</v>
      </c>
      <c r="I2323" t="s">
        <v>16</v>
      </c>
      <c r="J2323">
        <v>0</v>
      </c>
      <c r="K2323">
        <v>19.2</v>
      </c>
      <c r="L2323">
        <v>153.3314</v>
      </c>
      <c r="M2323">
        <v>4.2</v>
      </c>
    </row>
    <row r="2324" spans="1:13" x14ac:dyDescent="0.3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5">
      <c r="A2331" t="s">
        <v>10</v>
      </c>
      <c r="B2331">
        <v>2330</v>
      </c>
      <c r="C2331" t="s">
        <v>360</v>
      </c>
      <c r="D2331" t="s">
        <v>12</v>
      </c>
      <c r="E2331">
        <v>2020</v>
      </c>
      <c r="F2331" t="s">
        <v>37</v>
      </c>
      <c r="G2331" t="s">
        <v>34</v>
      </c>
      <c r="H2331" t="s">
        <v>15</v>
      </c>
      <c r="I2331" t="s">
        <v>16</v>
      </c>
      <c r="J2331">
        <v>0</v>
      </c>
      <c r="K2331">
        <v>10.3</v>
      </c>
      <c r="L2331">
        <v>115.7176</v>
      </c>
      <c r="M2331">
        <v>4.2</v>
      </c>
    </row>
    <row r="2332" spans="1:13" x14ac:dyDescent="0.3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5">
      <c r="A2550" t="s">
        <v>17</v>
      </c>
      <c r="B2550">
        <v>2549</v>
      </c>
      <c r="C2550" t="s">
        <v>751</v>
      </c>
      <c r="D2550" t="s">
        <v>42</v>
      </c>
      <c r="E2550">
        <v>2022</v>
      </c>
      <c r="F2550" t="s">
        <v>20</v>
      </c>
      <c r="G2550" t="s">
        <v>21</v>
      </c>
      <c r="H2550" t="s">
        <v>15</v>
      </c>
      <c r="I2550" t="s">
        <v>22</v>
      </c>
      <c r="J2550">
        <v>0</v>
      </c>
      <c r="K2550">
        <v>20.5</v>
      </c>
      <c r="L2550">
        <v>37.119</v>
      </c>
      <c r="M2550">
        <v>4.2</v>
      </c>
    </row>
    <row r="2551" spans="1:13" x14ac:dyDescent="0.3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5">
      <c r="A2578" t="s">
        <v>10</v>
      </c>
      <c r="B2578">
        <v>2577</v>
      </c>
      <c r="C2578" t="s">
        <v>62</v>
      </c>
      <c r="D2578" t="s">
        <v>12</v>
      </c>
      <c r="E2578">
        <v>2022</v>
      </c>
      <c r="F2578" t="s">
        <v>20</v>
      </c>
      <c r="G2578" t="s">
        <v>21</v>
      </c>
      <c r="H2578" t="s">
        <v>15</v>
      </c>
      <c r="I2578" t="s">
        <v>22</v>
      </c>
      <c r="J2578">
        <v>0</v>
      </c>
      <c r="K2578">
        <v>15.1</v>
      </c>
      <c r="L2578">
        <v>63.7194</v>
      </c>
      <c r="M2578">
        <v>4.2</v>
      </c>
    </row>
    <row r="2579" spans="1:13" x14ac:dyDescent="0.3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5">
      <c r="A2595" t="s">
        <v>17</v>
      </c>
      <c r="B2595">
        <v>2594</v>
      </c>
      <c r="C2595" t="s">
        <v>199</v>
      </c>
      <c r="D2595" t="s">
        <v>95</v>
      </c>
      <c r="E2595">
        <v>2018</v>
      </c>
      <c r="F2595" t="s">
        <v>45</v>
      </c>
      <c r="G2595" t="s">
        <v>21</v>
      </c>
      <c r="H2595" t="s">
        <v>15</v>
      </c>
      <c r="I2595" t="s">
        <v>46</v>
      </c>
      <c r="J2595">
        <v>0.112718928</v>
      </c>
      <c r="L2595">
        <v>54.2956</v>
      </c>
      <c r="M2595">
        <v>4.2</v>
      </c>
    </row>
    <row r="2596" spans="1:13" x14ac:dyDescent="0.3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5">
      <c r="A2599" t="s">
        <v>17</v>
      </c>
      <c r="B2599">
        <v>2598</v>
      </c>
      <c r="C2599" t="s">
        <v>632</v>
      </c>
      <c r="D2599" t="s">
        <v>95</v>
      </c>
      <c r="E2599">
        <v>2018</v>
      </c>
      <c r="F2599" t="s">
        <v>45</v>
      </c>
      <c r="G2599" t="s">
        <v>21</v>
      </c>
      <c r="H2599" t="s">
        <v>15</v>
      </c>
      <c r="I2599" t="s">
        <v>46</v>
      </c>
      <c r="J2599">
        <v>0.118783796</v>
      </c>
      <c r="L2599">
        <v>108.5596</v>
      </c>
      <c r="M2599">
        <v>4.2</v>
      </c>
    </row>
    <row r="2600" spans="1:13" x14ac:dyDescent="0.3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5">
      <c r="A2601" t="s">
        <v>17</v>
      </c>
      <c r="B2601">
        <v>2600</v>
      </c>
      <c r="C2601" t="s">
        <v>66</v>
      </c>
      <c r="D2601" t="s">
        <v>67</v>
      </c>
      <c r="E2601">
        <v>2018</v>
      </c>
      <c r="F2601" t="s">
        <v>45</v>
      </c>
      <c r="G2601" t="s">
        <v>21</v>
      </c>
      <c r="H2601" t="s">
        <v>15</v>
      </c>
      <c r="I2601" t="s">
        <v>46</v>
      </c>
      <c r="J2601">
        <v>4.2037073000000001E-2</v>
      </c>
      <c r="L2601">
        <v>172.6764</v>
      </c>
      <c r="M2601">
        <v>4.2</v>
      </c>
    </row>
    <row r="2602" spans="1:13" x14ac:dyDescent="0.35">
      <c r="A2602" t="s">
        <v>17</v>
      </c>
      <c r="B2602">
        <v>2601</v>
      </c>
      <c r="C2602" t="s">
        <v>589</v>
      </c>
      <c r="D2602" t="s">
        <v>67</v>
      </c>
      <c r="E2602">
        <v>2018</v>
      </c>
      <c r="F2602" t="s">
        <v>45</v>
      </c>
      <c r="G2602" t="s">
        <v>21</v>
      </c>
      <c r="H2602" t="s">
        <v>15</v>
      </c>
      <c r="I2602" t="s">
        <v>46</v>
      </c>
      <c r="J2602">
        <v>3.0288215E-2</v>
      </c>
      <c r="L2602">
        <v>256.7672</v>
      </c>
      <c r="M2602">
        <v>4.2</v>
      </c>
    </row>
    <row r="2603" spans="1:13" x14ac:dyDescent="0.3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5">
      <c r="A2605" t="s">
        <v>17</v>
      </c>
      <c r="B2605">
        <v>2604</v>
      </c>
      <c r="C2605" t="s">
        <v>517</v>
      </c>
      <c r="D2605" t="s">
        <v>12</v>
      </c>
      <c r="E2605">
        <v>2018</v>
      </c>
      <c r="F2605" t="s">
        <v>45</v>
      </c>
      <c r="G2605" t="s">
        <v>21</v>
      </c>
      <c r="H2605" t="s">
        <v>15</v>
      </c>
      <c r="I2605" t="s">
        <v>46</v>
      </c>
      <c r="J2605">
        <v>7.5691712999999994E-2</v>
      </c>
      <c r="L2605">
        <v>98.241</v>
      </c>
      <c r="M2605">
        <v>4.2</v>
      </c>
    </row>
    <row r="2606" spans="1:13" x14ac:dyDescent="0.3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5">
      <c r="A2610" t="s">
        <v>17</v>
      </c>
      <c r="B2610">
        <v>2609</v>
      </c>
      <c r="C2610" t="s">
        <v>18</v>
      </c>
      <c r="D2610" t="s">
        <v>19</v>
      </c>
      <c r="E2610">
        <v>2018</v>
      </c>
      <c r="F2610" t="s">
        <v>45</v>
      </c>
      <c r="G2610" t="s">
        <v>21</v>
      </c>
      <c r="H2610" t="s">
        <v>15</v>
      </c>
      <c r="I2610" t="s">
        <v>46</v>
      </c>
      <c r="J2610">
        <v>8.5197180000000008E-3</v>
      </c>
      <c r="L2610">
        <v>116.9492</v>
      </c>
      <c r="M2610">
        <v>4.2</v>
      </c>
    </row>
    <row r="2611" spans="1:13" x14ac:dyDescent="0.3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5">
      <c r="A2614" t="s">
        <v>17</v>
      </c>
      <c r="B2614">
        <v>2613</v>
      </c>
      <c r="C2614" t="s">
        <v>297</v>
      </c>
      <c r="D2614" t="s">
        <v>19</v>
      </c>
      <c r="E2614">
        <v>2018</v>
      </c>
      <c r="F2614" t="s">
        <v>45</v>
      </c>
      <c r="G2614" t="s">
        <v>21</v>
      </c>
      <c r="H2614" t="s">
        <v>15</v>
      </c>
      <c r="I2614" t="s">
        <v>46</v>
      </c>
      <c r="J2614">
        <v>8.9343433E-2</v>
      </c>
      <c r="L2614">
        <v>157.3604</v>
      </c>
      <c r="M2614">
        <v>4.2</v>
      </c>
    </row>
    <row r="2615" spans="1:13" x14ac:dyDescent="0.3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5">
      <c r="A2619" t="s">
        <v>17</v>
      </c>
      <c r="B2619">
        <v>2618</v>
      </c>
      <c r="C2619" t="s">
        <v>1115</v>
      </c>
      <c r="D2619" t="s">
        <v>42</v>
      </c>
      <c r="E2619">
        <v>2018</v>
      </c>
      <c r="F2619" t="s">
        <v>45</v>
      </c>
      <c r="G2619" t="s">
        <v>21</v>
      </c>
      <c r="H2619" t="s">
        <v>15</v>
      </c>
      <c r="I2619" t="s">
        <v>46</v>
      </c>
      <c r="J2619">
        <v>0.124110734</v>
      </c>
      <c r="L2619">
        <v>111.7544</v>
      </c>
      <c r="M2619">
        <v>4.2</v>
      </c>
    </row>
    <row r="2620" spans="1:13" x14ac:dyDescent="0.3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5">
      <c r="A2623" t="s">
        <v>17</v>
      </c>
      <c r="B2623">
        <v>2622</v>
      </c>
      <c r="C2623" t="s">
        <v>1353</v>
      </c>
      <c r="D2623" t="s">
        <v>48</v>
      </c>
      <c r="E2623">
        <v>2018</v>
      </c>
      <c r="F2623" t="s">
        <v>45</v>
      </c>
      <c r="G2623" t="s">
        <v>21</v>
      </c>
      <c r="H2623" t="s">
        <v>15</v>
      </c>
      <c r="I2623" t="s">
        <v>46</v>
      </c>
      <c r="J2623">
        <v>0</v>
      </c>
      <c r="L2623">
        <v>119.8124</v>
      </c>
      <c r="M2623">
        <v>4.2</v>
      </c>
    </row>
    <row r="2624" spans="1:13" x14ac:dyDescent="0.3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5">
      <c r="A2626" t="s">
        <v>17</v>
      </c>
      <c r="B2626">
        <v>2625</v>
      </c>
      <c r="C2626" t="s">
        <v>118</v>
      </c>
      <c r="D2626" t="s">
        <v>48</v>
      </c>
      <c r="E2626">
        <v>2018</v>
      </c>
      <c r="F2626" t="s">
        <v>45</v>
      </c>
      <c r="G2626" t="s">
        <v>21</v>
      </c>
      <c r="H2626" t="s">
        <v>15</v>
      </c>
      <c r="I2626" t="s">
        <v>46</v>
      </c>
      <c r="J2626">
        <v>0</v>
      </c>
      <c r="L2626">
        <v>240.62219999999999</v>
      </c>
      <c r="M2626">
        <v>4.2</v>
      </c>
    </row>
    <row r="2627" spans="1:13" x14ac:dyDescent="0.3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5">
      <c r="A2630" t="s">
        <v>17</v>
      </c>
      <c r="B2630">
        <v>2629</v>
      </c>
      <c r="C2630" t="s">
        <v>31</v>
      </c>
      <c r="D2630" t="s">
        <v>32</v>
      </c>
      <c r="E2630">
        <v>2018</v>
      </c>
      <c r="F2630" t="s">
        <v>45</v>
      </c>
      <c r="G2630" t="s">
        <v>21</v>
      </c>
      <c r="H2630" t="s">
        <v>15</v>
      </c>
      <c r="I2630" t="s">
        <v>46</v>
      </c>
      <c r="J2630">
        <v>3.3737272999999998E-2</v>
      </c>
      <c r="L2630">
        <v>56.6614</v>
      </c>
      <c r="M2630">
        <v>4.2</v>
      </c>
    </row>
    <row r="2631" spans="1:13" x14ac:dyDescent="0.3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5">
      <c r="A2636" t="s">
        <v>10</v>
      </c>
      <c r="B2636">
        <v>2635</v>
      </c>
      <c r="C2636" t="s">
        <v>1138</v>
      </c>
      <c r="D2636" t="s">
        <v>57</v>
      </c>
      <c r="E2636">
        <v>2018</v>
      </c>
      <c r="F2636" t="s">
        <v>45</v>
      </c>
      <c r="G2636" t="s">
        <v>21</v>
      </c>
      <c r="H2636" t="s">
        <v>15</v>
      </c>
      <c r="I2636" t="s">
        <v>46</v>
      </c>
      <c r="J2636">
        <v>2.923013E-2</v>
      </c>
      <c r="L2636">
        <v>189.4556</v>
      </c>
      <c r="M2636">
        <v>4.2</v>
      </c>
    </row>
    <row r="2637" spans="1:13" x14ac:dyDescent="0.3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5">
      <c r="A2643" t="s">
        <v>10</v>
      </c>
      <c r="B2643">
        <v>2642</v>
      </c>
      <c r="C2643" t="s">
        <v>1361</v>
      </c>
      <c r="D2643" t="s">
        <v>24</v>
      </c>
      <c r="E2643">
        <v>2018</v>
      </c>
      <c r="F2643" t="s">
        <v>45</v>
      </c>
      <c r="G2643" t="s">
        <v>21</v>
      </c>
      <c r="H2643" t="s">
        <v>15</v>
      </c>
      <c r="I2643" t="s">
        <v>46</v>
      </c>
      <c r="J2643">
        <v>0</v>
      </c>
      <c r="L2643">
        <v>130.53100000000001</v>
      </c>
      <c r="M2643">
        <v>4.2</v>
      </c>
    </row>
    <row r="2644" spans="1:13" x14ac:dyDescent="0.3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5">
      <c r="A2646" t="s">
        <v>10</v>
      </c>
      <c r="B2646">
        <v>2645</v>
      </c>
      <c r="C2646" t="s">
        <v>614</v>
      </c>
      <c r="D2646" t="s">
        <v>48</v>
      </c>
      <c r="E2646">
        <v>2018</v>
      </c>
      <c r="F2646" t="s">
        <v>45</v>
      </c>
      <c r="G2646" t="s">
        <v>21</v>
      </c>
      <c r="H2646" t="s">
        <v>15</v>
      </c>
      <c r="I2646" t="s">
        <v>46</v>
      </c>
      <c r="J2646">
        <v>8.9512542E-2</v>
      </c>
      <c r="L2646">
        <v>133.1626</v>
      </c>
      <c r="M2646">
        <v>4.2</v>
      </c>
    </row>
    <row r="2647" spans="1:13" x14ac:dyDescent="0.35">
      <c r="A2647" t="s">
        <v>10</v>
      </c>
      <c r="B2647">
        <v>2646</v>
      </c>
      <c r="C2647" t="s">
        <v>319</v>
      </c>
      <c r="D2647" t="s">
        <v>48</v>
      </c>
      <c r="E2647">
        <v>2018</v>
      </c>
      <c r="F2647" t="s">
        <v>45</v>
      </c>
      <c r="G2647" t="s">
        <v>21</v>
      </c>
      <c r="H2647" t="s">
        <v>15</v>
      </c>
      <c r="I2647" t="s">
        <v>46</v>
      </c>
      <c r="J2647">
        <v>0.104786172</v>
      </c>
      <c r="L2647">
        <v>172.2764</v>
      </c>
      <c r="M2647">
        <v>4.2</v>
      </c>
    </row>
    <row r="2648" spans="1:13" x14ac:dyDescent="0.3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5">
      <c r="A3172" t="s">
        <v>10</v>
      </c>
      <c r="B3172">
        <v>3171</v>
      </c>
      <c r="C3172" t="s">
        <v>1437</v>
      </c>
      <c r="D3172" t="s">
        <v>159</v>
      </c>
      <c r="E3172">
        <v>2018</v>
      </c>
      <c r="F3172" t="s">
        <v>45</v>
      </c>
      <c r="G3172" t="s">
        <v>21</v>
      </c>
      <c r="H3172" t="s">
        <v>15</v>
      </c>
      <c r="I3172" t="s">
        <v>46</v>
      </c>
      <c r="J3172">
        <v>0</v>
      </c>
      <c r="L3172">
        <v>59.8904</v>
      </c>
      <c r="M3172">
        <v>4.0999999999999996</v>
      </c>
    </row>
    <row r="3173" spans="1:13" x14ac:dyDescent="0.3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5">
      <c r="A3188" t="s">
        <v>10</v>
      </c>
      <c r="B3188">
        <v>3187</v>
      </c>
      <c r="C3188" t="s">
        <v>1243</v>
      </c>
      <c r="D3188" t="s">
        <v>57</v>
      </c>
      <c r="E3188">
        <v>2015</v>
      </c>
      <c r="F3188" t="s">
        <v>33</v>
      </c>
      <c r="G3188" t="s">
        <v>34</v>
      </c>
      <c r="H3188" t="s">
        <v>26</v>
      </c>
      <c r="I3188" t="s">
        <v>16</v>
      </c>
      <c r="J3188">
        <v>0</v>
      </c>
      <c r="K3188">
        <v>9.1</v>
      </c>
      <c r="L3188">
        <v>173.2054</v>
      </c>
      <c r="M3188">
        <v>4</v>
      </c>
    </row>
    <row r="3189" spans="1:13" x14ac:dyDescent="0.3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5">
      <c r="A3231" t="s">
        <v>10</v>
      </c>
      <c r="B3231">
        <v>3230</v>
      </c>
      <c r="C3231" t="s">
        <v>254</v>
      </c>
      <c r="D3231" t="s">
        <v>24</v>
      </c>
      <c r="E3231">
        <v>2016</v>
      </c>
      <c r="F3231" t="s">
        <v>25</v>
      </c>
      <c r="G3231" t="s">
        <v>14</v>
      </c>
      <c r="H3231" t="s">
        <v>26</v>
      </c>
      <c r="I3231" t="s">
        <v>16</v>
      </c>
      <c r="J3231">
        <v>0</v>
      </c>
      <c r="K3231">
        <v>20</v>
      </c>
      <c r="L3231">
        <v>127.3678</v>
      </c>
      <c r="M3231">
        <v>4</v>
      </c>
    </row>
    <row r="3232" spans="1:13" x14ac:dyDescent="0.3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5">
      <c r="A3239" t="s">
        <v>10</v>
      </c>
      <c r="B3239">
        <v>3238</v>
      </c>
      <c r="C3239" t="s">
        <v>504</v>
      </c>
      <c r="D3239" t="s">
        <v>48</v>
      </c>
      <c r="E3239">
        <v>2018</v>
      </c>
      <c r="F3239" t="s">
        <v>45</v>
      </c>
      <c r="G3239" t="s">
        <v>21</v>
      </c>
      <c r="H3239" t="s">
        <v>15</v>
      </c>
      <c r="I3239" t="s">
        <v>46</v>
      </c>
      <c r="J3239">
        <v>7.2524759999999994E-2</v>
      </c>
      <c r="L3239">
        <v>120.3098</v>
      </c>
      <c r="M3239">
        <v>4</v>
      </c>
    </row>
    <row r="3240" spans="1:13" x14ac:dyDescent="0.3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5">
      <c r="A3251" t="s">
        <v>17</v>
      </c>
      <c r="B3251">
        <v>3250</v>
      </c>
      <c r="C3251" t="s">
        <v>798</v>
      </c>
      <c r="D3251" t="s">
        <v>42</v>
      </c>
      <c r="E3251">
        <v>2018</v>
      </c>
      <c r="F3251" t="s">
        <v>45</v>
      </c>
      <c r="G3251" t="s">
        <v>21</v>
      </c>
      <c r="H3251" t="s">
        <v>15</v>
      </c>
      <c r="I3251" t="s">
        <v>46</v>
      </c>
      <c r="J3251">
        <v>3.9055755999999997E-2</v>
      </c>
      <c r="L3251">
        <v>152.3366</v>
      </c>
      <c r="M3251">
        <v>4</v>
      </c>
    </row>
    <row r="3252" spans="1:13" x14ac:dyDescent="0.3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5">
      <c r="A3310" t="s">
        <v>10</v>
      </c>
      <c r="B3310">
        <v>3309</v>
      </c>
      <c r="C3310" t="s">
        <v>614</v>
      </c>
      <c r="D3310" t="s">
        <v>48</v>
      </c>
      <c r="E3310">
        <v>2012</v>
      </c>
      <c r="F3310" t="s">
        <v>13</v>
      </c>
      <c r="G3310" t="s">
        <v>14</v>
      </c>
      <c r="H3310" t="s">
        <v>15</v>
      </c>
      <c r="I3310" t="s">
        <v>16</v>
      </c>
      <c r="J3310">
        <v>0</v>
      </c>
      <c r="K3310">
        <v>6.67</v>
      </c>
      <c r="L3310">
        <v>133.0626</v>
      </c>
      <c r="M3310">
        <v>4</v>
      </c>
    </row>
    <row r="3311" spans="1:13" x14ac:dyDescent="0.3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5">
      <c r="A3316" t="s">
        <v>17</v>
      </c>
      <c r="B3316">
        <v>3315</v>
      </c>
      <c r="C3316" t="s">
        <v>874</v>
      </c>
      <c r="D3316" t="s">
        <v>57</v>
      </c>
      <c r="E3316">
        <v>2018</v>
      </c>
      <c r="F3316" t="s">
        <v>138</v>
      </c>
      <c r="G3316" t="s">
        <v>14</v>
      </c>
      <c r="H3316" t="s">
        <v>26</v>
      </c>
      <c r="I3316" t="s">
        <v>40</v>
      </c>
      <c r="J3316">
        <v>0.18530651400000001</v>
      </c>
      <c r="L3316">
        <v>125.6046</v>
      </c>
      <c r="M3316">
        <v>4</v>
      </c>
    </row>
    <row r="3317" spans="1:13" x14ac:dyDescent="0.35">
      <c r="A3317" t="s">
        <v>17</v>
      </c>
      <c r="B3317">
        <v>3316</v>
      </c>
      <c r="C3317" t="s">
        <v>1455</v>
      </c>
      <c r="D3317" t="s">
        <v>74</v>
      </c>
      <c r="E3317">
        <v>2018</v>
      </c>
      <c r="F3317" t="s">
        <v>138</v>
      </c>
      <c r="G3317" t="s">
        <v>14</v>
      </c>
      <c r="H3317" t="s">
        <v>26</v>
      </c>
      <c r="I3317" t="s">
        <v>40</v>
      </c>
      <c r="J3317">
        <v>0.106907604</v>
      </c>
      <c r="L3317">
        <v>162.8526</v>
      </c>
      <c r="M3317">
        <v>4</v>
      </c>
    </row>
    <row r="3318" spans="1:13" x14ac:dyDescent="0.3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5">
      <c r="A3321" t="s">
        <v>17</v>
      </c>
      <c r="B3321">
        <v>3320</v>
      </c>
      <c r="C3321" t="s">
        <v>1277</v>
      </c>
      <c r="D3321" t="s">
        <v>67</v>
      </c>
      <c r="E3321">
        <v>2018</v>
      </c>
      <c r="F3321" t="s">
        <v>138</v>
      </c>
      <c r="G3321" t="s">
        <v>14</v>
      </c>
      <c r="H3321" t="s">
        <v>26</v>
      </c>
      <c r="I3321" t="s">
        <v>40</v>
      </c>
      <c r="J3321">
        <v>0.122832172</v>
      </c>
      <c r="L3321">
        <v>217.685</v>
      </c>
      <c r="M3321">
        <v>4</v>
      </c>
    </row>
    <row r="3322" spans="1:13" x14ac:dyDescent="0.3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5">
      <c r="A3324" t="s">
        <v>17</v>
      </c>
      <c r="B3324">
        <v>3323</v>
      </c>
      <c r="C3324" t="s">
        <v>560</v>
      </c>
      <c r="D3324" t="s">
        <v>12</v>
      </c>
      <c r="E3324">
        <v>2018</v>
      </c>
      <c r="F3324" t="s">
        <v>138</v>
      </c>
      <c r="G3324" t="s">
        <v>14</v>
      </c>
      <c r="H3324" t="s">
        <v>26</v>
      </c>
      <c r="I3324" t="s">
        <v>40</v>
      </c>
      <c r="J3324">
        <v>0.23765134399999999</v>
      </c>
      <c r="L3324">
        <v>170.2106</v>
      </c>
      <c r="M3324">
        <v>4</v>
      </c>
    </row>
    <row r="3325" spans="1:13" x14ac:dyDescent="0.35">
      <c r="A3325" t="s">
        <v>17</v>
      </c>
      <c r="B3325">
        <v>3324</v>
      </c>
      <c r="C3325" t="s">
        <v>51</v>
      </c>
      <c r="D3325" t="s">
        <v>12</v>
      </c>
      <c r="E3325">
        <v>2018</v>
      </c>
      <c r="F3325" t="s">
        <v>138</v>
      </c>
      <c r="G3325" t="s">
        <v>14</v>
      </c>
      <c r="H3325" t="s">
        <v>26</v>
      </c>
      <c r="I3325" t="s">
        <v>40</v>
      </c>
      <c r="J3325">
        <v>0.22483730800000001</v>
      </c>
      <c r="L3325">
        <v>112.7886</v>
      </c>
      <c r="M3325">
        <v>4</v>
      </c>
    </row>
    <row r="3326" spans="1:13" x14ac:dyDescent="0.35">
      <c r="A3326" t="s">
        <v>17</v>
      </c>
      <c r="B3326">
        <v>3325</v>
      </c>
      <c r="C3326" t="s">
        <v>297</v>
      </c>
      <c r="D3326" t="s">
        <v>19</v>
      </c>
      <c r="E3326">
        <v>2018</v>
      </c>
      <c r="F3326" t="s">
        <v>138</v>
      </c>
      <c r="G3326" t="s">
        <v>14</v>
      </c>
      <c r="H3326" t="s">
        <v>26</v>
      </c>
      <c r="I3326" t="s">
        <v>40</v>
      </c>
      <c r="J3326">
        <v>0.15719001699999999</v>
      </c>
      <c r="L3326">
        <v>156.8604</v>
      </c>
      <c r="M3326">
        <v>4</v>
      </c>
    </row>
    <row r="3327" spans="1:13" x14ac:dyDescent="0.3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5">
      <c r="A3330" t="s">
        <v>17</v>
      </c>
      <c r="B3330">
        <v>3329</v>
      </c>
      <c r="C3330" t="s">
        <v>112</v>
      </c>
      <c r="D3330" t="s">
        <v>42</v>
      </c>
      <c r="E3330">
        <v>2018</v>
      </c>
      <c r="F3330" t="s">
        <v>138</v>
      </c>
      <c r="G3330" t="s">
        <v>14</v>
      </c>
      <c r="H3330" t="s">
        <v>26</v>
      </c>
      <c r="I3330" t="s">
        <v>40</v>
      </c>
      <c r="J3330">
        <v>8.3547515000000003E-2</v>
      </c>
      <c r="L3330">
        <v>179.166</v>
      </c>
      <c r="M3330">
        <v>4</v>
      </c>
    </row>
    <row r="3331" spans="1:13" x14ac:dyDescent="0.3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5">
      <c r="A3333" t="s">
        <v>17</v>
      </c>
      <c r="B3333">
        <v>3332</v>
      </c>
      <c r="C3333" t="s">
        <v>244</v>
      </c>
      <c r="D3333" t="s">
        <v>64</v>
      </c>
      <c r="E3333">
        <v>2018</v>
      </c>
      <c r="F3333" t="s">
        <v>138</v>
      </c>
      <c r="G3333" t="s">
        <v>14</v>
      </c>
      <c r="H3333" t="s">
        <v>26</v>
      </c>
      <c r="I3333" t="s">
        <v>40</v>
      </c>
      <c r="J3333">
        <v>2.1184746000000001E-2</v>
      </c>
      <c r="L3333">
        <v>189.553</v>
      </c>
      <c r="M3333">
        <v>4</v>
      </c>
    </row>
    <row r="3334" spans="1:13" x14ac:dyDescent="0.3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5">
      <c r="A3338" t="s">
        <v>10</v>
      </c>
      <c r="B3338">
        <v>3337</v>
      </c>
      <c r="C3338" t="s">
        <v>311</v>
      </c>
      <c r="D3338" t="s">
        <v>95</v>
      </c>
      <c r="E3338">
        <v>2018</v>
      </c>
      <c r="F3338" t="s">
        <v>138</v>
      </c>
      <c r="G3338" t="s">
        <v>14</v>
      </c>
      <c r="H3338" t="s">
        <v>26</v>
      </c>
      <c r="I3338" t="s">
        <v>40</v>
      </c>
      <c r="J3338">
        <v>0.10283010400000001</v>
      </c>
      <c r="L3338">
        <v>172.6422</v>
      </c>
      <c r="M3338">
        <v>4</v>
      </c>
    </row>
    <row r="3339" spans="1:13" x14ac:dyDescent="0.3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5">
      <c r="A3340" t="s">
        <v>10</v>
      </c>
      <c r="B3340">
        <v>3339</v>
      </c>
      <c r="C3340" t="s">
        <v>1458</v>
      </c>
      <c r="D3340" t="s">
        <v>28</v>
      </c>
      <c r="E3340">
        <v>2018</v>
      </c>
      <c r="F3340" t="s">
        <v>138</v>
      </c>
      <c r="G3340" t="s">
        <v>14</v>
      </c>
      <c r="H3340" t="s">
        <v>26</v>
      </c>
      <c r="I3340" t="s">
        <v>40</v>
      </c>
      <c r="J3340">
        <v>0</v>
      </c>
      <c r="L3340">
        <v>169.87899999999999</v>
      </c>
      <c r="M3340">
        <v>4</v>
      </c>
    </row>
    <row r="3341" spans="1:13" x14ac:dyDescent="0.3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5">
      <c r="A3344" t="s">
        <v>10</v>
      </c>
      <c r="B3344">
        <v>3343</v>
      </c>
      <c r="C3344" t="s">
        <v>525</v>
      </c>
      <c r="D3344" t="s">
        <v>12</v>
      </c>
      <c r="E3344">
        <v>2018</v>
      </c>
      <c r="F3344" t="s">
        <v>138</v>
      </c>
      <c r="G3344" t="s">
        <v>14</v>
      </c>
      <c r="H3344" t="s">
        <v>26</v>
      </c>
      <c r="I3344" t="s">
        <v>40</v>
      </c>
      <c r="J3344">
        <v>9.5587976000000005E-2</v>
      </c>
      <c r="L3344">
        <v>193.982</v>
      </c>
      <c r="M3344">
        <v>4</v>
      </c>
    </row>
    <row r="3345" spans="1:13" x14ac:dyDescent="0.35">
      <c r="A3345" t="s">
        <v>10</v>
      </c>
      <c r="B3345">
        <v>3344</v>
      </c>
      <c r="C3345" t="s">
        <v>1426</v>
      </c>
      <c r="D3345" t="s">
        <v>12</v>
      </c>
      <c r="E3345">
        <v>2018</v>
      </c>
      <c r="F3345" t="s">
        <v>138</v>
      </c>
      <c r="G3345" t="s">
        <v>14</v>
      </c>
      <c r="H3345" t="s">
        <v>26</v>
      </c>
      <c r="I3345" t="s">
        <v>40</v>
      </c>
      <c r="J3345">
        <v>0.214139786</v>
      </c>
      <c r="L3345">
        <v>102.4016</v>
      </c>
      <c r="M3345">
        <v>4</v>
      </c>
    </row>
    <row r="3346" spans="1:13" x14ac:dyDescent="0.35">
      <c r="A3346" t="s">
        <v>10</v>
      </c>
      <c r="B3346">
        <v>3345</v>
      </c>
      <c r="C3346" t="s">
        <v>606</v>
      </c>
      <c r="D3346" t="s">
        <v>12</v>
      </c>
      <c r="E3346">
        <v>2018</v>
      </c>
      <c r="F3346" t="s">
        <v>138</v>
      </c>
      <c r="G3346" t="s">
        <v>14</v>
      </c>
      <c r="H3346" t="s">
        <v>26</v>
      </c>
      <c r="I3346" t="s">
        <v>40</v>
      </c>
      <c r="J3346">
        <v>0</v>
      </c>
      <c r="L3346">
        <v>178.5318</v>
      </c>
      <c r="M3346">
        <v>4</v>
      </c>
    </row>
    <row r="3347" spans="1:13" x14ac:dyDescent="0.3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5">
      <c r="A3350" t="s">
        <v>35</v>
      </c>
      <c r="B3350">
        <v>3349</v>
      </c>
      <c r="C3350" t="s">
        <v>694</v>
      </c>
      <c r="D3350" t="s">
        <v>42</v>
      </c>
      <c r="E3350">
        <v>2018</v>
      </c>
      <c r="F3350" t="s">
        <v>138</v>
      </c>
      <c r="G3350" t="s">
        <v>14</v>
      </c>
      <c r="H3350" t="s">
        <v>26</v>
      </c>
      <c r="I3350" t="s">
        <v>40</v>
      </c>
      <c r="J3350">
        <v>2.4992442E-2</v>
      </c>
      <c r="L3350">
        <v>53.6614</v>
      </c>
      <c r="M3350">
        <v>4</v>
      </c>
    </row>
    <row r="3351" spans="1:13" x14ac:dyDescent="0.3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5">
      <c r="A3438" t="s">
        <v>17</v>
      </c>
      <c r="B3438">
        <v>3437</v>
      </c>
      <c r="C3438" t="s">
        <v>894</v>
      </c>
      <c r="D3438" t="s">
        <v>42</v>
      </c>
      <c r="E3438">
        <v>2015</v>
      </c>
      <c r="F3438" t="s">
        <v>33</v>
      </c>
      <c r="G3438" t="s">
        <v>34</v>
      </c>
      <c r="H3438" t="s">
        <v>26</v>
      </c>
      <c r="I3438" t="s">
        <v>16</v>
      </c>
      <c r="J3438">
        <v>0</v>
      </c>
      <c r="K3438">
        <v>9.6</v>
      </c>
      <c r="L3438">
        <v>164.2184</v>
      </c>
      <c r="M3438">
        <v>4</v>
      </c>
    </row>
    <row r="3439" spans="1:13" x14ac:dyDescent="0.3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5">
      <c r="A3469" t="s">
        <v>17</v>
      </c>
      <c r="B3469">
        <v>3468</v>
      </c>
      <c r="C3469" t="s">
        <v>1326</v>
      </c>
      <c r="D3469" t="s">
        <v>61</v>
      </c>
      <c r="E3469">
        <v>2020</v>
      </c>
      <c r="F3469" t="s">
        <v>37</v>
      </c>
      <c r="G3469" t="s">
        <v>34</v>
      </c>
      <c r="H3469" t="s">
        <v>26</v>
      </c>
      <c r="I3469" t="s">
        <v>16</v>
      </c>
      <c r="J3469">
        <v>0</v>
      </c>
      <c r="K3469">
        <v>9.5</v>
      </c>
      <c r="L3469">
        <v>188.9872</v>
      </c>
      <c r="M3469">
        <v>4</v>
      </c>
    </row>
    <row r="3470" spans="1:13" x14ac:dyDescent="0.3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5">
      <c r="A3598" t="s">
        <v>10</v>
      </c>
      <c r="B3598">
        <v>3597</v>
      </c>
      <c r="C3598" t="s">
        <v>482</v>
      </c>
      <c r="D3598" t="s">
        <v>159</v>
      </c>
      <c r="E3598">
        <v>2017</v>
      </c>
      <c r="F3598" t="s">
        <v>50</v>
      </c>
      <c r="G3598" t="s">
        <v>34</v>
      </c>
      <c r="H3598" t="s">
        <v>26</v>
      </c>
      <c r="I3598" t="s">
        <v>16</v>
      </c>
      <c r="J3598">
        <v>0</v>
      </c>
      <c r="K3598">
        <v>17.7</v>
      </c>
      <c r="L3598">
        <v>183.5924</v>
      </c>
      <c r="M3598">
        <v>4</v>
      </c>
    </row>
    <row r="3599" spans="1:13" x14ac:dyDescent="0.3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17</v>
      </c>
      <c r="B3640">
        <v>3639</v>
      </c>
      <c r="C3640" t="s">
        <v>1381</v>
      </c>
      <c r="D3640" t="s">
        <v>28</v>
      </c>
      <c r="E3640">
        <v>2014</v>
      </c>
      <c r="F3640" t="s">
        <v>29</v>
      </c>
      <c r="G3640" t="s">
        <v>21</v>
      </c>
      <c r="H3640" t="s">
        <v>30</v>
      </c>
      <c r="I3640" t="s">
        <v>16</v>
      </c>
      <c r="J3640">
        <v>0</v>
      </c>
      <c r="K3640">
        <v>14.5</v>
      </c>
      <c r="L3640">
        <v>154.4682</v>
      </c>
      <c r="M3640">
        <v>4</v>
      </c>
    </row>
    <row r="3641" spans="1:13" x14ac:dyDescent="0.3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5">
      <c r="A3700" t="s">
        <v>10</v>
      </c>
      <c r="B3700">
        <v>3699</v>
      </c>
      <c r="C3700" t="s">
        <v>761</v>
      </c>
      <c r="D3700" t="s">
        <v>32</v>
      </c>
      <c r="E3700">
        <v>2014</v>
      </c>
      <c r="F3700" t="s">
        <v>29</v>
      </c>
      <c r="G3700" t="s">
        <v>21</v>
      </c>
      <c r="H3700" t="s">
        <v>30</v>
      </c>
      <c r="I3700" t="s">
        <v>16</v>
      </c>
      <c r="J3700">
        <v>0</v>
      </c>
      <c r="K3700">
        <v>13</v>
      </c>
      <c r="L3700">
        <v>173.6054</v>
      </c>
      <c r="M3700">
        <v>4</v>
      </c>
    </row>
    <row r="3701" spans="1:13" x14ac:dyDescent="0.3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5">
      <c r="A3771" t="s">
        <v>17</v>
      </c>
      <c r="B3771">
        <v>3770</v>
      </c>
      <c r="C3771" t="s">
        <v>1074</v>
      </c>
      <c r="D3771" t="s">
        <v>95</v>
      </c>
      <c r="E3771">
        <v>2018</v>
      </c>
      <c r="F3771" t="s">
        <v>45</v>
      </c>
      <c r="G3771" t="s">
        <v>21</v>
      </c>
      <c r="H3771" t="s">
        <v>15</v>
      </c>
      <c r="I3771" t="s">
        <v>46</v>
      </c>
      <c r="J3771">
        <v>2.6174636000000001E-2</v>
      </c>
      <c r="L3771">
        <v>127.102</v>
      </c>
      <c r="M3771">
        <v>4</v>
      </c>
    </row>
    <row r="3772" spans="1:13" x14ac:dyDescent="0.3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5">
      <c r="A3773" t="s">
        <v>17</v>
      </c>
      <c r="B3773">
        <v>3772</v>
      </c>
      <c r="C3773" t="s">
        <v>287</v>
      </c>
      <c r="D3773" t="s">
        <v>57</v>
      </c>
      <c r="E3773">
        <v>2018</v>
      </c>
      <c r="F3773" t="s">
        <v>45</v>
      </c>
      <c r="G3773" t="s">
        <v>21</v>
      </c>
      <c r="H3773" t="s">
        <v>15</v>
      </c>
      <c r="I3773" t="s">
        <v>46</v>
      </c>
      <c r="J3773">
        <v>9.2145264000000005E-2</v>
      </c>
      <c r="L3773">
        <v>120.7098</v>
      </c>
      <c r="M3773">
        <v>4</v>
      </c>
    </row>
    <row r="3774" spans="1:13" x14ac:dyDescent="0.35">
      <c r="A3774" t="s">
        <v>17</v>
      </c>
      <c r="B3774">
        <v>3773</v>
      </c>
      <c r="C3774" t="s">
        <v>704</v>
      </c>
      <c r="D3774" t="s">
        <v>57</v>
      </c>
      <c r="E3774">
        <v>2018</v>
      </c>
      <c r="F3774" t="s">
        <v>45</v>
      </c>
      <c r="G3774" t="s">
        <v>21</v>
      </c>
      <c r="H3774" t="s">
        <v>15</v>
      </c>
      <c r="I3774" t="s">
        <v>46</v>
      </c>
      <c r="J3774">
        <v>7.8831762E-2</v>
      </c>
      <c r="L3774">
        <v>98.97</v>
      </c>
      <c r="M3774">
        <v>4</v>
      </c>
    </row>
    <row r="3775" spans="1:13" x14ac:dyDescent="0.3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5">
      <c r="A3777" t="s">
        <v>17</v>
      </c>
      <c r="B3777">
        <v>3776</v>
      </c>
      <c r="C3777" t="s">
        <v>1036</v>
      </c>
      <c r="D3777" t="s">
        <v>67</v>
      </c>
      <c r="E3777">
        <v>2018</v>
      </c>
      <c r="F3777" t="s">
        <v>45</v>
      </c>
      <c r="G3777" t="s">
        <v>21</v>
      </c>
      <c r="H3777" t="s">
        <v>15</v>
      </c>
      <c r="I3777" t="s">
        <v>46</v>
      </c>
      <c r="J3777">
        <v>3.4584355999999997E-2</v>
      </c>
      <c r="L3777">
        <v>248.375</v>
      </c>
      <c r="M3777">
        <v>4</v>
      </c>
    </row>
    <row r="3778" spans="1:13" x14ac:dyDescent="0.3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5">
      <c r="A3781" t="s">
        <v>17</v>
      </c>
      <c r="B3781">
        <v>3780</v>
      </c>
      <c r="C3781" t="s">
        <v>547</v>
      </c>
      <c r="D3781" t="s">
        <v>24</v>
      </c>
      <c r="E3781">
        <v>2018</v>
      </c>
      <c r="F3781" t="s">
        <v>45</v>
      </c>
      <c r="G3781" t="s">
        <v>21</v>
      </c>
      <c r="H3781" t="s">
        <v>15</v>
      </c>
      <c r="I3781" t="s">
        <v>46</v>
      </c>
      <c r="J3781">
        <v>6.5313023999999997E-2</v>
      </c>
      <c r="L3781">
        <v>47.1402</v>
      </c>
      <c r="M3781">
        <v>4</v>
      </c>
    </row>
    <row r="3782" spans="1:13" x14ac:dyDescent="0.35">
      <c r="A3782" t="s">
        <v>17</v>
      </c>
      <c r="B3782">
        <v>3781</v>
      </c>
      <c r="C3782" t="s">
        <v>847</v>
      </c>
      <c r="D3782" t="s">
        <v>12</v>
      </c>
      <c r="E3782">
        <v>2018</v>
      </c>
      <c r="F3782" t="s">
        <v>45</v>
      </c>
      <c r="G3782" t="s">
        <v>21</v>
      </c>
      <c r="H3782" t="s">
        <v>15</v>
      </c>
      <c r="I3782" t="s">
        <v>46</v>
      </c>
      <c r="J3782">
        <v>8.7223419999999992E-3</v>
      </c>
      <c r="L3782">
        <v>123.5414</v>
      </c>
      <c r="M3782">
        <v>4</v>
      </c>
    </row>
    <row r="3783" spans="1:13" x14ac:dyDescent="0.3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5">
      <c r="A3784" t="s">
        <v>17</v>
      </c>
      <c r="B3784">
        <v>3783</v>
      </c>
      <c r="C3784" t="s">
        <v>169</v>
      </c>
      <c r="D3784" t="s">
        <v>12</v>
      </c>
      <c r="E3784">
        <v>2018</v>
      </c>
      <c r="F3784" t="s">
        <v>45</v>
      </c>
      <c r="G3784" t="s">
        <v>21</v>
      </c>
      <c r="H3784" t="s">
        <v>15</v>
      </c>
      <c r="I3784" t="s">
        <v>46</v>
      </c>
      <c r="J3784">
        <v>0</v>
      </c>
      <c r="L3784">
        <v>253.03559999999999</v>
      </c>
      <c r="M3784">
        <v>4</v>
      </c>
    </row>
    <row r="3785" spans="1:13" x14ac:dyDescent="0.3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5">
      <c r="A3787" t="s">
        <v>17</v>
      </c>
      <c r="B3787">
        <v>3786</v>
      </c>
      <c r="C3787" t="s">
        <v>218</v>
      </c>
      <c r="D3787" t="s">
        <v>42</v>
      </c>
      <c r="E3787">
        <v>2018</v>
      </c>
      <c r="F3787" t="s">
        <v>45</v>
      </c>
      <c r="G3787" t="s">
        <v>21</v>
      </c>
      <c r="H3787" t="s">
        <v>15</v>
      </c>
      <c r="I3787" t="s">
        <v>46</v>
      </c>
      <c r="J3787">
        <v>1.4232071000000001E-2</v>
      </c>
      <c r="L3787">
        <v>100.9332</v>
      </c>
      <c r="M3787">
        <v>4</v>
      </c>
    </row>
    <row r="3788" spans="1:13" x14ac:dyDescent="0.35">
      <c r="A3788" t="s">
        <v>17</v>
      </c>
      <c r="B3788">
        <v>3787</v>
      </c>
      <c r="C3788" t="s">
        <v>91</v>
      </c>
      <c r="D3788" t="s">
        <v>42</v>
      </c>
      <c r="E3788">
        <v>2018</v>
      </c>
      <c r="F3788" t="s">
        <v>45</v>
      </c>
      <c r="G3788" t="s">
        <v>21</v>
      </c>
      <c r="H3788" t="s">
        <v>15</v>
      </c>
      <c r="I3788" t="s">
        <v>46</v>
      </c>
      <c r="J3788">
        <v>4.8703431999999998E-2</v>
      </c>
      <c r="L3788">
        <v>125.9336</v>
      </c>
      <c r="M3788">
        <v>4</v>
      </c>
    </row>
    <row r="3789" spans="1:13" x14ac:dyDescent="0.3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5">
      <c r="A3793" t="s">
        <v>17</v>
      </c>
      <c r="B3793">
        <v>3792</v>
      </c>
      <c r="C3793" t="s">
        <v>932</v>
      </c>
      <c r="D3793" t="s">
        <v>48</v>
      </c>
      <c r="E3793">
        <v>2018</v>
      </c>
      <c r="F3793" t="s">
        <v>45</v>
      </c>
      <c r="G3793" t="s">
        <v>21</v>
      </c>
      <c r="H3793" t="s">
        <v>15</v>
      </c>
      <c r="I3793" t="s">
        <v>46</v>
      </c>
      <c r="J3793">
        <v>0</v>
      </c>
      <c r="L3793">
        <v>45.742800000000003</v>
      </c>
      <c r="M3793">
        <v>4</v>
      </c>
    </row>
    <row r="3794" spans="1:13" x14ac:dyDescent="0.3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5">
      <c r="A3795" t="s">
        <v>17</v>
      </c>
      <c r="B3795">
        <v>3794</v>
      </c>
      <c r="C3795" t="s">
        <v>625</v>
      </c>
      <c r="D3795" t="s">
        <v>48</v>
      </c>
      <c r="E3795">
        <v>2018</v>
      </c>
      <c r="F3795" t="s">
        <v>45</v>
      </c>
      <c r="G3795" t="s">
        <v>21</v>
      </c>
      <c r="H3795" t="s">
        <v>15</v>
      </c>
      <c r="I3795" t="s">
        <v>46</v>
      </c>
      <c r="J3795">
        <v>2.9793955E-2</v>
      </c>
      <c r="L3795">
        <v>167.2816</v>
      </c>
      <c r="M3795">
        <v>4</v>
      </c>
    </row>
    <row r="3796" spans="1:13" x14ac:dyDescent="0.35">
      <c r="A3796" t="s">
        <v>17</v>
      </c>
      <c r="B3796">
        <v>3795</v>
      </c>
      <c r="C3796" t="s">
        <v>916</v>
      </c>
      <c r="D3796" t="s">
        <v>48</v>
      </c>
      <c r="E3796">
        <v>2018</v>
      </c>
      <c r="F3796" t="s">
        <v>45</v>
      </c>
      <c r="G3796" t="s">
        <v>21</v>
      </c>
      <c r="H3796" t="s">
        <v>15</v>
      </c>
      <c r="I3796" t="s">
        <v>46</v>
      </c>
      <c r="J3796">
        <v>0</v>
      </c>
      <c r="L3796">
        <v>248.8092</v>
      </c>
      <c r="M3796">
        <v>4</v>
      </c>
    </row>
    <row r="3797" spans="1:13" x14ac:dyDescent="0.3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5">
      <c r="A3798" t="s">
        <v>17</v>
      </c>
      <c r="B3798">
        <v>3797</v>
      </c>
      <c r="C3798" t="s">
        <v>1267</v>
      </c>
      <c r="D3798" t="s">
        <v>32</v>
      </c>
      <c r="E3798">
        <v>2018</v>
      </c>
      <c r="F3798" t="s">
        <v>45</v>
      </c>
      <c r="G3798" t="s">
        <v>21</v>
      </c>
      <c r="H3798" t="s">
        <v>15</v>
      </c>
      <c r="I3798" t="s">
        <v>46</v>
      </c>
      <c r="J3798">
        <v>0</v>
      </c>
      <c r="L3798">
        <v>121.044</v>
      </c>
      <c r="M3798">
        <v>4</v>
      </c>
    </row>
    <row r="3799" spans="1:13" x14ac:dyDescent="0.3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5">
      <c r="A3804" t="s">
        <v>10</v>
      </c>
      <c r="B3804">
        <v>3803</v>
      </c>
      <c r="C3804" t="s">
        <v>978</v>
      </c>
      <c r="D3804" t="s">
        <v>67</v>
      </c>
      <c r="E3804">
        <v>2018</v>
      </c>
      <c r="F3804" t="s">
        <v>45</v>
      </c>
      <c r="G3804" t="s">
        <v>21</v>
      </c>
      <c r="H3804" t="s">
        <v>15</v>
      </c>
      <c r="I3804" t="s">
        <v>46</v>
      </c>
      <c r="J3804">
        <v>2.2403117E-2</v>
      </c>
      <c r="L3804">
        <v>250.9092</v>
      </c>
      <c r="M3804">
        <v>4</v>
      </c>
    </row>
    <row r="3805" spans="1:13" x14ac:dyDescent="0.3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5">
      <c r="A3807" t="s">
        <v>10</v>
      </c>
      <c r="B3807">
        <v>3806</v>
      </c>
      <c r="C3807" t="s">
        <v>940</v>
      </c>
      <c r="D3807" t="s">
        <v>24</v>
      </c>
      <c r="E3807">
        <v>2018</v>
      </c>
      <c r="F3807" t="s">
        <v>45</v>
      </c>
      <c r="G3807" t="s">
        <v>21</v>
      </c>
      <c r="H3807" t="s">
        <v>15</v>
      </c>
      <c r="I3807" t="s">
        <v>46</v>
      </c>
      <c r="J3807">
        <v>4.8426707999999999E-2</v>
      </c>
      <c r="L3807">
        <v>258.7278</v>
      </c>
      <c r="M3807">
        <v>4</v>
      </c>
    </row>
    <row r="3808" spans="1:13" x14ac:dyDescent="0.35">
      <c r="A3808" t="s">
        <v>10</v>
      </c>
      <c r="B3808">
        <v>3807</v>
      </c>
      <c r="C3808" t="s">
        <v>529</v>
      </c>
      <c r="D3808" t="s">
        <v>24</v>
      </c>
      <c r="E3808">
        <v>2018</v>
      </c>
      <c r="F3808" t="s">
        <v>45</v>
      </c>
      <c r="G3808" t="s">
        <v>21</v>
      </c>
      <c r="H3808" t="s">
        <v>15</v>
      </c>
      <c r="I3808" t="s">
        <v>46</v>
      </c>
      <c r="J3808">
        <v>0.14928877900000001</v>
      </c>
      <c r="L3808">
        <v>158.4288</v>
      </c>
      <c r="M3808">
        <v>4</v>
      </c>
    </row>
    <row r="3809" spans="1:13" x14ac:dyDescent="0.35">
      <c r="A3809" t="s">
        <v>10</v>
      </c>
      <c r="B3809">
        <v>3808</v>
      </c>
      <c r="C3809" t="s">
        <v>922</v>
      </c>
      <c r="D3809" t="s">
        <v>24</v>
      </c>
      <c r="E3809">
        <v>2018</v>
      </c>
      <c r="F3809" t="s">
        <v>45</v>
      </c>
      <c r="G3809" t="s">
        <v>21</v>
      </c>
      <c r="H3809" t="s">
        <v>15</v>
      </c>
      <c r="I3809" t="s">
        <v>46</v>
      </c>
      <c r="J3809">
        <v>9.1780141999999995E-2</v>
      </c>
      <c r="L3809">
        <v>182.5266</v>
      </c>
      <c r="M3809">
        <v>4</v>
      </c>
    </row>
    <row r="3810" spans="1:13" x14ac:dyDescent="0.3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5">
      <c r="A3812" t="s">
        <v>10</v>
      </c>
      <c r="B3812">
        <v>3811</v>
      </c>
      <c r="C3812" t="s">
        <v>1426</v>
      </c>
      <c r="D3812" t="s">
        <v>12</v>
      </c>
      <c r="E3812">
        <v>2018</v>
      </c>
      <c r="F3812" t="s">
        <v>45</v>
      </c>
      <c r="G3812" t="s">
        <v>21</v>
      </c>
      <c r="H3812" t="s">
        <v>15</v>
      </c>
      <c r="I3812" t="s">
        <v>46</v>
      </c>
      <c r="J3812">
        <v>0.121712459</v>
      </c>
      <c r="L3812">
        <v>101.2016</v>
      </c>
      <c r="M3812">
        <v>4</v>
      </c>
    </row>
    <row r="3813" spans="1:13" x14ac:dyDescent="0.3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5">
      <c r="A3817" t="s">
        <v>10</v>
      </c>
      <c r="B3817">
        <v>3816</v>
      </c>
      <c r="C3817" t="s">
        <v>1012</v>
      </c>
      <c r="D3817" t="s">
        <v>12</v>
      </c>
      <c r="E3817">
        <v>2018</v>
      </c>
      <c r="F3817" t="s">
        <v>45</v>
      </c>
      <c r="G3817" t="s">
        <v>21</v>
      </c>
      <c r="H3817" t="s">
        <v>15</v>
      </c>
      <c r="I3817" t="s">
        <v>46</v>
      </c>
      <c r="J3817">
        <v>0.112668963</v>
      </c>
      <c r="L3817">
        <v>191.0504</v>
      </c>
      <c r="M3817">
        <v>4</v>
      </c>
    </row>
    <row r="3818" spans="1:13" x14ac:dyDescent="0.3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5">
      <c r="A3825" t="s">
        <v>10</v>
      </c>
      <c r="B3825">
        <v>3824</v>
      </c>
      <c r="C3825" t="s">
        <v>501</v>
      </c>
      <c r="D3825" t="s">
        <v>48</v>
      </c>
      <c r="E3825">
        <v>2018</v>
      </c>
      <c r="F3825" t="s">
        <v>45</v>
      </c>
      <c r="G3825" t="s">
        <v>21</v>
      </c>
      <c r="H3825" t="s">
        <v>15</v>
      </c>
      <c r="I3825" t="s">
        <v>46</v>
      </c>
      <c r="J3825">
        <v>3.0476540999999999E-2</v>
      </c>
      <c r="L3825">
        <v>252.2724</v>
      </c>
      <c r="M3825">
        <v>4</v>
      </c>
    </row>
    <row r="3826" spans="1:13" x14ac:dyDescent="0.3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5">
      <c r="A3828" t="s">
        <v>10</v>
      </c>
      <c r="B3828">
        <v>3827</v>
      </c>
      <c r="C3828" t="s">
        <v>482</v>
      </c>
      <c r="D3828" t="s">
        <v>159</v>
      </c>
      <c r="E3828">
        <v>2018</v>
      </c>
      <c r="F3828" t="s">
        <v>45</v>
      </c>
      <c r="G3828" t="s">
        <v>21</v>
      </c>
      <c r="H3828" t="s">
        <v>15</v>
      </c>
      <c r="I3828" t="s">
        <v>46</v>
      </c>
      <c r="J3828">
        <v>0.13444176499999999</v>
      </c>
      <c r="L3828">
        <v>183.9924</v>
      </c>
      <c r="M3828">
        <v>4</v>
      </c>
    </row>
    <row r="3829" spans="1:13" x14ac:dyDescent="0.3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5">
      <c r="A3855" t="s">
        <v>17</v>
      </c>
      <c r="B3855">
        <v>3854</v>
      </c>
      <c r="C3855" t="s">
        <v>100</v>
      </c>
      <c r="D3855" t="s">
        <v>24</v>
      </c>
      <c r="E3855">
        <v>2022</v>
      </c>
      <c r="F3855" t="s">
        <v>20</v>
      </c>
      <c r="G3855" t="s">
        <v>21</v>
      </c>
      <c r="H3855" t="s">
        <v>15</v>
      </c>
      <c r="I3855" t="s">
        <v>22</v>
      </c>
      <c r="J3855">
        <v>0</v>
      </c>
      <c r="K3855">
        <v>7.93</v>
      </c>
      <c r="L3855">
        <v>123.2414</v>
      </c>
      <c r="M3855">
        <v>3.9</v>
      </c>
    </row>
    <row r="3856" spans="1:13" x14ac:dyDescent="0.3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5">
      <c r="A3896" t="s">
        <v>17</v>
      </c>
      <c r="B3896">
        <v>3895</v>
      </c>
      <c r="C3896" t="s">
        <v>1292</v>
      </c>
      <c r="D3896" t="s">
        <v>32</v>
      </c>
      <c r="E3896">
        <v>2018</v>
      </c>
      <c r="F3896" t="s">
        <v>138</v>
      </c>
      <c r="G3896" t="s">
        <v>14</v>
      </c>
      <c r="H3896" t="s">
        <v>26</v>
      </c>
      <c r="I3896" t="s">
        <v>40</v>
      </c>
      <c r="J3896">
        <v>0.168780127</v>
      </c>
      <c r="L3896">
        <v>197.8768</v>
      </c>
      <c r="M3896">
        <v>3.9</v>
      </c>
    </row>
    <row r="3897" spans="1:13" x14ac:dyDescent="0.3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5">
      <c r="A3900" t="s">
        <v>17</v>
      </c>
      <c r="B3900">
        <v>3899</v>
      </c>
      <c r="C3900" t="s">
        <v>1524</v>
      </c>
      <c r="D3900" t="s">
        <v>12</v>
      </c>
      <c r="E3900">
        <v>2018</v>
      </c>
      <c r="F3900" t="s">
        <v>138</v>
      </c>
      <c r="G3900" t="s">
        <v>14</v>
      </c>
      <c r="H3900" t="s">
        <v>26</v>
      </c>
      <c r="I3900" t="s">
        <v>40</v>
      </c>
      <c r="J3900">
        <v>0</v>
      </c>
      <c r="L3900">
        <v>126.6994</v>
      </c>
      <c r="M3900">
        <v>3.9</v>
      </c>
    </row>
    <row r="3901" spans="1:13" x14ac:dyDescent="0.3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5">
      <c r="A3907" t="s">
        <v>17</v>
      </c>
      <c r="B3907">
        <v>3906</v>
      </c>
      <c r="C3907" t="s">
        <v>435</v>
      </c>
      <c r="D3907" t="s">
        <v>42</v>
      </c>
      <c r="E3907">
        <v>2018</v>
      </c>
      <c r="F3907" t="s">
        <v>138</v>
      </c>
      <c r="G3907" t="s">
        <v>14</v>
      </c>
      <c r="H3907" t="s">
        <v>26</v>
      </c>
      <c r="I3907" t="s">
        <v>40</v>
      </c>
      <c r="J3907">
        <v>2.8207784E-2</v>
      </c>
      <c r="L3907">
        <v>195.5478</v>
      </c>
      <c r="M3907">
        <v>3.9</v>
      </c>
    </row>
    <row r="3908" spans="1:13" x14ac:dyDescent="0.35">
      <c r="A3908" t="s">
        <v>17</v>
      </c>
      <c r="B3908">
        <v>3907</v>
      </c>
      <c r="C3908" t="s">
        <v>114</v>
      </c>
      <c r="D3908" t="s">
        <v>42</v>
      </c>
      <c r="E3908">
        <v>2018</v>
      </c>
      <c r="F3908" t="s">
        <v>138</v>
      </c>
      <c r="G3908" t="s">
        <v>14</v>
      </c>
      <c r="H3908" t="s">
        <v>26</v>
      </c>
      <c r="I3908" t="s">
        <v>40</v>
      </c>
      <c r="J3908">
        <v>0.19875618</v>
      </c>
      <c r="L3908">
        <v>250.7724</v>
      </c>
      <c r="M3908">
        <v>3.9</v>
      </c>
    </row>
    <row r="3909" spans="1:13" x14ac:dyDescent="0.35">
      <c r="A3909" t="s">
        <v>17</v>
      </c>
      <c r="B3909">
        <v>3908</v>
      </c>
      <c r="C3909" t="s">
        <v>1318</v>
      </c>
      <c r="D3909" t="s">
        <v>64</v>
      </c>
      <c r="E3909">
        <v>2018</v>
      </c>
      <c r="F3909" t="s">
        <v>138</v>
      </c>
      <c r="G3909" t="s">
        <v>14</v>
      </c>
      <c r="H3909" t="s">
        <v>26</v>
      </c>
      <c r="I3909" t="s">
        <v>40</v>
      </c>
      <c r="J3909">
        <v>0.159394437</v>
      </c>
      <c r="L3909">
        <v>105.6938</v>
      </c>
      <c r="M3909">
        <v>3.9</v>
      </c>
    </row>
    <row r="3910" spans="1:13" x14ac:dyDescent="0.3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5">
      <c r="A3911" t="s">
        <v>10</v>
      </c>
      <c r="B3911">
        <v>3910</v>
      </c>
      <c r="C3911" t="s">
        <v>1414</v>
      </c>
      <c r="D3911" t="s">
        <v>67</v>
      </c>
      <c r="E3911">
        <v>2018</v>
      </c>
      <c r="F3911" t="s">
        <v>138</v>
      </c>
      <c r="G3911" t="s">
        <v>14</v>
      </c>
      <c r="H3911" t="s">
        <v>26</v>
      </c>
      <c r="I3911" t="s">
        <v>40</v>
      </c>
      <c r="J3911">
        <v>1.4497036E-2</v>
      </c>
      <c r="L3911">
        <v>150.8708</v>
      </c>
      <c r="M3911">
        <v>3.9</v>
      </c>
    </row>
    <row r="3912" spans="1:13" x14ac:dyDescent="0.3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5">
      <c r="A4034" t="s">
        <v>10</v>
      </c>
      <c r="B4034">
        <v>4033</v>
      </c>
      <c r="C4034" t="s">
        <v>660</v>
      </c>
      <c r="D4034" t="s">
        <v>48</v>
      </c>
      <c r="E4034">
        <v>2017</v>
      </c>
      <c r="F4034" t="s">
        <v>50</v>
      </c>
      <c r="G4034" t="s">
        <v>34</v>
      </c>
      <c r="H4034" t="s">
        <v>26</v>
      </c>
      <c r="I4034" t="s">
        <v>16</v>
      </c>
      <c r="J4034">
        <v>0</v>
      </c>
      <c r="K4034">
        <v>14.5</v>
      </c>
      <c r="L4034">
        <v>159.3262</v>
      </c>
      <c r="M4034">
        <v>3.9</v>
      </c>
    </row>
    <row r="4035" spans="1:13" x14ac:dyDescent="0.3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5">
      <c r="A4046" t="s">
        <v>10</v>
      </c>
      <c r="B4046">
        <v>4045</v>
      </c>
      <c r="C4046" t="s">
        <v>869</v>
      </c>
      <c r="D4046" t="s">
        <v>54</v>
      </c>
      <c r="E4046">
        <v>2011</v>
      </c>
      <c r="F4046" t="s">
        <v>39</v>
      </c>
      <c r="G4046" t="s">
        <v>21</v>
      </c>
      <c r="H4046" t="s">
        <v>30</v>
      </c>
      <c r="I4046" t="s">
        <v>40</v>
      </c>
      <c r="J4046">
        <v>0</v>
      </c>
      <c r="K4046">
        <v>11.8</v>
      </c>
      <c r="L4046">
        <v>102.4674</v>
      </c>
      <c r="M4046">
        <v>3.9</v>
      </c>
    </row>
    <row r="4047" spans="1:13" x14ac:dyDescent="0.3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5">
      <c r="A4067" t="s">
        <v>10</v>
      </c>
      <c r="B4067">
        <v>4066</v>
      </c>
      <c r="C4067" t="s">
        <v>421</v>
      </c>
      <c r="D4067" t="s">
        <v>95</v>
      </c>
      <c r="E4067">
        <v>2014</v>
      </c>
      <c r="F4067" t="s">
        <v>29</v>
      </c>
      <c r="G4067" t="s">
        <v>21</v>
      </c>
      <c r="H4067" t="s">
        <v>30</v>
      </c>
      <c r="I4067" t="s">
        <v>16</v>
      </c>
      <c r="J4067">
        <v>0</v>
      </c>
      <c r="K4067">
        <v>6.78</v>
      </c>
      <c r="L4067">
        <v>94.012</v>
      </c>
      <c r="M4067">
        <v>3.9</v>
      </c>
    </row>
    <row r="4068" spans="1:13" x14ac:dyDescent="0.3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5">
      <c r="A4089" t="s">
        <v>17</v>
      </c>
      <c r="B4089">
        <v>4088</v>
      </c>
      <c r="C4089" t="s">
        <v>780</v>
      </c>
      <c r="D4089" t="s">
        <v>42</v>
      </c>
      <c r="E4089">
        <v>2022</v>
      </c>
      <c r="F4089" t="s">
        <v>20</v>
      </c>
      <c r="G4089" t="s">
        <v>21</v>
      </c>
      <c r="H4089" t="s">
        <v>15</v>
      </c>
      <c r="I4089" t="s">
        <v>22</v>
      </c>
      <c r="J4089">
        <v>0</v>
      </c>
      <c r="K4089">
        <v>12.15</v>
      </c>
      <c r="L4089">
        <v>118.515</v>
      </c>
      <c r="M4089">
        <v>3.9</v>
      </c>
    </row>
    <row r="4090" spans="1:13" x14ac:dyDescent="0.3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5">
      <c r="A4110" t="s">
        <v>17</v>
      </c>
      <c r="B4110">
        <v>4109</v>
      </c>
      <c r="C4110" t="s">
        <v>81</v>
      </c>
      <c r="D4110" t="s">
        <v>12</v>
      </c>
      <c r="E4110">
        <v>2018</v>
      </c>
      <c r="F4110" t="s">
        <v>45</v>
      </c>
      <c r="G4110" t="s">
        <v>21</v>
      </c>
      <c r="H4110" t="s">
        <v>15</v>
      </c>
      <c r="I4110" t="s">
        <v>46</v>
      </c>
      <c r="J4110">
        <v>0</v>
      </c>
      <c r="L4110">
        <v>45.940199999999997</v>
      </c>
      <c r="M4110">
        <v>3.9</v>
      </c>
    </row>
    <row r="4111" spans="1:13" x14ac:dyDescent="0.35">
      <c r="A4111" t="s">
        <v>17</v>
      </c>
      <c r="B4111">
        <v>4110</v>
      </c>
      <c r="C4111" t="s">
        <v>671</v>
      </c>
      <c r="D4111" t="s">
        <v>42</v>
      </c>
      <c r="E4111">
        <v>2018</v>
      </c>
      <c r="F4111" t="s">
        <v>45</v>
      </c>
      <c r="G4111" t="s">
        <v>21</v>
      </c>
      <c r="H4111" t="s">
        <v>15</v>
      </c>
      <c r="I4111" t="s">
        <v>46</v>
      </c>
      <c r="J4111">
        <v>9.6411425999999995E-2</v>
      </c>
      <c r="L4111">
        <v>192.982</v>
      </c>
      <c r="M4111">
        <v>3.9</v>
      </c>
    </row>
    <row r="4112" spans="1:13" x14ac:dyDescent="0.3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5">
      <c r="A4116" t="s">
        <v>17</v>
      </c>
      <c r="B4116">
        <v>4115</v>
      </c>
      <c r="C4116" t="s">
        <v>1477</v>
      </c>
      <c r="D4116" t="s">
        <v>42</v>
      </c>
      <c r="E4116">
        <v>2018</v>
      </c>
      <c r="F4116" t="s">
        <v>45</v>
      </c>
      <c r="G4116" t="s">
        <v>21</v>
      </c>
      <c r="H4116" t="s">
        <v>15</v>
      </c>
      <c r="I4116" t="s">
        <v>46</v>
      </c>
      <c r="J4116">
        <v>0.134418705</v>
      </c>
      <c r="L4116">
        <v>99.67</v>
      </c>
      <c r="M4116">
        <v>3.9</v>
      </c>
    </row>
    <row r="4117" spans="1:13" x14ac:dyDescent="0.3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5">
      <c r="A4119" t="s">
        <v>17</v>
      </c>
      <c r="B4119">
        <v>4118</v>
      </c>
      <c r="C4119" t="s">
        <v>1537</v>
      </c>
      <c r="D4119" t="s">
        <v>32</v>
      </c>
      <c r="E4119">
        <v>2018</v>
      </c>
      <c r="F4119" t="s">
        <v>45</v>
      </c>
      <c r="G4119" t="s">
        <v>21</v>
      </c>
      <c r="H4119" t="s">
        <v>15</v>
      </c>
      <c r="I4119" t="s">
        <v>46</v>
      </c>
      <c r="J4119">
        <v>0</v>
      </c>
      <c r="L4119">
        <v>153.80240000000001</v>
      </c>
      <c r="M4119">
        <v>3.9</v>
      </c>
    </row>
    <row r="4120" spans="1:13" x14ac:dyDescent="0.3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5">
      <c r="A4123" t="s">
        <v>10</v>
      </c>
      <c r="B4123">
        <v>4122</v>
      </c>
      <c r="C4123" t="s">
        <v>580</v>
      </c>
      <c r="D4123" t="s">
        <v>24</v>
      </c>
      <c r="E4123">
        <v>2018</v>
      </c>
      <c r="F4123" t="s">
        <v>45</v>
      </c>
      <c r="G4123" t="s">
        <v>21</v>
      </c>
      <c r="H4123" t="s">
        <v>15</v>
      </c>
      <c r="I4123" t="s">
        <v>46</v>
      </c>
      <c r="J4123">
        <v>1.9837654999999999E-2</v>
      </c>
      <c r="L4123">
        <v>128.131</v>
      </c>
      <c r="M4123">
        <v>3.9</v>
      </c>
    </row>
    <row r="4124" spans="1:13" x14ac:dyDescent="0.35">
      <c r="A4124" t="s">
        <v>10</v>
      </c>
      <c r="B4124">
        <v>4123</v>
      </c>
      <c r="C4124" t="s">
        <v>1484</v>
      </c>
      <c r="D4124" t="s">
        <v>12</v>
      </c>
      <c r="E4124">
        <v>2018</v>
      </c>
      <c r="F4124" t="s">
        <v>45</v>
      </c>
      <c r="G4124" t="s">
        <v>21</v>
      </c>
      <c r="H4124" t="s">
        <v>15</v>
      </c>
      <c r="I4124" t="s">
        <v>46</v>
      </c>
      <c r="J4124">
        <v>2.2807826E-2</v>
      </c>
      <c r="L4124">
        <v>183.495</v>
      </c>
      <c r="M4124">
        <v>3.9</v>
      </c>
    </row>
    <row r="4125" spans="1:13" x14ac:dyDescent="0.3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5">
      <c r="A4130" t="s">
        <v>35</v>
      </c>
      <c r="B4130">
        <v>4129</v>
      </c>
      <c r="C4130" t="s">
        <v>278</v>
      </c>
      <c r="D4130" t="s">
        <v>19</v>
      </c>
      <c r="E4130">
        <v>2018</v>
      </c>
      <c r="F4130" t="s">
        <v>45</v>
      </c>
      <c r="G4130" t="s">
        <v>21</v>
      </c>
      <c r="H4130" t="s">
        <v>15</v>
      </c>
      <c r="I4130" t="s">
        <v>46</v>
      </c>
      <c r="J4130">
        <v>7.5368868000000006E-2</v>
      </c>
      <c r="L4130">
        <v>35.2532</v>
      </c>
      <c r="M4130">
        <v>3.9</v>
      </c>
    </row>
    <row r="4131" spans="1:13" x14ac:dyDescent="0.3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5">
      <c r="A4180" t="s">
        <v>17</v>
      </c>
      <c r="B4180">
        <v>4179</v>
      </c>
      <c r="C4180" t="s">
        <v>644</v>
      </c>
      <c r="D4180" t="s">
        <v>32</v>
      </c>
      <c r="E4180">
        <v>2018</v>
      </c>
      <c r="F4180" t="s">
        <v>138</v>
      </c>
      <c r="G4180" t="s">
        <v>14</v>
      </c>
      <c r="H4180" t="s">
        <v>26</v>
      </c>
      <c r="I4180" t="s">
        <v>40</v>
      </c>
      <c r="J4180">
        <v>3.3929133E-2</v>
      </c>
      <c r="L4180">
        <v>154.3972</v>
      </c>
      <c r="M4180">
        <v>3.8</v>
      </c>
    </row>
    <row r="4181" spans="1:13" x14ac:dyDescent="0.3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5">
      <c r="A4182" t="s">
        <v>17</v>
      </c>
      <c r="B4182">
        <v>4181</v>
      </c>
      <c r="C4182" t="s">
        <v>1061</v>
      </c>
      <c r="D4182" t="s">
        <v>95</v>
      </c>
      <c r="E4182">
        <v>2018</v>
      </c>
      <c r="F4182" t="s">
        <v>138</v>
      </c>
      <c r="G4182" t="s">
        <v>14</v>
      </c>
      <c r="H4182" t="s">
        <v>26</v>
      </c>
      <c r="I4182" t="s">
        <v>40</v>
      </c>
      <c r="J4182">
        <v>0</v>
      </c>
      <c r="L4182">
        <v>81.861800000000002</v>
      </c>
      <c r="M4182">
        <v>3.8</v>
      </c>
    </row>
    <row r="4183" spans="1:13" x14ac:dyDescent="0.35">
      <c r="A4183" t="s">
        <v>17</v>
      </c>
      <c r="B4183">
        <v>4182</v>
      </c>
      <c r="C4183" t="s">
        <v>766</v>
      </c>
      <c r="D4183" t="s">
        <v>28</v>
      </c>
      <c r="E4183">
        <v>2018</v>
      </c>
      <c r="F4183" t="s">
        <v>138</v>
      </c>
      <c r="G4183" t="s">
        <v>14</v>
      </c>
      <c r="H4183" t="s">
        <v>26</v>
      </c>
      <c r="I4183" t="s">
        <v>40</v>
      </c>
      <c r="J4183">
        <v>1.9716846E-2</v>
      </c>
      <c r="L4183">
        <v>191.9188</v>
      </c>
      <c r="M4183">
        <v>3.8</v>
      </c>
    </row>
    <row r="4184" spans="1:13" x14ac:dyDescent="0.3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5">
      <c r="A4187" t="s">
        <v>17</v>
      </c>
      <c r="B4187">
        <v>4186</v>
      </c>
      <c r="C4187" t="s">
        <v>448</v>
      </c>
      <c r="D4187" t="s">
        <v>42</v>
      </c>
      <c r="E4187">
        <v>2018</v>
      </c>
      <c r="F4187" t="s">
        <v>138</v>
      </c>
      <c r="G4187" t="s">
        <v>14</v>
      </c>
      <c r="H4187" t="s">
        <v>26</v>
      </c>
      <c r="I4187" t="s">
        <v>40</v>
      </c>
      <c r="J4187">
        <v>0.20778348299999999</v>
      </c>
      <c r="L4187">
        <v>262.291</v>
      </c>
      <c r="M4187">
        <v>3.8</v>
      </c>
    </row>
    <row r="4188" spans="1:13" x14ac:dyDescent="0.35">
      <c r="A4188" t="s">
        <v>17</v>
      </c>
      <c r="B4188">
        <v>4187</v>
      </c>
      <c r="C4188" t="s">
        <v>631</v>
      </c>
      <c r="D4188" t="s">
        <v>64</v>
      </c>
      <c r="E4188">
        <v>2018</v>
      </c>
      <c r="F4188" t="s">
        <v>138</v>
      </c>
      <c r="G4188" t="s">
        <v>14</v>
      </c>
      <c r="H4188" t="s">
        <v>26</v>
      </c>
      <c r="I4188" t="s">
        <v>40</v>
      </c>
      <c r="J4188">
        <v>1.1835436E-2</v>
      </c>
      <c r="L4188">
        <v>121.373</v>
      </c>
      <c r="M4188">
        <v>3.8</v>
      </c>
    </row>
    <row r="4189" spans="1:13" x14ac:dyDescent="0.35">
      <c r="A4189" t="s">
        <v>10</v>
      </c>
      <c r="B4189">
        <v>4188</v>
      </c>
      <c r="C4189" t="s">
        <v>420</v>
      </c>
      <c r="D4189" t="s">
        <v>95</v>
      </c>
      <c r="E4189">
        <v>2018</v>
      </c>
      <c r="F4189" t="s">
        <v>138</v>
      </c>
      <c r="G4189" t="s">
        <v>14</v>
      </c>
      <c r="H4189" t="s">
        <v>26</v>
      </c>
      <c r="I4189" t="s">
        <v>40</v>
      </c>
      <c r="J4189">
        <v>0</v>
      </c>
      <c r="L4189">
        <v>121.3098</v>
      </c>
      <c r="M4189">
        <v>3.8</v>
      </c>
    </row>
    <row r="4190" spans="1:13" x14ac:dyDescent="0.35">
      <c r="A4190" t="s">
        <v>10</v>
      </c>
      <c r="B4190">
        <v>4189</v>
      </c>
      <c r="C4190" t="s">
        <v>266</v>
      </c>
      <c r="D4190" t="s">
        <v>95</v>
      </c>
      <c r="E4190">
        <v>2018</v>
      </c>
      <c r="F4190" t="s">
        <v>138</v>
      </c>
      <c r="G4190" t="s">
        <v>14</v>
      </c>
      <c r="H4190" t="s">
        <v>26</v>
      </c>
      <c r="I4190" t="s">
        <v>40</v>
      </c>
      <c r="J4190">
        <v>0.20548439499999999</v>
      </c>
      <c r="L4190">
        <v>198.011</v>
      </c>
      <c r="M4190">
        <v>3.8</v>
      </c>
    </row>
    <row r="4191" spans="1:13" x14ac:dyDescent="0.3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5">
      <c r="A4255" t="s">
        <v>10</v>
      </c>
      <c r="B4255">
        <v>4254</v>
      </c>
      <c r="C4255" t="s">
        <v>1544</v>
      </c>
      <c r="D4255" t="s">
        <v>95</v>
      </c>
      <c r="E4255">
        <v>2015</v>
      </c>
      <c r="F4255" t="s">
        <v>33</v>
      </c>
      <c r="G4255" t="s">
        <v>34</v>
      </c>
      <c r="H4255" t="s">
        <v>30</v>
      </c>
      <c r="I4255" t="s">
        <v>16</v>
      </c>
      <c r="J4255">
        <v>0</v>
      </c>
      <c r="K4255">
        <v>19.7</v>
      </c>
      <c r="L4255">
        <v>197.911</v>
      </c>
      <c r="M4255">
        <v>3.8</v>
      </c>
    </row>
    <row r="4256" spans="1:13" x14ac:dyDescent="0.3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5">
      <c r="A4363" t="s">
        <v>17</v>
      </c>
      <c r="B4363">
        <v>4362</v>
      </c>
      <c r="C4363" t="s">
        <v>143</v>
      </c>
      <c r="D4363" t="s">
        <v>12</v>
      </c>
      <c r="E4363">
        <v>2018</v>
      </c>
      <c r="F4363" t="s">
        <v>45</v>
      </c>
      <c r="G4363" t="s">
        <v>21</v>
      </c>
      <c r="H4363" t="s">
        <v>15</v>
      </c>
      <c r="I4363" t="s">
        <v>46</v>
      </c>
      <c r="J4363">
        <v>2.5612348E-2</v>
      </c>
      <c r="L4363">
        <v>168.2474</v>
      </c>
      <c r="M4363">
        <v>3.8</v>
      </c>
    </row>
    <row r="4364" spans="1:13" x14ac:dyDescent="0.3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5">
      <c r="A4366" t="s">
        <v>17</v>
      </c>
      <c r="B4366">
        <v>4365</v>
      </c>
      <c r="C4366" t="s">
        <v>58</v>
      </c>
      <c r="D4366" t="s">
        <v>42</v>
      </c>
      <c r="E4366">
        <v>2018</v>
      </c>
      <c r="F4366" t="s">
        <v>45</v>
      </c>
      <c r="G4366" t="s">
        <v>21</v>
      </c>
      <c r="H4366" t="s">
        <v>15</v>
      </c>
      <c r="I4366" t="s">
        <v>46</v>
      </c>
      <c r="J4366">
        <v>7.7132215000000004E-2</v>
      </c>
      <c r="L4366">
        <v>197.411</v>
      </c>
      <c r="M4366">
        <v>3.8</v>
      </c>
    </row>
    <row r="4367" spans="1:13" x14ac:dyDescent="0.35">
      <c r="A4367" t="s">
        <v>17</v>
      </c>
      <c r="B4367">
        <v>4366</v>
      </c>
      <c r="C4367" t="s">
        <v>896</v>
      </c>
      <c r="D4367" t="s">
        <v>42</v>
      </c>
      <c r="E4367">
        <v>2018</v>
      </c>
      <c r="F4367" t="s">
        <v>45</v>
      </c>
      <c r="G4367" t="s">
        <v>21</v>
      </c>
      <c r="H4367" t="s">
        <v>15</v>
      </c>
      <c r="I4367" t="s">
        <v>46</v>
      </c>
      <c r="J4367">
        <v>0.16657250100000001</v>
      </c>
      <c r="L4367">
        <v>176.1712</v>
      </c>
      <c r="M4367">
        <v>3.8</v>
      </c>
    </row>
    <row r="4368" spans="1:13" x14ac:dyDescent="0.3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5">
      <c r="A4384" t="s">
        <v>10</v>
      </c>
      <c r="B4384">
        <v>4383</v>
      </c>
      <c r="C4384" t="s">
        <v>1484</v>
      </c>
      <c r="D4384" t="s">
        <v>12</v>
      </c>
      <c r="E4384">
        <v>2011</v>
      </c>
      <c r="F4384" t="s">
        <v>39</v>
      </c>
      <c r="G4384" t="s">
        <v>21</v>
      </c>
      <c r="H4384" t="s">
        <v>26</v>
      </c>
      <c r="I4384" t="s">
        <v>40</v>
      </c>
      <c r="J4384">
        <v>0</v>
      </c>
      <c r="K4384">
        <v>19.2</v>
      </c>
      <c r="L4384">
        <v>182.095</v>
      </c>
      <c r="M4384">
        <v>3.7</v>
      </c>
    </row>
    <row r="4385" spans="1:13" x14ac:dyDescent="0.3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5">
      <c r="A4389" t="s">
        <v>17</v>
      </c>
      <c r="B4389">
        <v>4388</v>
      </c>
      <c r="C4389" t="s">
        <v>609</v>
      </c>
      <c r="D4389" t="s">
        <v>42</v>
      </c>
      <c r="E4389">
        <v>2018</v>
      </c>
      <c r="F4389" t="s">
        <v>45</v>
      </c>
      <c r="G4389" t="s">
        <v>21</v>
      </c>
      <c r="H4389" t="s">
        <v>15</v>
      </c>
      <c r="I4389" t="s">
        <v>46</v>
      </c>
      <c r="J4389">
        <v>2.8459761E-2</v>
      </c>
      <c r="L4389">
        <v>149.9708</v>
      </c>
      <c r="M4389">
        <v>3.7</v>
      </c>
    </row>
    <row r="4390" spans="1:13" x14ac:dyDescent="0.3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5">
      <c r="A4395" t="s">
        <v>10</v>
      </c>
      <c r="B4395">
        <v>4394</v>
      </c>
      <c r="C4395" t="s">
        <v>1511</v>
      </c>
      <c r="D4395" t="s">
        <v>28</v>
      </c>
      <c r="E4395">
        <v>2018</v>
      </c>
      <c r="F4395" t="s">
        <v>45</v>
      </c>
      <c r="G4395" t="s">
        <v>21</v>
      </c>
      <c r="H4395" t="s">
        <v>15</v>
      </c>
      <c r="I4395" t="s">
        <v>46</v>
      </c>
      <c r="J4395">
        <v>0.101338651</v>
      </c>
      <c r="L4395">
        <v>232.63</v>
      </c>
      <c r="M4395">
        <v>3.7</v>
      </c>
    </row>
    <row r="4396" spans="1:13" x14ac:dyDescent="0.3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5">
      <c r="A4426" t="s">
        <v>17</v>
      </c>
      <c r="B4426">
        <v>4425</v>
      </c>
      <c r="C4426" t="s">
        <v>933</v>
      </c>
      <c r="D4426" t="s">
        <v>48</v>
      </c>
      <c r="E4426">
        <v>2012</v>
      </c>
      <c r="F4426" t="s">
        <v>13</v>
      </c>
      <c r="G4426" t="s">
        <v>14</v>
      </c>
      <c r="H4426" t="s">
        <v>15</v>
      </c>
      <c r="I4426" t="s">
        <v>16</v>
      </c>
      <c r="J4426">
        <v>0</v>
      </c>
      <c r="K4426">
        <v>11.1</v>
      </c>
      <c r="L4426">
        <v>220.7482</v>
      </c>
      <c r="M4426">
        <v>3.7</v>
      </c>
    </row>
    <row r="4427" spans="1:13" x14ac:dyDescent="0.3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5">
      <c r="A4435" t="s">
        <v>17</v>
      </c>
      <c r="B4435">
        <v>4434</v>
      </c>
      <c r="C4435" t="s">
        <v>83</v>
      </c>
      <c r="D4435" t="s">
        <v>12</v>
      </c>
      <c r="E4435">
        <v>2018</v>
      </c>
      <c r="F4435" t="s">
        <v>138</v>
      </c>
      <c r="G4435" t="s">
        <v>14</v>
      </c>
      <c r="H4435" t="s">
        <v>26</v>
      </c>
      <c r="I4435" t="s">
        <v>40</v>
      </c>
      <c r="J4435">
        <v>0.100493148</v>
      </c>
      <c r="L4435">
        <v>123.1046</v>
      </c>
      <c r="M4435">
        <v>3.7</v>
      </c>
    </row>
    <row r="4436" spans="1:13" x14ac:dyDescent="0.3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5">
      <c r="A4588" t="s">
        <v>10</v>
      </c>
      <c r="B4588">
        <v>4587</v>
      </c>
      <c r="C4588" t="s">
        <v>135</v>
      </c>
      <c r="D4588" t="s">
        <v>95</v>
      </c>
      <c r="E4588">
        <v>2018</v>
      </c>
      <c r="F4588" t="s">
        <v>45</v>
      </c>
      <c r="G4588" t="s">
        <v>21</v>
      </c>
      <c r="H4588" t="s">
        <v>15</v>
      </c>
      <c r="I4588" t="s">
        <v>46</v>
      </c>
      <c r="J4588">
        <v>0</v>
      </c>
      <c r="L4588">
        <v>75.9328</v>
      </c>
      <c r="M4588">
        <v>3.7</v>
      </c>
    </row>
    <row r="4589" spans="1:13" x14ac:dyDescent="0.3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5">
      <c r="A4625" t="s">
        <v>17</v>
      </c>
      <c r="B4625">
        <v>4624</v>
      </c>
      <c r="C4625" t="s">
        <v>246</v>
      </c>
      <c r="D4625" t="s">
        <v>48</v>
      </c>
      <c r="E4625">
        <v>2018</v>
      </c>
      <c r="F4625" t="s">
        <v>138</v>
      </c>
      <c r="G4625" t="s">
        <v>14</v>
      </c>
      <c r="H4625" t="s">
        <v>26</v>
      </c>
      <c r="I4625" t="s">
        <v>40</v>
      </c>
      <c r="J4625">
        <v>0.160665697</v>
      </c>
      <c r="L4625">
        <v>227.5352</v>
      </c>
      <c r="M4625">
        <v>3.6</v>
      </c>
    </row>
    <row r="4626" spans="1:13" x14ac:dyDescent="0.3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5">
      <c r="A4629" t="s">
        <v>10</v>
      </c>
      <c r="B4629">
        <v>4628</v>
      </c>
      <c r="C4629" t="s">
        <v>262</v>
      </c>
      <c r="D4629" t="s">
        <v>48</v>
      </c>
      <c r="E4629">
        <v>2018</v>
      </c>
      <c r="F4629" t="s">
        <v>138</v>
      </c>
      <c r="G4629" t="s">
        <v>14</v>
      </c>
      <c r="H4629" t="s">
        <v>26</v>
      </c>
      <c r="I4629" t="s">
        <v>40</v>
      </c>
      <c r="J4629">
        <v>0</v>
      </c>
      <c r="L4629">
        <v>262.89100000000002</v>
      </c>
      <c r="M4629">
        <v>3.6</v>
      </c>
    </row>
    <row r="4630" spans="1:13" x14ac:dyDescent="0.3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5">
      <c r="A4729" t="s">
        <v>17</v>
      </c>
      <c r="B4729">
        <v>4728</v>
      </c>
      <c r="C4729" t="s">
        <v>502</v>
      </c>
      <c r="D4729" t="s">
        <v>67</v>
      </c>
      <c r="E4729">
        <v>2018</v>
      </c>
      <c r="F4729" t="s">
        <v>45</v>
      </c>
      <c r="G4729" t="s">
        <v>21</v>
      </c>
      <c r="H4729" t="s">
        <v>15</v>
      </c>
      <c r="I4729" t="s">
        <v>46</v>
      </c>
      <c r="J4729">
        <v>0</v>
      </c>
      <c r="L4729">
        <v>89.185599999999994</v>
      </c>
      <c r="M4729">
        <v>3.6</v>
      </c>
    </row>
    <row r="4730" spans="1:13" x14ac:dyDescent="0.3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5">
      <c r="A4744" t="s">
        <v>10</v>
      </c>
      <c r="B4744">
        <v>4743</v>
      </c>
      <c r="C4744" t="s">
        <v>901</v>
      </c>
      <c r="D4744" t="s">
        <v>24</v>
      </c>
      <c r="E4744">
        <v>2018</v>
      </c>
      <c r="F4744" t="s">
        <v>45</v>
      </c>
      <c r="G4744" t="s">
        <v>21</v>
      </c>
      <c r="H4744" t="s">
        <v>15</v>
      </c>
      <c r="I4744" t="s">
        <v>46</v>
      </c>
      <c r="J4744">
        <v>0.13511820199999999</v>
      </c>
      <c r="L4744">
        <v>52.564</v>
      </c>
      <c r="M4744">
        <v>3.6</v>
      </c>
    </row>
    <row r="4745" spans="1:13" x14ac:dyDescent="0.3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5">
      <c r="A4747" t="s">
        <v>17</v>
      </c>
      <c r="B4747">
        <v>4746</v>
      </c>
      <c r="C4747" t="s">
        <v>1184</v>
      </c>
      <c r="D4747" t="s">
        <v>12</v>
      </c>
      <c r="E4747">
        <v>2022</v>
      </c>
      <c r="F4747" t="s">
        <v>20</v>
      </c>
      <c r="G4747" t="s">
        <v>21</v>
      </c>
      <c r="H4747" t="s">
        <v>15</v>
      </c>
      <c r="I4747" t="s">
        <v>22</v>
      </c>
      <c r="J4747">
        <v>0</v>
      </c>
      <c r="K4747">
        <v>10</v>
      </c>
      <c r="L4747">
        <v>246.9144</v>
      </c>
      <c r="M4747">
        <v>3.5</v>
      </c>
    </row>
    <row r="4748" spans="1:13" x14ac:dyDescent="0.3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5">
      <c r="A4787" t="s">
        <v>10</v>
      </c>
      <c r="B4787">
        <v>4786</v>
      </c>
      <c r="C4787" t="s">
        <v>885</v>
      </c>
      <c r="D4787" t="s">
        <v>54</v>
      </c>
      <c r="E4787">
        <v>2018</v>
      </c>
      <c r="F4787" t="s">
        <v>138</v>
      </c>
      <c r="G4787" t="s">
        <v>14</v>
      </c>
      <c r="H4787" t="s">
        <v>26</v>
      </c>
      <c r="I4787" t="s">
        <v>40</v>
      </c>
      <c r="J4787">
        <v>0</v>
      </c>
      <c r="L4787">
        <v>98.2042</v>
      </c>
      <c r="M4787">
        <v>3.5</v>
      </c>
    </row>
    <row r="4788" spans="1:13" x14ac:dyDescent="0.3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5">
      <c r="A4898" t="s">
        <v>17</v>
      </c>
      <c r="B4898">
        <v>4897</v>
      </c>
      <c r="C4898" t="s">
        <v>874</v>
      </c>
      <c r="D4898" t="s">
        <v>57</v>
      </c>
      <c r="E4898">
        <v>2018</v>
      </c>
      <c r="F4898" t="s">
        <v>45</v>
      </c>
      <c r="G4898" t="s">
        <v>21</v>
      </c>
      <c r="H4898" t="s">
        <v>15</v>
      </c>
      <c r="I4898" t="s">
        <v>46</v>
      </c>
      <c r="J4898">
        <v>0.105324246</v>
      </c>
      <c r="L4898">
        <v>125.7046</v>
      </c>
      <c r="M4898">
        <v>3.5</v>
      </c>
    </row>
    <row r="4899" spans="1:13" x14ac:dyDescent="0.3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5">
      <c r="A4900" t="s">
        <v>17</v>
      </c>
      <c r="B4900">
        <v>4899</v>
      </c>
      <c r="C4900" t="s">
        <v>827</v>
      </c>
      <c r="D4900" t="s">
        <v>67</v>
      </c>
      <c r="E4900">
        <v>2018</v>
      </c>
      <c r="F4900" t="s">
        <v>45</v>
      </c>
      <c r="G4900" t="s">
        <v>21</v>
      </c>
      <c r="H4900" t="s">
        <v>15</v>
      </c>
      <c r="I4900" t="s">
        <v>46</v>
      </c>
      <c r="J4900">
        <v>0.119371835</v>
      </c>
      <c r="L4900">
        <v>45.2744</v>
      </c>
      <c r="M4900">
        <v>3.5</v>
      </c>
    </row>
    <row r="4901" spans="1:13" x14ac:dyDescent="0.3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5">
      <c r="A4903" t="s">
        <v>17</v>
      </c>
      <c r="B4903">
        <v>4902</v>
      </c>
      <c r="C4903" t="s">
        <v>1576</v>
      </c>
      <c r="D4903" t="s">
        <v>12</v>
      </c>
      <c r="E4903">
        <v>2018</v>
      </c>
      <c r="F4903" t="s">
        <v>45</v>
      </c>
      <c r="G4903" t="s">
        <v>21</v>
      </c>
      <c r="H4903" t="s">
        <v>15</v>
      </c>
      <c r="I4903" t="s">
        <v>46</v>
      </c>
      <c r="J4903">
        <v>0</v>
      </c>
      <c r="L4903">
        <v>55.729799999999997</v>
      </c>
      <c r="M4903">
        <v>3.5</v>
      </c>
    </row>
    <row r="4904" spans="1:13" x14ac:dyDescent="0.35">
      <c r="A4904" t="s">
        <v>17</v>
      </c>
      <c r="B4904">
        <v>4903</v>
      </c>
      <c r="C4904" t="s">
        <v>1279</v>
      </c>
      <c r="D4904" t="s">
        <v>12</v>
      </c>
      <c r="E4904">
        <v>2018</v>
      </c>
      <c r="F4904" t="s">
        <v>45</v>
      </c>
      <c r="G4904" t="s">
        <v>21</v>
      </c>
      <c r="H4904" t="s">
        <v>15</v>
      </c>
      <c r="I4904" t="s">
        <v>46</v>
      </c>
      <c r="J4904">
        <v>1.2215675E-2</v>
      </c>
      <c r="L4904">
        <v>162.7894</v>
      </c>
      <c r="M4904">
        <v>3.5</v>
      </c>
    </row>
    <row r="4905" spans="1:13" x14ac:dyDescent="0.3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5">
      <c r="A4906" t="s">
        <v>17</v>
      </c>
      <c r="B4906">
        <v>4905</v>
      </c>
      <c r="C4906" t="s">
        <v>146</v>
      </c>
      <c r="D4906" t="s">
        <v>19</v>
      </c>
      <c r="E4906">
        <v>2018</v>
      </c>
      <c r="F4906" t="s">
        <v>45</v>
      </c>
      <c r="G4906" t="s">
        <v>21</v>
      </c>
      <c r="H4906" t="s">
        <v>15</v>
      </c>
      <c r="I4906" t="s">
        <v>46</v>
      </c>
      <c r="J4906">
        <v>2.5354071999999998E-2</v>
      </c>
      <c r="L4906">
        <v>144.476</v>
      </c>
      <c r="M4906">
        <v>3.5</v>
      </c>
    </row>
    <row r="4907" spans="1:13" x14ac:dyDescent="0.3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5">
      <c r="A4913" t="s">
        <v>10</v>
      </c>
      <c r="B4913">
        <v>4912</v>
      </c>
      <c r="C4913" t="s">
        <v>1577</v>
      </c>
      <c r="D4913" t="s">
        <v>67</v>
      </c>
      <c r="E4913">
        <v>2018</v>
      </c>
      <c r="F4913" t="s">
        <v>45</v>
      </c>
      <c r="G4913" t="s">
        <v>21</v>
      </c>
      <c r="H4913" t="s">
        <v>15</v>
      </c>
      <c r="I4913" t="s">
        <v>46</v>
      </c>
      <c r="J4913">
        <v>0</v>
      </c>
      <c r="L4913">
        <v>184.26079999999999</v>
      </c>
      <c r="M4913">
        <v>3.5</v>
      </c>
    </row>
    <row r="4914" spans="1:13" x14ac:dyDescent="0.3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5">
      <c r="A4935" t="s">
        <v>10</v>
      </c>
      <c r="B4935">
        <v>4934</v>
      </c>
      <c r="C4935" t="s">
        <v>1057</v>
      </c>
      <c r="D4935" t="s">
        <v>48</v>
      </c>
      <c r="E4935">
        <v>2018</v>
      </c>
      <c r="F4935" t="s">
        <v>138</v>
      </c>
      <c r="G4935" t="s">
        <v>14</v>
      </c>
      <c r="H4935" t="s">
        <v>26</v>
      </c>
      <c r="I4935" t="s">
        <v>40</v>
      </c>
      <c r="J4935">
        <v>6.216667E-2</v>
      </c>
      <c r="L4935">
        <v>112.3518</v>
      </c>
      <c r="M4935">
        <v>3.4</v>
      </c>
    </row>
    <row r="4936" spans="1:13" x14ac:dyDescent="0.3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5">
      <c r="A4984" t="s">
        <v>17</v>
      </c>
      <c r="B4984">
        <v>4983</v>
      </c>
      <c r="C4984" t="s">
        <v>1397</v>
      </c>
      <c r="D4984" t="s">
        <v>32</v>
      </c>
      <c r="E4984">
        <v>2014</v>
      </c>
      <c r="F4984" t="s">
        <v>29</v>
      </c>
      <c r="G4984" t="s">
        <v>21</v>
      </c>
      <c r="H4984" t="s">
        <v>30</v>
      </c>
      <c r="I4984" t="s">
        <v>16</v>
      </c>
      <c r="J4984">
        <v>0</v>
      </c>
      <c r="K4984">
        <v>16.2</v>
      </c>
      <c r="L4984">
        <v>73.4696</v>
      </c>
      <c r="M4984">
        <v>3.4</v>
      </c>
    </row>
    <row r="4985" spans="1:13" x14ac:dyDescent="0.3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5">
      <c r="A5009" t="s">
        <v>17</v>
      </c>
      <c r="B5009">
        <v>5008</v>
      </c>
      <c r="C5009" t="s">
        <v>449</v>
      </c>
      <c r="D5009" t="s">
        <v>32</v>
      </c>
      <c r="E5009">
        <v>2018</v>
      </c>
      <c r="F5009" t="s">
        <v>45</v>
      </c>
      <c r="G5009" t="s">
        <v>21</v>
      </c>
      <c r="H5009" t="s">
        <v>15</v>
      </c>
      <c r="I5009" t="s">
        <v>46</v>
      </c>
      <c r="J5009">
        <v>7.0437799999999995E-2</v>
      </c>
      <c r="L5009">
        <v>112.886</v>
      </c>
      <c r="M5009">
        <v>3.3</v>
      </c>
    </row>
    <row r="5010" spans="1:13" x14ac:dyDescent="0.3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5">
      <c r="A5022" t="s">
        <v>17</v>
      </c>
      <c r="B5022">
        <v>5021</v>
      </c>
      <c r="C5022" t="s">
        <v>626</v>
      </c>
      <c r="D5022" t="s">
        <v>19</v>
      </c>
      <c r="E5022">
        <v>2018</v>
      </c>
      <c r="F5022" t="s">
        <v>138</v>
      </c>
      <c r="G5022" t="s">
        <v>14</v>
      </c>
      <c r="H5022" t="s">
        <v>26</v>
      </c>
      <c r="I5022" t="s">
        <v>40</v>
      </c>
      <c r="J5022">
        <v>9.1411749E-2</v>
      </c>
      <c r="L5022">
        <v>121.373</v>
      </c>
      <c r="M5022">
        <v>3.3</v>
      </c>
    </row>
    <row r="5023" spans="1:13" x14ac:dyDescent="0.3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5">
      <c r="A5042" t="s">
        <v>17</v>
      </c>
      <c r="B5042">
        <v>5041</v>
      </c>
      <c r="C5042" t="s">
        <v>827</v>
      </c>
      <c r="D5042" t="s">
        <v>67</v>
      </c>
      <c r="E5042">
        <v>2015</v>
      </c>
      <c r="F5042" t="s">
        <v>33</v>
      </c>
      <c r="G5042" t="s">
        <v>34</v>
      </c>
      <c r="H5042" t="s">
        <v>15</v>
      </c>
      <c r="I5042" t="s">
        <v>16</v>
      </c>
      <c r="J5042">
        <v>0</v>
      </c>
      <c r="K5042">
        <v>11.15</v>
      </c>
      <c r="L5042">
        <v>44.7744</v>
      </c>
      <c r="M5042">
        <v>3.3</v>
      </c>
    </row>
    <row r="5043" spans="1:13" x14ac:dyDescent="0.3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5">
      <c r="A5057" t="s">
        <v>17</v>
      </c>
      <c r="B5057">
        <v>5056</v>
      </c>
      <c r="C5057" t="s">
        <v>656</v>
      </c>
      <c r="D5057" t="s">
        <v>48</v>
      </c>
      <c r="E5057">
        <v>2020</v>
      </c>
      <c r="F5057" t="s">
        <v>37</v>
      </c>
      <c r="G5057" t="s">
        <v>34</v>
      </c>
      <c r="H5057" t="s">
        <v>30</v>
      </c>
      <c r="I5057" t="s">
        <v>16</v>
      </c>
      <c r="J5057">
        <v>0</v>
      </c>
      <c r="K5057">
        <v>15.5</v>
      </c>
      <c r="L5057">
        <v>141.547</v>
      </c>
      <c r="M5057">
        <v>3.3</v>
      </c>
    </row>
    <row r="5058" spans="1:13" x14ac:dyDescent="0.3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5">
      <c r="A5112" t="s">
        <v>17</v>
      </c>
      <c r="B5112">
        <v>5111</v>
      </c>
      <c r="C5112" t="s">
        <v>495</v>
      </c>
      <c r="D5112" t="s">
        <v>67</v>
      </c>
      <c r="E5112">
        <v>2018</v>
      </c>
      <c r="F5112" t="s">
        <v>45</v>
      </c>
      <c r="G5112" t="s">
        <v>21</v>
      </c>
      <c r="H5112" t="s">
        <v>15</v>
      </c>
      <c r="I5112" t="s">
        <v>46</v>
      </c>
      <c r="J5112">
        <v>0</v>
      </c>
      <c r="L5112">
        <v>175.30279999999999</v>
      </c>
      <c r="M5112">
        <v>3.3</v>
      </c>
    </row>
    <row r="5113" spans="1:13" x14ac:dyDescent="0.3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5">
      <c r="A5114" t="s">
        <v>17</v>
      </c>
      <c r="B5114">
        <v>5113</v>
      </c>
      <c r="C5114" t="s">
        <v>196</v>
      </c>
      <c r="D5114" t="s">
        <v>19</v>
      </c>
      <c r="E5114">
        <v>2018</v>
      </c>
      <c r="F5114" t="s">
        <v>45</v>
      </c>
      <c r="G5114" t="s">
        <v>21</v>
      </c>
      <c r="H5114" t="s">
        <v>15</v>
      </c>
      <c r="I5114" t="s">
        <v>46</v>
      </c>
      <c r="J5114">
        <v>7.9046991999999996E-2</v>
      </c>
      <c r="L5114">
        <v>39.8506</v>
      </c>
      <c r="M5114">
        <v>3.3</v>
      </c>
    </row>
    <row r="5115" spans="1:13" x14ac:dyDescent="0.3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5">
      <c r="A5170" t="s">
        <v>17</v>
      </c>
      <c r="B5170">
        <v>5169</v>
      </c>
      <c r="C5170" t="s">
        <v>668</v>
      </c>
      <c r="D5170" t="s">
        <v>12</v>
      </c>
      <c r="E5170">
        <v>2018</v>
      </c>
      <c r="F5170" t="s">
        <v>45</v>
      </c>
      <c r="G5170" t="s">
        <v>21</v>
      </c>
      <c r="H5170" t="s">
        <v>15</v>
      </c>
      <c r="I5170" t="s">
        <v>46</v>
      </c>
      <c r="J5170">
        <v>0</v>
      </c>
      <c r="L5170">
        <v>255.7988</v>
      </c>
      <c r="M5170">
        <v>3.2</v>
      </c>
    </row>
    <row r="5171" spans="1:13" x14ac:dyDescent="0.3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5">
      <c r="A5221" t="s">
        <v>10</v>
      </c>
      <c r="B5221">
        <v>5220</v>
      </c>
      <c r="C5221" t="s">
        <v>807</v>
      </c>
      <c r="D5221" t="s">
        <v>12</v>
      </c>
      <c r="E5221">
        <v>2018</v>
      </c>
      <c r="F5221" t="s">
        <v>45</v>
      </c>
      <c r="G5221" t="s">
        <v>21</v>
      </c>
      <c r="H5221" t="s">
        <v>15</v>
      </c>
      <c r="I5221" t="s">
        <v>46</v>
      </c>
      <c r="J5221">
        <v>2.9510313E-2</v>
      </c>
      <c r="L5221">
        <v>141.9838</v>
      </c>
      <c r="M5221">
        <v>3.1</v>
      </c>
    </row>
    <row r="5222" spans="1:13" x14ac:dyDescent="0.35">
      <c r="A5222" t="s">
        <v>10</v>
      </c>
      <c r="B5222">
        <v>5221</v>
      </c>
      <c r="C5222" t="s">
        <v>457</v>
      </c>
      <c r="D5222" t="s">
        <v>54</v>
      </c>
      <c r="E5222">
        <v>2018</v>
      </c>
      <c r="F5222" t="s">
        <v>45</v>
      </c>
      <c r="G5222" t="s">
        <v>21</v>
      </c>
      <c r="H5222" t="s">
        <v>15</v>
      </c>
      <c r="I5222" t="s">
        <v>46</v>
      </c>
      <c r="J5222">
        <v>3.3276066E-2</v>
      </c>
      <c r="L5222">
        <v>153.8314</v>
      </c>
      <c r="M5222">
        <v>3.1</v>
      </c>
    </row>
    <row r="5223" spans="1:13" x14ac:dyDescent="0.3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5">
      <c r="A5243" t="s">
        <v>17</v>
      </c>
      <c r="B5243">
        <v>5242</v>
      </c>
      <c r="C5243" t="s">
        <v>391</v>
      </c>
      <c r="D5243" t="s">
        <v>48</v>
      </c>
      <c r="E5243">
        <v>2018</v>
      </c>
      <c r="F5243" t="s">
        <v>45</v>
      </c>
      <c r="G5243" t="s">
        <v>21</v>
      </c>
      <c r="H5243" t="s">
        <v>15</v>
      </c>
      <c r="I5243" t="s">
        <v>46</v>
      </c>
      <c r="J5243">
        <v>0.154627247</v>
      </c>
      <c r="L5243">
        <v>177.637</v>
      </c>
      <c r="M5243">
        <v>3</v>
      </c>
    </row>
    <row r="5244" spans="1:13" x14ac:dyDescent="0.3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5">
      <c r="A5258" t="s">
        <v>10</v>
      </c>
      <c r="B5258">
        <v>5257</v>
      </c>
      <c r="C5258" t="s">
        <v>1544</v>
      </c>
      <c r="D5258" t="s">
        <v>95</v>
      </c>
      <c r="E5258">
        <v>2012</v>
      </c>
      <c r="F5258" t="s">
        <v>13</v>
      </c>
      <c r="G5258" t="s">
        <v>14</v>
      </c>
      <c r="H5258" t="s">
        <v>15</v>
      </c>
      <c r="I5258" t="s">
        <v>16</v>
      </c>
      <c r="J5258">
        <v>0</v>
      </c>
      <c r="K5258">
        <v>19.7</v>
      </c>
      <c r="L5258">
        <v>194.411</v>
      </c>
      <c r="M5258">
        <v>3</v>
      </c>
    </row>
    <row r="5259" spans="1:13" x14ac:dyDescent="0.3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5">
      <c r="A5266" t="s">
        <v>17</v>
      </c>
      <c r="B5266">
        <v>5265</v>
      </c>
      <c r="C5266" t="s">
        <v>491</v>
      </c>
      <c r="D5266" t="s">
        <v>95</v>
      </c>
      <c r="E5266">
        <v>2018</v>
      </c>
      <c r="F5266" t="s">
        <v>138</v>
      </c>
      <c r="G5266" t="s">
        <v>14</v>
      </c>
      <c r="H5266" t="s">
        <v>26</v>
      </c>
      <c r="I5266" t="s">
        <v>40</v>
      </c>
      <c r="J5266">
        <v>0.30485910399999999</v>
      </c>
      <c r="L5266">
        <v>125.4362</v>
      </c>
      <c r="M5266">
        <v>3</v>
      </c>
    </row>
    <row r="5267" spans="1:13" x14ac:dyDescent="0.3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5">
      <c r="A5274" t="s">
        <v>35</v>
      </c>
      <c r="B5274">
        <v>5273</v>
      </c>
      <c r="C5274" t="s">
        <v>854</v>
      </c>
      <c r="D5274" t="s">
        <v>67</v>
      </c>
      <c r="E5274">
        <v>2018</v>
      </c>
      <c r="F5274" t="s">
        <v>138</v>
      </c>
      <c r="G5274" t="s">
        <v>14</v>
      </c>
      <c r="H5274" t="s">
        <v>26</v>
      </c>
      <c r="I5274" t="s">
        <v>40</v>
      </c>
      <c r="J5274">
        <v>0</v>
      </c>
      <c r="L5274">
        <v>75.966999999999999</v>
      </c>
      <c r="M5274">
        <v>3</v>
      </c>
    </row>
    <row r="5275" spans="1:13" x14ac:dyDescent="0.3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5">
      <c r="A5290" t="s">
        <v>10</v>
      </c>
      <c r="B5290">
        <v>5289</v>
      </c>
      <c r="C5290" t="s">
        <v>810</v>
      </c>
      <c r="D5290" t="s">
        <v>48</v>
      </c>
      <c r="E5290">
        <v>2016</v>
      </c>
      <c r="F5290" t="s">
        <v>25</v>
      </c>
      <c r="G5290" t="s">
        <v>14</v>
      </c>
      <c r="H5290" t="s">
        <v>26</v>
      </c>
      <c r="I5290" t="s">
        <v>16</v>
      </c>
      <c r="J5290">
        <v>0</v>
      </c>
      <c r="K5290">
        <v>11.35</v>
      </c>
      <c r="L5290">
        <v>101.5016</v>
      </c>
      <c r="M5290">
        <v>3</v>
      </c>
    </row>
    <row r="5291" spans="1:13" x14ac:dyDescent="0.3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5">
      <c r="A5382" t="s">
        <v>17</v>
      </c>
      <c r="B5382">
        <v>5381</v>
      </c>
      <c r="C5382" t="s">
        <v>1224</v>
      </c>
      <c r="D5382" t="s">
        <v>48</v>
      </c>
      <c r="E5382">
        <v>2022</v>
      </c>
      <c r="F5382" t="s">
        <v>20</v>
      </c>
      <c r="G5382" t="s">
        <v>21</v>
      </c>
      <c r="H5382" t="s">
        <v>15</v>
      </c>
      <c r="I5382" t="s">
        <v>22</v>
      </c>
      <c r="J5382">
        <v>0</v>
      </c>
      <c r="K5382">
        <v>12.3</v>
      </c>
      <c r="L5382">
        <v>116.4834</v>
      </c>
      <c r="M5382">
        <v>3</v>
      </c>
    </row>
    <row r="5383" spans="1:13" x14ac:dyDescent="0.3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5">
      <c r="A5397" t="s">
        <v>17</v>
      </c>
      <c r="B5397">
        <v>5396</v>
      </c>
      <c r="C5397" t="s">
        <v>1302</v>
      </c>
      <c r="D5397" t="s">
        <v>28</v>
      </c>
      <c r="E5397">
        <v>2018</v>
      </c>
      <c r="F5397" t="s">
        <v>45</v>
      </c>
      <c r="G5397" t="s">
        <v>21</v>
      </c>
      <c r="H5397" t="s">
        <v>15</v>
      </c>
      <c r="I5397" t="s">
        <v>46</v>
      </c>
      <c r="J5397">
        <v>0.14095631</v>
      </c>
      <c r="L5397">
        <v>167.7132</v>
      </c>
      <c r="M5397">
        <v>3</v>
      </c>
    </row>
    <row r="5398" spans="1:13" x14ac:dyDescent="0.3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5">
      <c r="A5402" t="s">
        <v>17</v>
      </c>
      <c r="B5402">
        <v>5401</v>
      </c>
      <c r="C5402" t="s">
        <v>41</v>
      </c>
      <c r="D5402" t="s">
        <v>42</v>
      </c>
      <c r="E5402">
        <v>2018</v>
      </c>
      <c r="F5402" t="s">
        <v>45</v>
      </c>
      <c r="G5402" t="s">
        <v>21</v>
      </c>
      <c r="H5402" t="s">
        <v>15</v>
      </c>
      <c r="I5402" t="s">
        <v>46</v>
      </c>
      <c r="J5402">
        <v>0</v>
      </c>
      <c r="L5402">
        <v>98.172600000000003</v>
      </c>
      <c r="M5402">
        <v>3</v>
      </c>
    </row>
    <row r="5403" spans="1:13" x14ac:dyDescent="0.35">
      <c r="A5403" t="s">
        <v>17</v>
      </c>
      <c r="B5403">
        <v>5402</v>
      </c>
      <c r="C5403" t="s">
        <v>1250</v>
      </c>
      <c r="D5403" t="s">
        <v>42</v>
      </c>
      <c r="E5403">
        <v>2018</v>
      </c>
      <c r="F5403" t="s">
        <v>45</v>
      </c>
      <c r="G5403" t="s">
        <v>21</v>
      </c>
      <c r="H5403" t="s">
        <v>15</v>
      </c>
      <c r="I5403" t="s">
        <v>46</v>
      </c>
      <c r="J5403">
        <v>0.111777297</v>
      </c>
      <c r="L5403">
        <v>124.6046</v>
      </c>
      <c r="M5403">
        <v>3</v>
      </c>
    </row>
    <row r="5404" spans="1:13" x14ac:dyDescent="0.3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5">
      <c r="A5407" t="s">
        <v>17</v>
      </c>
      <c r="B5407">
        <v>5406</v>
      </c>
      <c r="C5407" t="s">
        <v>180</v>
      </c>
      <c r="D5407" t="s">
        <v>48</v>
      </c>
      <c r="E5407">
        <v>2018</v>
      </c>
      <c r="F5407" t="s">
        <v>45</v>
      </c>
      <c r="G5407" t="s">
        <v>21</v>
      </c>
      <c r="H5407" t="s">
        <v>15</v>
      </c>
      <c r="I5407" t="s">
        <v>46</v>
      </c>
      <c r="J5407">
        <v>3.9385518000000001E-2</v>
      </c>
      <c r="L5407">
        <v>164.8526</v>
      </c>
      <c r="M5407">
        <v>3</v>
      </c>
    </row>
    <row r="5408" spans="1:13" x14ac:dyDescent="0.3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5">
      <c r="A5410" t="s">
        <v>10</v>
      </c>
      <c r="B5410">
        <v>5409</v>
      </c>
      <c r="C5410" t="s">
        <v>776</v>
      </c>
      <c r="D5410" t="s">
        <v>57</v>
      </c>
      <c r="E5410">
        <v>2018</v>
      </c>
      <c r="F5410" t="s">
        <v>45</v>
      </c>
      <c r="G5410" t="s">
        <v>21</v>
      </c>
      <c r="H5410" t="s">
        <v>15</v>
      </c>
      <c r="I5410" t="s">
        <v>46</v>
      </c>
      <c r="J5410">
        <v>5.6192275999999999E-2</v>
      </c>
      <c r="L5410">
        <v>103.1648</v>
      </c>
      <c r="M5410">
        <v>3</v>
      </c>
    </row>
    <row r="5411" spans="1:13" x14ac:dyDescent="0.35">
      <c r="A5411" t="s">
        <v>10</v>
      </c>
      <c r="B5411">
        <v>5410</v>
      </c>
      <c r="C5411" t="s">
        <v>1120</v>
      </c>
      <c r="D5411" t="s">
        <v>67</v>
      </c>
      <c r="E5411">
        <v>2018</v>
      </c>
      <c r="F5411" t="s">
        <v>45</v>
      </c>
      <c r="G5411" t="s">
        <v>21</v>
      </c>
      <c r="H5411" t="s">
        <v>15</v>
      </c>
      <c r="I5411" t="s">
        <v>46</v>
      </c>
      <c r="J5411">
        <v>6.7543726999999998E-2</v>
      </c>
      <c r="L5411">
        <v>57.2562</v>
      </c>
      <c r="M5411">
        <v>3</v>
      </c>
    </row>
    <row r="5412" spans="1:13" x14ac:dyDescent="0.3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5">
      <c r="A5415" t="s">
        <v>10</v>
      </c>
      <c r="B5415">
        <v>5414</v>
      </c>
      <c r="C5415" t="s">
        <v>1162</v>
      </c>
      <c r="D5415" t="s">
        <v>48</v>
      </c>
      <c r="E5415">
        <v>2018</v>
      </c>
      <c r="F5415" t="s">
        <v>45</v>
      </c>
      <c r="G5415" t="s">
        <v>21</v>
      </c>
      <c r="H5415" t="s">
        <v>15</v>
      </c>
      <c r="I5415" t="s">
        <v>46</v>
      </c>
      <c r="J5415">
        <v>4.0163419999999998E-2</v>
      </c>
      <c r="L5415">
        <v>181.166</v>
      </c>
      <c r="M5415">
        <v>3</v>
      </c>
    </row>
    <row r="5416" spans="1:13" x14ac:dyDescent="0.3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5">
      <c r="A5422" t="s">
        <v>17</v>
      </c>
      <c r="B5422">
        <v>5421</v>
      </c>
      <c r="C5422" t="s">
        <v>568</v>
      </c>
      <c r="D5422" t="s">
        <v>32</v>
      </c>
      <c r="E5422">
        <v>2018</v>
      </c>
      <c r="F5422" t="s">
        <v>138</v>
      </c>
      <c r="G5422" t="s">
        <v>14</v>
      </c>
      <c r="H5422" t="s">
        <v>26</v>
      </c>
      <c r="I5422" t="s">
        <v>40</v>
      </c>
      <c r="J5422">
        <v>0</v>
      </c>
      <c r="L5422">
        <v>261.291</v>
      </c>
      <c r="M5422">
        <v>2.9</v>
      </c>
    </row>
    <row r="5423" spans="1:13" x14ac:dyDescent="0.3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5">
      <c r="A5483" t="s">
        <v>17</v>
      </c>
      <c r="B5483">
        <v>5482</v>
      </c>
      <c r="C5483" t="s">
        <v>857</v>
      </c>
      <c r="D5483" t="s">
        <v>61</v>
      </c>
      <c r="E5483">
        <v>2018</v>
      </c>
      <c r="F5483" t="s">
        <v>45</v>
      </c>
      <c r="G5483" t="s">
        <v>21</v>
      </c>
      <c r="H5483" t="s">
        <v>15</v>
      </c>
      <c r="I5483" t="s">
        <v>46</v>
      </c>
      <c r="J5483">
        <v>7.1628097000000002E-2</v>
      </c>
      <c r="L5483">
        <v>251.904</v>
      </c>
      <c r="M5483">
        <v>2.8</v>
      </c>
    </row>
    <row r="5484" spans="1:13" x14ac:dyDescent="0.35">
      <c r="A5484" t="s">
        <v>17</v>
      </c>
      <c r="B5484">
        <v>5483</v>
      </c>
      <c r="C5484" t="s">
        <v>1085</v>
      </c>
      <c r="D5484" t="s">
        <v>19</v>
      </c>
      <c r="E5484">
        <v>2018</v>
      </c>
      <c r="F5484" t="s">
        <v>45</v>
      </c>
      <c r="G5484" t="s">
        <v>21</v>
      </c>
      <c r="H5484" t="s">
        <v>15</v>
      </c>
      <c r="I5484" t="s">
        <v>46</v>
      </c>
      <c r="J5484">
        <v>0.174336148</v>
      </c>
      <c r="L5484">
        <v>184.0608</v>
      </c>
      <c r="M5484">
        <v>2.8</v>
      </c>
    </row>
    <row r="5485" spans="1:13" x14ac:dyDescent="0.3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5">
      <c r="A5538" t="s">
        <v>17</v>
      </c>
      <c r="B5538">
        <v>5537</v>
      </c>
      <c r="C5538" t="s">
        <v>1523</v>
      </c>
      <c r="D5538" t="s">
        <v>48</v>
      </c>
      <c r="E5538">
        <v>2018</v>
      </c>
      <c r="F5538" t="s">
        <v>138</v>
      </c>
      <c r="G5538" t="s">
        <v>14</v>
      </c>
      <c r="H5538" t="s">
        <v>26</v>
      </c>
      <c r="I5538" t="s">
        <v>40</v>
      </c>
      <c r="J5538">
        <v>0</v>
      </c>
      <c r="L5538">
        <v>154.53399999999999</v>
      </c>
      <c r="M5538">
        <v>2.5</v>
      </c>
    </row>
    <row r="5539" spans="1:13" x14ac:dyDescent="0.3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5">
      <c r="A5575" t="s">
        <v>10</v>
      </c>
      <c r="B5575">
        <v>5574</v>
      </c>
      <c r="C5575" t="s">
        <v>804</v>
      </c>
      <c r="D5575" t="s">
        <v>67</v>
      </c>
      <c r="E5575">
        <v>2018</v>
      </c>
      <c r="F5575" t="s">
        <v>138</v>
      </c>
      <c r="G5575" t="s">
        <v>14</v>
      </c>
      <c r="H5575" t="s">
        <v>26</v>
      </c>
      <c r="I5575" t="s">
        <v>40</v>
      </c>
      <c r="J5575">
        <v>0.29909785900000002</v>
      </c>
      <c r="L5575">
        <v>157.863</v>
      </c>
      <c r="M5575">
        <v>2.4</v>
      </c>
    </row>
    <row r="5576" spans="1:13" x14ac:dyDescent="0.35">
      <c r="A5576" t="s">
        <v>17</v>
      </c>
      <c r="B5576">
        <v>5575</v>
      </c>
      <c r="C5576" t="s">
        <v>392</v>
      </c>
      <c r="D5576" t="s">
        <v>32</v>
      </c>
      <c r="E5576">
        <v>2015</v>
      </c>
      <c r="F5576" t="s">
        <v>33</v>
      </c>
      <c r="G5576" t="s">
        <v>34</v>
      </c>
      <c r="H5576" t="s">
        <v>26</v>
      </c>
      <c r="I5576" t="s">
        <v>16</v>
      </c>
      <c r="J5576">
        <v>0</v>
      </c>
      <c r="K5576">
        <v>7.97</v>
      </c>
      <c r="L5576">
        <v>173.7422</v>
      </c>
      <c r="M5576">
        <v>2.4</v>
      </c>
    </row>
    <row r="5577" spans="1:13" x14ac:dyDescent="0.3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5">
      <c r="A5622" t="s">
        <v>10</v>
      </c>
      <c r="B5622">
        <v>5621</v>
      </c>
      <c r="C5622" t="s">
        <v>1533</v>
      </c>
      <c r="D5622" t="s">
        <v>24</v>
      </c>
      <c r="E5622">
        <v>2018</v>
      </c>
      <c r="F5622" t="s">
        <v>45</v>
      </c>
      <c r="G5622" t="s">
        <v>21</v>
      </c>
      <c r="H5622" t="s">
        <v>15</v>
      </c>
      <c r="I5622" t="s">
        <v>46</v>
      </c>
      <c r="J5622">
        <v>0</v>
      </c>
      <c r="L5622">
        <v>37.050600000000003</v>
      </c>
      <c r="M5622">
        <v>2.1</v>
      </c>
    </row>
    <row r="5623" spans="1:13" x14ac:dyDescent="0.3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5">
      <c r="A5640" t="s">
        <v>10</v>
      </c>
      <c r="B5640">
        <v>5639</v>
      </c>
      <c r="C5640" t="s">
        <v>595</v>
      </c>
      <c r="D5640" t="s">
        <v>95</v>
      </c>
      <c r="E5640">
        <v>2018</v>
      </c>
      <c r="F5640" t="s">
        <v>138</v>
      </c>
      <c r="G5640" t="s">
        <v>14</v>
      </c>
      <c r="H5640" t="s">
        <v>26</v>
      </c>
      <c r="I5640" t="s">
        <v>40</v>
      </c>
      <c r="J5640">
        <v>0.22460739900000001</v>
      </c>
      <c r="L5640">
        <v>223.1404</v>
      </c>
      <c r="M5640">
        <v>2</v>
      </c>
    </row>
    <row r="5641" spans="1:13" x14ac:dyDescent="0.3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5">
      <c r="A5692" t="s">
        <v>17</v>
      </c>
      <c r="B5692">
        <v>5691</v>
      </c>
      <c r="C5692" t="s">
        <v>102</v>
      </c>
      <c r="D5692" t="s">
        <v>24</v>
      </c>
      <c r="E5692">
        <v>2018</v>
      </c>
      <c r="F5692" t="s">
        <v>45</v>
      </c>
      <c r="G5692" t="s">
        <v>21</v>
      </c>
      <c r="H5692" t="s">
        <v>15</v>
      </c>
      <c r="I5692" t="s">
        <v>46</v>
      </c>
      <c r="J5692">
        <v>1.6531033000000001E-2</v>
      </c>
      <c r="L5692">
        <v>122.4098</v>
      </c>
      <c r="M5692">
        <v>2</v>
      </c>
    </row>
    <row r="5693" spans="1:13" x14ac:dyDescent="0.3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5">
      <c r="A5694" t="s">
        <v>17</v>
      </c>
      <c r="B5694">
        <v>5693</v>
      </c>
      <c r="C5694" t="s">
        <v>1108</v>
      </c>
      <c r="D5694" t="s">
        <v>12</v>
      </c>
      <c r="E5694">
        <v>2018</v>
      </c>
      <c r="F5694" t="s">
        <v>45</v>
      </c>
      <c r="G5694" t="s">
        <v>21</v>
      </c>
      <c r="H5694" t="s">
        <v>15</v>
      </c>
      <c r="I5694" t="s">
        <v>46</v>
      </c>
      <c r="J5694">
        <v>0.11995987299999999</v>
      </c>
      <c r="L5694">
        <v>45.506</v>
      </c>
      <c r="M5694">
        <v>2</v>
      </c>
    </row>
    <row r="5695" spans="1:13" x14ac:dyDescent="0.3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5">
      <c r="A5704" t="s">
        <v>10</v>
      </c>
      <c r="B5704">
        <v>5703</v>
      </c>
      <c r="C5704" t="s">
        <v>312</v>
      </c>
      <c r="D5704" t="s">
        <v>28</v>
      </c>
      <c r="E5704">
        <v>2018</v>
      </c>
      <c r="F5704" t="s">
        <v>138</v>
      </c>
      <c r="G5704" t="s">
        <v>14</v>
      </c>
      <c r="H5704" t="s">
        <v>26</v>
      </c>
      <c r="I5704" t="s">
        <v>40</v>
      </c>
      <c r="J5704">
        <v>0.1263349</v>
      </c>
      <c r="L5704">
        <v>184.0924</v>
      </c>
      <c r="M5704">
        <v>1.7</v>
      </c>
    </row>
    <row r="5705" spans="1:13" x14ac:dyDescent="0.3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5">
      <c r="A5802" t="s">
        <v>35</v>
      </c>
      <c r="B5802">
        <v>5801</v>
      </c>
      <c r="C5802" t="s">
        <v>1291</v>
      </c>
      <c r="D5802" t="s">
        <v>48</v>
      </c>
      <c r="E5802">
        <v>2017</v>
      </c>
      <c r="F5802" t="s">
        <v>50</v>
      </c>
      <c r="G5802" t="s">
        <v>34</v>
      </c>
      <c r="H5802" t="s">
        <v>26</v>
      </c>
      <c r="I5802" t="s">
        <v>16</v>
      </c>
      <c r="J5802">
        <v>0</v>
      </c>
      <c r="K5802">
        <v>15</v>
      </c>
      <c r="L5802">
        <v>47.2744</v>
      </c>
      <c r="M5802">
        <v>1</v>
      </c>
    </row>
    <row r="5803" spans="1:13" x14ac:dyDescent="0.3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5">
      <c r="A5829" t="s">
        <v>17</v>
      </c>
      <c r="B5829">
        <v>5828</v>
      </c>
      <c r="C5829" t="s">
        <v>459</v>
      </c>
      <c r="D5829" t="s">
        <v>19</v>
      </c>
      <c r="E5829">
        <v>2018</v>
      </c>
      <c r="F5829" t="s">
        <v>45</v>
      </c>
      <c r="G5829" t="s">
        <v>21</v>
      </c>
      <c r="H5829" t="s">
        <v>15</v>
      </c>
      <c r="I5829" t="s">
        <v>46</v>
      </c>
      <c r="J5829">
        <v>1.6956266000000001E-2</v>
      </c>
      <c r="L5829">
        <v>109.3228</v>
      </c>
      <c r="M5829">
        <v>1</v>
      </c>
    </row>
    <row r="5830" spans="1:13" x14ac:dyDescent="0.35">
      <c r="A5830" t="s">
        <v>17</v>
      </c>
      <c r="B5830">
        <v>5829</v>
      </c>
      <c r="C5830" t="s">
        <v>1502</v>
      </c>
      <c r="D5830" t="s">
        <v>95</v>
      </c>
      <c r="E5830">
        <v>2018</v>
      </c>
      <c r="F5830" t="s">
        <v>45</v>
      </c>
      <c r="G5830" t="s">
        <v>21</v>
      </c>
      <c r="H5830" t="s">
        <v>15</v>
      </c>
      <c r="I5830" t="s">
        <v>46</v>
      </c>
      <c r="J5830">
        <v>0</v>
      </c>
      <c r="L5830">
        <v>196.50839999999999</v>
      </c>
      <c r="M5830">
        <v>1</v>
      </c>
    </row>
    <row r="5831" spans="1:13" x14ac:dyDescent="0.35">
      <c r="A5831" t="s">
        <v>17</v>
      </c>
      <c r="B5831">
        <v>5830</v>
      </c>
      <c r="C5831" t="s">
        <v>820</v>
      </c>
      <c r="D5831" t="s">
        <v>12</v>
      </c>
      <c r="E5831">
        <v>2018</v>
      </c>
      <c r="F5831" t="s">
        <v>45</v>
      </c>
      <c r="G5831" t="s">
        <v>21</v>
      </c>
      <c r="H5831" t="s">
        <v>15</v>
      </c>
      <c r="I5831" t="s">
        <v>46</v>
      </c>
      <c r="J5831">
        <v>2.5841875E-2</v>
      </c>
      <c r="L5831">
        <v>120.7414</v>
      </c>
      <c r="M5831">
        <v>1</v>
      </c>
    </row>
    <row r="5832" spans="1:13" x14ac:dyDescent="0.35">
      <c r="A5832" t="s">
        <v>17</v>
      </c>
      <c r="B5832">
        <v>5831</v>
      </c>
      <c r="C5832" t="s">
        <v>235</v>
      </c>
      <c r="D5832" t="s">
        <v>61</v>
      </c>
      <c r="E5832">
        <v>2018</v>
      </c>
      <c r="F5832" t="s">
        <v>45</v>
      </c>
      <c r="G5832" t="s">
        <v>21</v>
      </c>
      <c r="H5832" t="s">
        <v>15</v>
      </c>
      <c r="I5832" t="s">
        <v>46</v>
      </c>
      <c r="J5832">
        <v>0</v>
      </c>
      <c r="L5832">
        <v>171.7422</v>
      </c>
      <c r="M5832">
        <v>1</v>
      </c>
    </row>
    <row r="5833" spans="1:13" x14ac:dyDescent="0.3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5">
      <c r="A5835" t="s">
        <v>17</v>
      </c>
      <c r="B5835">
        <v>5834</v>
      </c>
      <c r="C5835" t="s">
        <v>306</v>
      </c>
      <c r="D5835" t="s">
        <v>48</v>
      </c>
      <c r="E5835">
        <v>2018</v>
      </c>
      <c r="F5835" t="s">
        <v>45</v>
      </c>
      <c r="G5835" t="s">
        <v>21</v>
      </c>
      <c r="H5835" t="s">
        <v>15</v>
      </c>
      <c r="I5835" t="s">
        <v>46</v>
      </c>
      <c r="J5835">
        <v>4.9066248E-2</v>
      </c>
      <c r="L5835">
        <v>192.4478</v>
      </c>
      <c r="M5835">
        <v>1</v>
      </c>
    </row>
    <row r="5836" spans="1:13" x14ac:dyDescent="0.3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5">
      <c r="A5838" t="s">
        <v>10</v>
      </c>
      <c r="B5838">
        <v>5837</v>
      </c>
      <c r="C5838" t="s">
        <v>190</v>
      </c>
      <c r="D5838" t="s">
        <v>24</v>
      </c>
      <c r="E5838">
        <v>2018</v>
      </c>
      <c r="F5838" t="s">
        <v>45</v>
      </c>
      <c r="G5838" t="s">
        <v>21</v>
      </c>
      <c r="H5838" t="s">
        <v>15</v>
      </c>
      <c r="I5838" t="s">
        <v>46</v>
      </c>
      <c r="J5838">
        <v>4.1370245E-2</v>
      </c>
      <c r="L5838">
        <v>46.2376</v>
      </c>
      <c r="M5838">
        <v>1</v>
      </c>
    </row>
    <row r="5839" spans="1:13" x14ac:dyDescent="0.35">
      <c r="A5839" t="s">
        <v>10</v>
      </c>
      <c r="B5839">
        <v>5838</v>
      </c>
      <c r="C5839" t="s">
        <v>1158</v>
      </c>
      <c r="D5839" t="s">
        <v>12</v>
      </c>
      <c r="E5839">
        <v>2018</v>
      </c>
      <c r="F5839" t="s">
        <v>45</v>
      </c>
      <c r="G5839" t="s">
        <v>21</v>
      </c>
      <c r="H5839" t="s">
        <v>15</v>
      </c>
      <c r="I5839" t="s">
        <v>46</v>
      </c>
      <c r="J5839">
        <v>0</v>
      </c>
      <c r="L5839">
        <v>120.5072</v>
      </c>
      <c r="M5839">
        <v>1</v>
      </c>
    </row>
    <row r="5840" spans="1:13" x14ac:dyDescent="0.3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5">
      <c r="A5859" t="s">
        <v>17</v>
      </c>
      <c r="B5859">
        <v>5858</v>
      </c>
      <c r="C5859" t="s">
        <v>999</v>
      </c>
      <c r="D5859" t="s">
        <v>48</v>
      </c>
      <c r="E5859">
        <v>2018</v>
      </c>
      <c r="F5859" t="s">
        <v>45</v>
      </c>
      <c r="G5859" t="s">
        <v>21</v>
      </c>
      <c r="H5859" t="s">
        <v>15</v>
      </c>
      <c r="I5859" t="s">
        <v>46</v>
      </c>
      <c r="J5859">
        <v>7.1636936999999998E-2</v>
      </c>
      <c r="L5859">
        <v>121.7098</v>
      </c>
      <c r="M5859">
        <v>4</v>
      </c>
    </row>
    <row r="5860" spans="1:13" x14ac:dyDescent="0.3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5">
      <c r="A5874" t="s">
        <v>17</v>
      </c>
      <c r="B5874">
        <v>5873</v>
      </c>
      <c r="C5874" t="s">
        <v>1058</v>
      </c>
      <c r="D5874" t="s">
        <v>32</v>
      </c>
      <c r="E5874">
        <v>2018</v>
      </c>
      <c r="F5874" t="s">
        <v>45</v>
      </c>
      <c r="G5874" t="s">
        <v>21</v>
      </c>
      <c r="H5874" t="s">
        <v>15</v>
      </c>
      <c r="I5874" t="s">
        <v>46</v>
      </c>
      <c r="J5874">
        <v>4.1683481000000001E-2</v>
      </c>
      <c r="L5874">
        <v>31.29</v>
      </c>
      <c r="M5874">
        <v>4</v>
      </c>
    </row>
    <row r="5875" spans="1:13" x14ac:dyDescent="0.3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5">
      <c r="A5888" t="s">
        <v>17</v>
      </c>
      <c r="B5888">
        <v>5887</v>
      </c>
      <c r="C5888" t="s">
        <v>172</v>
      </c>
      <c r="D5888" t="s">
        <v>42</v>
      </c>
      <c r="E5888">
        <v>2018</v>
      </c>
      <c r="F5888" t="s">
        <v>45</v>
      </c>
      <c r="G5888" t="s">
        <v>21</v>
      </c>
      <c r="H5888" t="s">
        <v>15</v>
      </c>
      <c r="I5888" t="s">
        <v>46</v>
      </c>
      <c r="J5888">
        <v>1.5611079999999999E-2</v>
      </c>
      <c r="L5888">
        <v>182.5976</v>
      </c>
      <c r="M5888">
        <v>4</v>
      </c>
    </row>
    <row r="5889" spans="1:13" x14ac:dyDescent="0.3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5">
      <c r="A5939" t="s">
        <v>10</v>
      </c>
      <c r="B5939">
        <v>5938</v>
      </c>
      <c r="C5939" t="s">
        <v>840</v>
      </c>
      <c r="D5939" t="s">
        <v>48</v>
      </c>
      <c r="E5939">
        <v>2018</v>
      </c>
      <c r="F5939" t="s">
        <v>45</v>
      </c>
      <c r="G5939" t="s">
        <v>21</v>
      </c>
      <c r="H5939" t="s">
        <v>15</v>
      </c>
      <c r="I5939" t="s">
        <v>46</v>
      </c>
      <c r="J5939">
        <v>5.6596985000000002E-2</v>
      </c>
      <c r="L5939">
        <v>230.9984</v>
      </c>
      <c r="M5939">
        <v>4</v>
      </c>
    </row>
    <row r="5940" spans="1:13" x14ac:dyDescent="0.3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5">
      <c r="A5947" t="s">
        <v>17</v>
      </c>
      <c r="B5947">
        <v>5946</v>
      </c>
      <c r="C5947" t="s">
        <v>845</v>
      </c>
      <c r="D5947" t="s">
        <v>67</v>
      </c>
      <c r="E5947">
        <v>2018</v>
      </c>
      <c r="F5947" t="s">
        <v>138</v>
      </c>
      <c r="G5947" t="s">
        <v>14</v>
      </c>
      <c r="H5947" t="s">
        <v>26</v>
      </c>
      <c r="I5947" t="s">
        <v>40</v>
      </c>
      <c r="J5947">
        <v>0.15374138500000001</v>
      </c>
      <c r="L5947">
        <v>182.6292</v>
      </c>
      <c r="M5947">
        <v>4</v>
      </c>
    </row>
    <row r="5948" spans="1:13" x14ac:dyDescent="0.3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5">
      <c r="A5952" t="s">
        <v>10</v>
      </c>
      <c r="B5952">
        <v>5951</v>
      </c>
      <c r="C5952" t="s">
        <v>939</v>
      </c>
      <c r="D5952" t="s">
        <v>24</v>
      </c>
      <c r="E5952">
        <v>2017</v>
      </c>
      <c r="F5952" t="s">
        <v>50</v>
      </c>
      <c r="G5952" t="s">
        <v>34</v>
      </c>
      <c r="H5952" t="s">
        <v>26</v>
      </c>
      <c r="I5952" t="s">
        <v>16</v>
      </c>
      <c r="J5952">
        <v>0</v>
      </c>
      <c r="K5952">
        <v>7.47</v>
      </c>
      <c r="L5952">
        <v>214.3218</v>
      </c>
      <c r="M5952">
        <v>4</v>
      </c>
    </row>
    <row r="5953" spans="1:13" x14ac:dyDescent="0.3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5">
      <c r="A5957" t="s">
        <v>10</v>
      </c>
      <c r="B5957">
        <v>5956</v>
      </c>
      <c r="C5957" t="s">
        <v>1495</v>
      </c>
      <c r="D5957" t="s">
        <v>48</v>
      </c>
      <c r="E5957">
        <v>2018</v>
      </c>
      <c r="F5957" t="s">
        <v>45</v>
      </c>
      <c r="G5957" t="s">
        <v>21</v>
      </c>
      <c r="H5957" t="s">
        <v>15</v>
      </c>
      <c r="I5957" t="s">
        <v>46</v>
      </c>
      <c r="J5957">
        <v>0</v>
      </c>
      <c r="L5957">
        <v>52.666600000000003</v>
      </c>
      <c r="M5957">
        <v>4</v>
      </c>
    </row>
    <row r="5958" spans="1:13" x14ac:dyDescent="0.3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5">
      <c r="A5963" t="s">
        <v>17</v>
      </c>
      <c r="B5963">
        <v>5962</v>
      </c>
      <c r="C5963" t="s">
        <v>912</v>
      </c>
      <c r="D5963" t="s">
        <v>61</v>
      </c>
      <c r="E5963">
        <v>2018</v>
      </c>
      <c r="F5963" t="s">
        <v>45</v>
      </c>
      <c r="G5963" t="s">
        <v>21</v>
      </c>
      <c r="H5963" t="s">
        <v>15</v>
      </c>
      <c r="I5963" t="s">
        <v>46</v>
      </c>
      <c r="J5963">
        <v>9.0427268000000005E-2</v>
      </c>
      <c r="L5963">
        <v>126.2336</v>
      </c>
      <c r="M5963">
        <v>4</v>
      </c>
    </row>
    <row r="5964" spans="1:13" x14ac:dyDescent="0.3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5">
      <c r="A5972" t="s">
        <v>10</v>
      </c>
      <c r="B5972">
        <v>5971</v>
      </c>
      <c r="C5972" t="s">
        <v>1485</v>
      </c>
      <c r="D5972" t="s">
        <v>48</v>
      </c>
      <c r="E5972">
        <v>2018</v>
      </c>
      <c r="F5972" t="s">
        <v>138</v>
      </c>
      <c r="G5972" t="s">
        <v>14</v>
      </c>
      <c r="H5972" t="s">
        <v>26</v>
      </c>
      <c r="I5972" t="s">
        <v>40</v>
      </c>
      <c r="J5972">
        <v>0.141975462</v>
      </c>
      <c r="L5972">
        <v>49.6008</v>
      </c>
      <c r="M5972">
        <v>4</v>
      </c>
    </row>
    <row r="5973" spans="1:13" x14ac:dyDescent="0.3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5">
      <c r="A5982" t="s">
        <v>17</v>
      </c>
      <c r="B5982">
        <v>5981</v>
      </c>
      <c r="C5982" t="s">
        <v>1593</v>
      </c>
      <c r="D5982" t="s">
        <v>12</v>
      </c>
      <c r="E5982">
        <v>2018</v>
      </c>
      <c r="F5982" t="s">
        <v>45</v>
      </c>
      <c r="G5982" t="s">
        <v>21</v>
      </c>
      <c r="H5982" t="s">
        <v>15</v>
      </c>
      <c r="I5982" t="s">
        <v>46</v>
      </c>
      <c r="J5982">
        <v>0</v>
      </c>
      <c r="L5982">
        <v>184.72659999999999</v>
      </c>
      <c r="M5982">
        <v>4</v>
      </c>
    </row>
    <row r="5983" spans="1:13" x14ac:dyDescent="0.3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5">
      <c r="A5986" t="s">
        <v>10</v>
      </c>
      <c r="B5986">
        <v>5985</v>
      </c>
      <c r="C5986" t="s">
        <v>1417</v>
      </c>
      <c r="D5986" t="s">
        <v>12</v>
      </c>
      <c r="E5986">
        <v>2018</v>
      </c>
      <c r="F5986" t="s">
        <v>45</v>
      </c>
      <c r="G5986" t="s">
        <v>21</v>
      </c>
      <c r="H5986" t="s">
        <v>15</v>
      </c>
      <c r="I5986" t="s">
        <v>46</v>
      </c>
      <c r="J5986">
        <v>0.100277876</v>
      </c>
      <c r="L5986">
        <v>196.8768</v>
      </c>
      <c r="M5986">
        <v>4</v>
      </c>
    </row>
    <row r="5987" spans="1:13" x14ac:dyDescent="0.35">
      <c r="A5987" t="s">
        <v>17</v>
      </c>
      <c r="B5987">
        <v>5986</v>
      </c>
      <c r="C5987" t="s">
        <v>1239</v>
      </c>
      <c r="D5987" t="s">
        <v>42</v>
      </c>
      <c r="E5987">
        <v>2015</v>
      </c>
      <c r="F5987" t="s">
        <v>33</v>
      </c>
      <c r="G5987" t="s">
        <v>34</v>
      </c>
      <c r="H5987" t="s">
        <v>15</v>
      </c>
      <c r="I5987" t="s">
        <v>16</v>
      </c>
      <c r="J5987">
        <v>0</v>
      </c>
      <c r="K5987">
        <v>19.2</v>
      </c>
      <c r="L5987">
        <v>127.831</v>
      </c>
      <c r="M5987">
        <v>4</v>
      </c>
    </row>
    <row r="5988" spans="1:13" x14ac:dyDescent="0.3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5">
      <c r="A6001" t="s">
        <v>17</v>
      </c>
      <c r="B6001">
        <v>6000</v>
      </c>
      <c r="C6001" t="s">
        <v>245</v>
      </c>
      <c r="D6001" t="s">
        <v>64</v>
      </c>
      <c r="E6001">
        <v>2018</v>
      </c>
      <c r="F6001" t="s">
        <v>45</v>
      </c>
      <c r="G6001" t="s">
        <v>21</v>
      </c>
      <c r="H6001" t="s">
        <v>15</v>
      </c>
      <c r="I6001" t="s">
        <v>46</v>
      </c>
      <c r="J6001">
        <v>0.11076264199999999</v>
      </c>
      <c r="L6001">
        <v>108.5912</v>
      </c>
      <c r="M6001">
        <v>4</v>
      </c>
    </row>
    <row r="6002" spans="1:13" x14ac:dyDescent="0.3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5">
      <c r="A6033" t="s">
        <v>10</v>
      </c>
      <c r="B6033">
        <v>6032</v>
      </c>
      <c r="C6033" t="s">
        <v>1270</v>
      </c>
      <c r="D6033" t="s">
        <v>24</v>
      </c>
      <c r="E6033">
        <v>2018</v>
      </c>
      <c r="F6033" t="s">
        <v>138</v>
      </c>
      <c r="G6033" t="s">
        <v>14</v>
      </c>
      <c r="H6033" t="s">
        <v>26</v>
      </c>
      <c r="I6033" t="s">
        <v>40</v>
      </c>
      <c r="J6033">
        <v>0</v>
      </c>
      <c r="L6033">
        <v>145.21019999999999</v>
      </c>
      <c r="M6033">
        <v>4</v>
      </c>
    </row>
    <row r="6034" spans="1:13" x14ac:dyDescent="0.3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5">
      <c r="A6055" t="s">
        <v>10</v>
      </c>
      <c r="B6055">
        <v>6054</v>
      </c>
      <c r="C6055" t="s">
        <v>836</v>
      </c>
      <c r="D6055" t="s">
        <v>12</v>
      </c>
      <c r="E6055">
        <v>2018</v>
      </c>
      <c r="F6055" t="s">
        <v>45</v>
      </c>
      <c r="G6055" t="s">
        <v>21</v>
      </c>
      <c r="H6055" t="s">
        <v>15</v>
      </c>
      <c r="I6055" t="s">
        <v>46</v>
      </c>
      <c r="J6055">
        <v>6.8604502999999997E-2</v>
      </c>
      <c r="L6055">
        <v>197.3768</v>
      </c>
      <c r="M6055">
        <v>4</v>
      </c>
    </row>
    <row r="6056" spans="1:13" x14ac:dyDescent="0.35">
      <c r="A6056" t="s">
        <v>17</v>
      </c>
      <c r="B6056">
        <v>6055</v>
      </c>
      <c r="C6056" t="s">
        <v>687</v>
      </c>
      <c r="D6056" t="s">
        <v>42</v>
      </c>
      <c r="E6056">
        <v>2018</v>
      </c>
      <c r="F6056" t="s">
        <v>45</v>
      </c>
      <c r="G6056" t="s">
        <v>21</v>
      </c>
      <c r="H6056" t="s">
        <v>15</v>
      </c>
      <c r="I6056" t="s">
        <v>46</v>
      </c>
      <c r="J6056">
        <v>3.2948610000000003E-2</v>
      </c>
      <c r="L6056">
        <v>116.8124</v>
      </c>
      <c r="M6056">
        <v>4</v>
      </c>
    </row>
    <row r="6057" spans="1:13" x14ac:dyDescent="0.3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5">
      <c r="A6086" t="s">
        <v>17</v>
      </c>
      <c r="B6086">
        <v>6085</v>
      </c>
      <c r="C6086" t="s">
        <v>94</v>
      </c>
      <c r="D6086" t="s">
        <v>95</v>
      </c>
      <c r="E6086">
        <v>2018</v>
      </c>
      <c r="F6086" t="s">
        <v>45</v>
      </c>
      <c r="G6086" t="s">
        <v>21</v>
      </c>
      <c r="H6086" t="s">
        <v>15</v>
      </c>
      <c r="I6086" t="s">
        <v>46</v>
      </c>
      <c r="J6086">
        <v>1.4560297E-2</v>
      </c>
      <c r="L6086">
        <v>81.424999999999997</v>
      </c>
      <c r="M6086">
        <v>4</v>
      </c>
    </row>
    <row r="6087" spans="1:13" x14ac:dyDescent="0.3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5">
      <c r="A6095" t="s">
        <v>10</v>
      </c>
      <c r="B6095">
        <v>6094</v>
      </c>
      <c r="C6095" t="s">
        <v>676</v>
      </c>
      <c r="D6095" t="s">
        <v>28</v>
      </c>
      <c r="E6095">
        <v>2018</v>
      </c>
      <c r="F6095" t="s">
        <v>45</v>
      </c>
      <c r="G6095" t="s">
        <v>21</v>
      </c>
      <c r="H6095" t="s">
        <v>15</v>
      </c>
      <c r="I6095" t="s">
        <v>46</v>
      </c>
      <c r="J6095">
        <v>9.0149779999999999E-3</v>
      </c>
      <c r="L6095">
        <v>102.699</v>
      </c>
      <c r="M6095">
        <v>4</v>
      </c>
    </row>
    <row r="6096" spans="1:13" x14ac:dyDescent="0.3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5">
      <c r="A6099" t="s">
        <v>17</v>
      </c>
      <c r="B6099">
        <v>6098</v>
      </c>
      <c r="C6099" t="s">
        <v>737</v>
      </c>
      <c r="D6099" t="s">
        <v>95</v>
      </c>
      <c r="E6099">
        <v>2018</v>
      </c>
      <c r="F6099" t="s">
        <v>45</v>
      </c>
      <c r="G6099" t="s">
        <v>21</v>
      </c>
      <c r="H6099" t="s">
        <v>15</v>
      </c>
      <c r="I6099" t="s">
        <v>46</v>
      </c>
      <c r="J6099">
        <v>8.0711179999999993E-2</v>
      </c>
      <c r="L6099">
        <v>113.1544</v>
      </c>
      <c r="M6099">
        <v>4</v>
      </c>
    </row>
    <row r="6100" spans="1:13" x14ac:dyDescent="0.3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5">
      <c r="A6105" t="s">
        <v>17</v>
      </c>
      <c r="B6105">
        <v>6104</v>
      </c>
      <c r="C6105" t="s">
        <v>460</v>
      </c>
      <c r="D6105" t="s">
        <v>64</v>
      </c>
      <c r="E6105">
        <v>2018</v>
      </c>
      <c r="F6105" t="s">
        <v>45</v>
      </c>
      <c r="G6105" t="s">
        <v>21</v>
      </c>
      <c r="H6105" t="s">
        <v>15</v>
      </c>
      <c r="I6105" t="s">
        <v>46</v>
      </c>
      <c r="J6105">
        <v>4.7008497000000003E-2</v>
      </c>
      <c r="L6105">
        <v>112.0202</v>
      </c>
      <c r="M6105">
        <v>4</v>
      </c>
    </row>
    <row r="6106" spans="1:13" x14ac:dyDescent="0.3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5">
      <c r="A6127" t="s">
        <v>17</v>
      </c>
      <c r="B6127">
        <v>6126</v>
      </c>
      <c r="C6127" t="s">
        <v>1231</v>
      </c>
      <c r="D6127" t="s">
        <v>95</v>
      </c>
      <c r="E6127">
        <v>2018</v>
      </c>
      <c r="F6127" t="s">
        <v>138</v>
      </c>
      <c r="G6127" t="s">
        <v>14</v>
      </c>
      <c r="H6127" t="s">
        <v>26</v>
      </c>
      <c r="I6127" t="s">
        <v>40</v>
      </c>
      <c r="J6127">
        <v>0</v>
      </c>
      <c r="L6127">
        <v>144.84700000000001</v>
      </c>
      <c r="M6127">
        <v>4</v>
      </c>
    </row>
    <row r="6128" spans="1:13" x14ac:dyDescent="0.3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5">
      <c r="A6134" t="s">
        <v>17</v>
      </c>
      <c r="B6134">
        <v>6133</v>
      </c>
      <c r="C6134" t="s">
        <v>537</v>
      </c>
      <c r="D6134" t="s">
        <v>28</v>
      </c>
      <c r="E6134">
        <v>2018</v>
      </c>
      <c r="F6134" t="s">
        <v>138</v>
      </c>
      <c r="G6134" t="s">
        <v>14</v>
      </c>
      <c r="H6134" t="s">
        <v>26</v>
      </c>
      <c r="I6134" t="s">
        <v>40</v>
      </c>
      <c r="J6134">
        <v>0.14453827</v>
      </c>
      <c r="L6134">
        <v>180.6002</v>
      </c>
      <c r="M6134">
        <v>4</v>
      </c>
    </row>
    <row r="6135" spans="1:13" x14ac:dyDescent="0.3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5">
      <c r="A6149" t="s">
        <v>17</v>
      </c>
      <c r="B6149">
        <v>6148</v>
      </c>
      <c r="C6149" t="s">
        <v>641</v>
      </c>
      <c r="D6149" t="s">
        <v>48</v>
      </c>
      <c r="E6149">
        <v>2018</v>
      </c>
      <c r="F6149" t="s">
        <v>138</v>
      </c>
      <c r="G6149" t="s">
        <v>14</v>
      </c>
      <c r="H6149" t="s">
        <v>26</v>
      </c>
      <c r="I6149" t="s">
        <v>40</v>
      </c>
      <c r="J6149">
        <v>0.16335022099999999</v>
      </c>
      <c r="L6149">
        <v>120.2124</v>
      </c>
      <c r="M6149">
        <v>4</v>
      </c>
    </row>
    <row r="6150" spans="1:13" x14ac:dyDescent="0.3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5">
      <c r="A6179" t="s">
        <v>17</v>
      </c>
      <c r="B6179">
        <v>6178</v>
      </c>
      <c r="C6179" t="s">
        <v>164</v>
      </c>
      <c r="D6179" t="s">
        <v>28</v>
      </c>
      <c r="E6179">
        <v>2012</v>
      </c>
      <c r="F6179" t="s">
        <v>13</v>
      </c>
      <c r="G6179" t="s">
        <v>14</v>
      </c>
      <c r="H6179" t="s">
        <v>15</v>
      </c>
      <c r="I6179" t="s">
        <v>16</v>
      </c>
      <c r="J6179">
        <v>0</v>
      </c>
      <c r="K6179">
        <v>7</v>
      </c>
      <c r="L6179">
        <v>105.628</v>
      </c>
      <c r="M6179">
        <v>4</v>
      </c>
    </row>
    <row r="6180" spans="1:13" x14ac:dyDescent="0.3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5">
      <c r="A6425" t="s">
        <v>17</v>
      </c>
      <c r="B6425">
        <v>6424</v>
      </c>
      <c r="C6425" t="s">
        <v>793</v>
      </c>
      <c r="D6425" t="s">
        <v>12</v>
      </c>
      <c r="E6425">
        <v>2018</v>
      </c>
      <c r="F6425" t="s">
        <v>138</v>
      </c>
      <c r="G6425" t="s">
        <v>14</v>
      </c>
      <c r="H6425" t="s">
        <v>26</v>
      </c>
      <c r="I6425" t="s">
        <v>40</v>
      </c>
      <c r="J6425">
        <v>5.4363970999999997E-2</v>
      </c>
      <c r="L6425">
        <v>105.099</v>
      </c>
      <c r="M6425">
        <v>4</v>
      </c>
    </row>
    <row r="6426" spans="1:13" x14ac:dyDescent="0.35">
      <c r="A6426" t="s">
        <v>17</v>
      </c>
      <c r="B6426">
        <v>6425</v>
      </c>
      <c r="C6426" t="s">
        <v>668</v>
      </c>
      <c r="D6426" t="s">
        <v>12</v>
      </c>
      <c r="E6426">
        <v>2018</v>
      </c>
      <c r="F6426" t="s">
        <v>138</v>
      </c>
      <c r="G6426" t="s">
        <v>14</v>
      </c>
      <c r="H6426" t="s">
        <v>26</v>
      </c>
      <c r="I6426" t="s">
        <v>40</v>
      </c>
      <c r="J6426">
        <v>0</v>
      </c>
      <c r="L6426">
        <v>258.39879999999999</v>
      </c>
      <c r="M6426">
        <v>4</v>
      </c>
    </row>
    <row r="6427" spans="1:13" x14ac:dyDescent="0.3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5">
      <c r="A6430" t="s">
        <v>17</v>
      </c>
      <c r="B6430">
        <v>6429</v>
      </c>
      <c r="C6430" t="s">
        <v>1242</v>
      </c>
      <c r="D6430" t="s">
        <v>32</v>
      </c>
      <c r="E6430">
        <v>2018</v>
      </c>
      <c r="F6430" t="s">
        <v>138</v>
      </c>
      <c r="G6430" t="s">
        <v>14</v>
      </c>
      <c r="H6430" t="s">
        <v>26</v>
      </c>
      <c r="I6430" t="s">
        <v>40</v>
      </c>
      <c r="J6430">
        <v>0</v>
      </c>
      <c r="L6430">
        <v>40.513800000000003</v>
      </c>
      <c r="M6430">
        <v>4</v>
      </c>
    </row>
    <row r="6431" spans="1:13" x14ac:dyDescent="0.3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5">
      <c r="A6433" t="s">
        <v>17</v>
      </c>
      <c r="B6433">
        <v>6432</v>
      </c>
      <c r="C6433" t="s">
        <v>1530</v>
      </c>
      <c r="D6433" t="s">
        <v>95</v>
      </c>
      <c r="E6433">
        <v>2018</v>
      </c>
      <c r="F6433" t="s">
        <v>138</v>
      </c>
      <c r="G6433" t="s">
        <v>14</v>
      </c>
      <c r="H6433" t="s">
        <v>26</v>
      </c>
      <c r="I6433" t="s">
        <v>40</v>
      </c>
      <c r="J6433">
        <v>0.14874289600000001</v>
      </c>
      <c r="L6433">
        <v>107.128</v>
      </c>
      <c r="M6433">
        <v>4</v>
      </c>
    </row>
    <row r="6434" spans="1:13" x14ac:dyDescent="0.3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5">
      <c r="A6451" t="s">
        <v>17</v>
      </c>
      <c r="B6451">
        <v>6450</v>
      </c>
      <c r="C6451" t="s">
        <v>682</v>
      </c>
      <c r="D6451" t="s">
        <v>67</v>
      </c>
      <c r="E6451">
        <v>2018</v>
      </c>
      <c r="F6451" t="s">
        <v>138</v>
      </c>
      <c r="G6451" t="s">
        <v>14</v>
      </c>
      <c r="H6451" t="s">
        <v>26</v>
      </c>
      <c r="I6451" t="s">
        <v>40</v>
      </c>
      <c r="J6451">
        <v>0.10215795799999999</v>
      </c>
      <c r="L6451">
        <v>145.0128</v>
      </c>
      <c r="M6451">
        <v>4</v>
      </c>
    </row>
    <row r="6452" spans="1:13" x14ac:dyDescent="0.3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5">
      <c r="A6460" t="s">
        <v>17</v>
      </c>
      <c r="B6460">
        <v>6459</v>
      </c>
      <c r="C6460" t="s">
        <v>1278</v>
      </c>
      <c r="D6460" t="s">
        <v>24</v>
      </c>
      <c r="E6460">
        <v>2018</v>
      </c>
      <c r="F6460" t="s">
        <v>138</v>
      </c>
      <c r="G6460" t="s">
        <v>14</v>
      </c>
      <c r="H6460" t="s">
        <v>26</v>
      </c>
      <c r="I6460" t="s">
        <v>40</v>
      </c>
      <c r="J6460">
        <v>2.4546148E-2</v>
      </c>
      <c r="L6460">
        <v>34.619</v>
      </c>
      <c r="M6460">
        <v>4</v>
      </c>
    </row>
    <row r="6461" spans="1:13" x14ac:dyDescent="0.3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5">
      <c r="A6468" t="s">
        <v>17</v>
      </c>
      <c r="B6468">
        <v>6467</v>
      </c>
      <c r="C6468" t="s">
        <v>59</v>
      </c>
      <c r="D6468" t="s">
        <v>12</v>
      </c>
      <c r="E6468">
        <v>2018</v>
      </c>
      <c r="F6468" t="s">
        <v>138</v>
      </c>
      <c r="G6468" t="s">
        <v>14</v>
      </c>
      <c r="H6468" t="s">
        <v>26</v>
      </c>
      <c r="I6468" t="s">
        <v>40</v>
      </c>
      <c r="J6468">
        <v>0.32111500999999998</v>
      </c>
      <c r="L6468">
        <v>100.77</v>
      </c>
      <c r="M6468">
        <v>4</v>
      </c>
    </row>
    <row r="6469" spans="1:13" x14ac:dyDescent="0.3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5">
      <c r="A6477" t="s">
        <v>17</v>
      </c>
      <c r="B6477">
        <v>6476</v>
      </c>
      <c r="C6477" t="s">
        <v>849</v>
      </c>
      <c r="D6477" t="s">
        <v>42</v>
      </c>
      <c r="E6477">
        <v>2018</v>
      </c>
      <c r="F6477" t="s">
        <v>138</v>
      </c>
      <c r="G6477" t="s">
        <v>14</v>
      </c>
      <c r="H6477" t="s">
        <v>26</v>
      </c>
      <c r="I6477" t="s">
        <v>40</v>
      </c>
      <c r="J6477">
        <v>2.8048877E-2</v>
      </c>
      <c r="L6477">
        <v>106.1964</v>
      </c>
      <c r="M6477">
        <v>4</v>
      </c>
    </row>
    <row r="6478" spans="1:13" x14ac:dyDescent="0.3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5">
      <c r="A6479" t="s">
        <v>17</v>
      </c>
      <c r="B6479">
        <v>6478</v>
      </c>
      <c r="C6479" t="s">
        <v>896</v>
      </c>
      <c r="D6479" t="s">
        <v>42</v>
      </c>
      <c r="E6479">
        <v>2018</v>
      </c>
      <c r="F6479" t="s">
        <v>138</v>
      </c>
      <c r="G6479" t="s">
        <v>14</v>
      </c>
      <c r="H6479" t="s">
        <v>26</v>
      </c>
      <c r="I6479" t="s">
        <v>40</v>
      </c>
      <c r="J6479">
        <v>0.29306613300000001</v>
      </c>
      <c r="L6479">
        <v>177.0712</v>
      </c>
      <c r="M6479">
        <v>4</v>
      </c>
    </row>
    <row r="6480" spans="1:13" x14ac:dyDescent="0.3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5">
      <c r="A6481" t="s">
        <v>17</v>
      </c>
      <c r="B6481">
        <v>6480</v>
      </c>
      <c r="C6481" t="s">
        <v>752</v>
      </c>
      <c r="D6481" t="s">
        <v>42</v>
      </c>
      <c r="E6481">
        <v>2018</v>
      </c>
      <c r="F6481" t="s">
        <v>138</v>
      </c>
      <c r="G6481" t="s">
        <v>14</v>
      </c>
      <c r="H6481" t="s">
        <v>26</v>
      </c>
      <c r="I6481" t="s">
        <v>40</v>
      </c>
      <c r="J6481">
        <v>0.12723424899999999</v>
      </c>
      <c r="L6481">
        <v>158.392</v>
      </c>
      <c r="M6481">
        <v>4</v>
      </c>
    </row>
    <row r="6482" spans="1:13" x14ac:dyDescent="0.35">
      <c r="A6482" t="s">
        <v>17</v>
      </c>
      <c r="B6482">
        <v>6481</v>
      </c>
      <c r="C6482" t="s">
        <v>381</v>
      </c>
      <c r="D6482" t="s">
        <v>42</v>
      </c>
      <c r="E6482">
        <v>2018</v>
      </c>
      <c r="F6482" t="s">
        <v>138</v>
      </c>
      <c r="G6482" t="s">
        <v>14</v>
      </c>
      <c r="H6482" t="s">
        <v>26</v>
      </c>
      <c r="I6482" t="s">
        <v>40</v>
      </c>
      <c r="J6482">
        <v>6.0706748999999997E-2</v>
      </c>
      <c r="L6482">
        <v>127.502</v>
      </c>
      <c r="M6482">
        <v>4</v>
      </c>
    </row>
    <row r="6483" spans="1:13" x14ac:dyDescent="0.3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5">
      <c r="A6484" t="s">
        <v>17</v>
      </c>
      <c r="B6484">
        <v>6483</v>
      </c>
      <c r="C6484" t="s">
        <v>218</v>
      </c>
      <c r="D6484" t="s">
        <v>42</v>
      </c>
      <c r="E6484">
        <v>2018</v>
      </c>
      <c r="F6484" t="s">
        <v>138</v>
      </c>
      <c r="G6484" t="s">
        <v>14</v>
      </c>
      <c r="H6484" t="s">
        <v>26</v>
      </c>
      <c r="I6484" t="s">
        <v>40</v>
      </c>
      <c r="J6484">
        <v>2.5039776E-2</v>
      </c>
      <c r="L6484">
        <v>102.7332</v>
      </c>
      <c r="M6484">
        <v>4</v>
      </c>
    </row>
    <row r="6485" spans="1:13" x14ac:dyDescent="0.3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5">
      <c r="A6486" t="s">
        <v>17</v>
      </c>
      <c r="B6486">
        <v>6485</v>
      </c>
      <c r="C6486" t="s">
        <v>1227</v>
      </c>
      <c r="D6486" t="s">
        <v>42</v>
      </c>
      <c r="E6486">
        <v>2018</v>
      </c>
      <c r="F6486" t="s">
        <v>138</v>
      </c>
      <c r="G6486" t="s">
        <v>14</v>
      </c>
      <c r="H6486" t="s">
        <v>26</v>
      </c>
      <c r="I6486" t="s">
        <v>40</v>
      </c>
      <c r="J6486">
        <v>0.124299531</v>
      </c>
      <c r="L6486">
        <v>73.4696</v>
      </c>
      <c r="M6486">
        <v>4</v>
      </c>
    </row>
    <row r="6487" spans="1:13" x14ac:dyDescent="0.3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5">
      <c r="A6493" t="s">
        <v>17</v>
      </c>
      <c r="B6493">
        <v>6492</v>
      </c>
      <c r="C6493" t="s">
        <v>53</v>
      </c>
      <c r="D6493" t="s">
        <v>54</v>
      </c>
      <c r="E6493">
        <v>2018</v>
      </c>
      <c r="F6493" t="s">
        <v>138</v>
      </c>
      <c r="G6493" t="s">
        <v>14</v>
      </c>
      <c r="H6493" t="s">
        <v>26</v>
      </c>
      <c r="I6493" t="s">
        <v>40</v>
      </c>
      <c r="J6493">
        <v>5.7933643E-2</v>
      </c>
      <c r="L6493">
        <v>175.1738</v>
      </c>
      <c r="M6493">
        <v>4</v>
      </c>
    </row>
    <row r="6494" spans="1:13" x14ac:dyDescent="0.35">
      <c r="A6494" t="s">
        <v>17</v>
      </c>
      <c r="B6494">
        <v>6493</v>
      </c>
      <c r="C6494" t="s">
        <v>1071</v>
      </c>
      <c r="D6494" t="s">
        <v>54</v>
      </c>
      <c r="E6494">
        <v>2018</v>
      </c>
      <c r="F6494" t="s">
        <v>138</v>
      </c>
      <c r="G6494" t="s">
        <v>14</v>
      </c>
      <c r="H6494" t="s">
        <v>26</v>
      </c>
      <c r="I6494" t="s">
        <v>40</v>
      </c>
      <c r="J6494">
        <v>0.20914265000000001</v>
      </c>
      <c r="L6494">
        <v>190.953</v>
      </c>
      <c r="M6494">
        <v>4</v>
      </c>
    </row>
    <row r="6495" spans="1:13" x14ac:dyDescent="0.35">
      <c r="A6495" t="s">
        <v>17</v>
      </c>
      <c r="B6495">
        <v>6494</v>
      </c>
      <c r="C6495" t="s">
        <v>1369</v>
      </c>
      <c r="D6495" t="s">
        <v>54</v>
      </c>
      <c r="E6495">
        <v>2018</v>
      </c>
      <c r="F6495" t="s">
        <v>138</v>
      </c>
      <c r="G6495" t="s">
        <v>14</v>
      </c>
      <c r="H6495" t="s">
        <v>26</v>
      </c>
      <c r="I6495" t="s">
        <v>40</v>
      </c>
      <c r="J6495">
        <v>0</v>
      </c>
      <c r="L6495">
        <v>196.8426</v>
      </c>
      <c r="M6495">
        <v>4</v>
      </c>
    </row>
    <row r="6496" spans="1:13" x14ac:dyDescent="0.3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5">
      <c r="A6497" t="s">
        <v>17</v>
      </c>
      <c r="B6497">
        <v>6496</v>
      </c>
      <c r="C6497" t="s">
        <v>245</v>
      </c>
      <c r="D6497" t="s">
        <v>64</v>
      </c>
      <c r="E6497">
        <v>2018</v>
      </c>
      <c r="F6497" t="s">
        <v>138</v>
      </c>
      <c r="G6497" t="s">
        <v>14</v>
      </c>
      <c r="H6497" t="s">
        <v>26</v>
      </c>
      <c r="I6497" t="s">
        <v>40</v>
      </c>
      <c r="J6497">
        <v>0.194874778</v>
      </c>
      <c r="L6497">
        <v>110.2912</v>
      </c>
      <c r="M6497">
        <v>4</v>
      </c>
    </row>
    <row r="6498" spans="1:13" x14ac:dyDescent="0.3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5">
      <c r="A6499" t="s">
        <v>17</v>
      </c>
      <c r="B6499">
        <v>6498</v>
      </c>
      <c r="C6499" t="s">
        <v>1404</v>
      </c>
      <c r="D6499" t="s">
        <v>48</v>
      </c>
      <c r="E6499">
        <v>2018</v>
      </c>
      <c r="F6499" t="s">
        <v>138</v>
      </c>
      <c r="G6499" t="s">
        <v>14</v>
      </c>
      <c r="H6499" t="s">
        <v>26</v>
      </c>
      <c r="I6499" t="s">
        <v>40</v>
      </c>
      <c r="J6499">
        <v>0.10391811300000001</v>
      </c>
      <c r="L6499">
        <v>100.67</v>
      </c>
      <c r="M6499">
        <v>4</v>
      </c>
    </row>
    <row r="6500" spans="1:13" x14ac:dyDescent="0.3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5">
      <c r="A6501" t="s">
        <v>17</v>
      </c>
      <c r="B6501">
        <v>6500</v>
      </c>
      <c r="C6501" t="s">
        <v>179</v>
      </c>
      <c r="D6501" t="s">
        <v>48</v>
      </c>
      <c r="E6501">
        <v>2018</v>
      </c>
      <c r="F6501" t="s">
        <v>138</v>
      </c>
      <c r="G6501" t="s">
        <v>14</v>
      </c>
      <c r="H6501" t="s">
        <v>26</v>
      </c>
      <c r="I6501" t="s">
        <v>40</v>
      </c>
      <c r="J6501">
        <v>0.13456428400000001</v>
      </c>
      <c r="L6501">
        <v>159.8236</v>
      </c>
      <c r="M6501">
        <v>4</v>
      </c>
    </row>
    <row r="6502" spans="1:13" x14ac:dyDescent="0.35">
      <c r="A6502" t="s">
        <v>17</v>
      </c>
      <c r="B6502">
        <v>6501</v>
      </c>
      <c r="C6502" t="s">
        <v>1354</v>
      </c>
      <c r="D6502" t="s">
        <v>48</v>
      </c>
      <c r="E6502">
        <v>2018</v>
      </c>
      <c r="F6502" t="s">
        <v>138</v>
      </c>
      <c r="G6502" t="s">
        <v>14</v>
      </c>
      <c r="H6502" t="s">
        <v>26</v>
      </c>
      <c r="I6502" t="s">
        <v>40</v>
      </c>
      <c r="J6502">
        <v>9.4957079E-2</v>
      </c>
      <c r="L6502">
        <v>143.5154</v>
      </c>
      <c r="M6502">
        <v>4</v>
      </c>
    </row>
    <row r="6503" spans="1:13" x14ac:dyDescent="0.3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5">
      <c r="A6504" t="s">
        <v>17</v>
      </c>
      <c r="B6504">
        <v>6503</v>
      </c>
      <c r="C6504" t="s">
        <v>933</v>
      </c>
      <c r="D6504" t="s">
        <v>48</v>
      </c>
      <c r="E6504">
        <v>2018</v>
      </c>
      <c r="F6504" t="s">
        <v>138</v>
      </c>
      <c r="G6504" t="s">
        <v>14</v>
      </c>
      <c r="H6504" t="s">
        <v>26</v>
      </c>
      <c r="I6504" t="s">
        <v>40</v>
      </c>
      <c r="J6504">
        <v>0.23661675400000001</v>
      </c>
      <c r="L6504">
        <v>217.6482</v>
      </c>
      <c r="M6504">
        <v>4</v>
      </c>
    </row>
    <row r="6505" spans="1:13" x14ac:dyDescent="0.3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5">
      <c r="A6507" t="s">
        <v>17</v>
      </c>
      <c r="B6507">
        <v>6506</v>
      </c>
      <c r="C6507" t="s">
        <v>389</v>
      </c>
      <c r="D6507" t="s">
        <v>48</v>
      </c>
      <c r="E6507">
        <v>2018</v>
      </c>
      <c r="F6507" t="s">
        <v>138</v>
      </c>
      <c r="G6507" t="s">
        <v>14</v>
      </c>
      <c r="H6507" t="s">
        <v>26</v>
      </c>
      <c r="I6507" t="s">
        <v>40</v>
      </c>
      <c r="J6507">
        <v>0.117091213</v>
      </c>
      <c r="L6507">
        <v>197.9084</v>
      </c>
      <c r="M6507">
        <v>4</v>
      </c>
    </row>
    <row r="6508" spans="1:13" x14ac:dyDescent="0.3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5">
      <c r="A6510" t="s">
        <v>17</v>
      </c>
      <c r="B6510">
        <v>6509</v>
      </c>
      <c r="C6510" t="s">
        <v>800</v>
      </c>
      <c r="D6510" t="s">
        <v>32</v>
      </c>
      <c r="E6510">
        <v>2018</v>
      </c>
      <c r="F6510" t="s">
        <v>138</v>
      </c>
      <c r="G6510" t="s">
        <v>14</v>
      </c>
      <c r="H6510" t="s">
        <v>26</v>
      </c>
      <c r="I6510" t="s">
        <v>40</v>
      </c>
      <c r="J6510">
        <v>0.16496634499999999</v>
      </c>
      <c r="L6510">
        <v>189.4872</v>
      </c>
      <c r="M6510">
        <v>4</v>
      </c>
    </row>
    <row r="6511" spans="1:13" x14ac:dyDescent="0.3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5">
      <c r="A6513" t="s">
        <v>17</v>
      </c>
      <c r="B6513">
        <v>6512</v>
      </c>
      <c r="C6513" t="s">
        <v>221</v>
      </c>
      <c r="D6513" t="s">
        <v>32</v>
      </c>
      <c r="E6513">
        <v>2018</v>
      </c>
      <c r="F6513" t="s">
        <v>138</v>
      </c>
      <c r="G6513" t="s">
        <v>14</v>
      </c>
      <c r="H6513" t="s">
        <v>26</v>
      </c>
      <c r="I6513" t="s">
        <v>40</v>
      </c>
      <c r="J6513">
        <v>7.7046505000000001E-2</v>
      </c>
      <c r="L6513">
        <v>189.453</v>
      </c>
      <c r="M6513">
        <v>4</v>
      </c>
    </row>
    <row r="6514" spans="1:13" x14ac:dyDescent="0.35">
      <c r="A6514" t="s">
        <v>10</v>
      </c>
      <c r="B6514">
        <v>6513</v>
      </c>
      <c r="C6514" t="s">
        <v>335</v>
      </c>
      <c r="D6514" t="s">
        <v>95</v>
      </c>
      <c r="E6514">
        <v>2018</v>
      </c>
      <c r="F6514" t="s">
        <v>138</v>
      </c>
      <c r="G6514" t="s">
        <v>14</v>
      </c>
      <c r="H6514" t="s">
        <v>26</v>
      </c>
      <c r="I6514" t="s">
        <v>40</v>
      </c>
      <c r="J6514">
        <v>0.2004264</v>
      </c>
      <c r="L6514">
        <v>88.851399999999998</v>
      </c>
      <c r="M6514">
        <v>4</v>
      </c>
    </row>
    <row r="6515" spans="1:13" x14ac:dyDescent="0.35">
      <c r="A6515" t="s">
        <v>10</v>
      </c>
      <c r="B6515">
        <v>6514</v>
      </c>
      <c r="C6515" t="s">
        <v>431</v>
      </c>
      <c r="D6515" t="s">
        <v>95</v>
      </c>
      <c r="E6515">
        <v>2018</v>
      </c>
      <c r="F6515" t="s">
        <v>138</v>
      </c>
      <c r="G6515" t="s">
        <v>14</v>
      </c>
      <c r="H6515" t="s">
        <v>26</v>
      </c>
      <c r="I6515" t="s">
        <v>40</v>
      </c>
      <c r="J6515">
        <v>0</v>
      </c>
      <c r="L6515">
        <v>38.184800000000003</v>
      </c>
      <c r="M6515">
        <v>4</v>
      </c>
    </row>
    <row r="6516" spans="1:13" x14ac:dyDescent="0.35">
      <c r="A6516" t="s">
        <v>10</v>
      </c>
      <c r="B6516">
        <v>6515</v>
      </c>
      <c r="C6516" t="s">
        <v>1603</v>
      </c>
      <c r="D6516" t="s">
        <v>95</v>
      </c>
      <c r="E6516">
        <v>2018</v>
      </c>
      <c r="F6516" t="s">
        <v>138</v>
      </c>
      <c r="G6516" t="s">
        <v>14</v>
      </c>
      <c r="H6516" t="s">
        <v>26</v>
      </c>
      <c r="I6516" t="s">
        <v>40</v>
      </c>
      <c r="J6516">
        <v>0.191500528</v>
      </c>
      <c r="L6516">
        <v>121.2098</v>
      </c>
      <c r="M6516">
        <v>4</v>
      </c>
    </row>
    <row r="6517" spans="1:13" x14ac:dyDescent="0.3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5">
      <c r="A6518" t="s">
        <v>10</v>
      </c>
      <c r="B6518">
        <v>6517</v>
      </c>
      <c r="C6518" t="s">
        <v>904</v>
      </c>
      <c r="D6518" t="s">
        <v>95</v>
      </c>
      <c r="E6518">
        <v>2018</v>
      </c>
      <c r="F6518" t="s">
        <v>138</v>
      </c>
      <c r="G6518" t="s">
        <v>14</v>
      </c>
      <c r="H6518" t="s">
        <v>26</v>
      </c>
      <c r="I6518" t="s">
        <v>40</v>
      </c>
      <c r="J6518">
        <v>0.18212836299999999</v>
      </c>
      <c r="L6518">
        <v>165.65</v>
      </c>
      <c r="M6518">
        <v>4</v>
      </c>
    </row>
    <row r="6519" spans="1:13" x14ac:dyDescent="0.3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5">
      <c r="A6520" t="s">
        <v>10</v>
      </c>
      <c r="B6520">
        <v>6519</v>
      </c>
      <c r="C6520" t="s">
        <v>936</v>
      </c>
      <c r="D6520" t="s">
        <v>57</v>
      </c>
      <c r="E6520">
        <v>2018</v>
      </c>
      <c r="F6520" t="s">
        <v>138</v>
      </c>
      <c r="G6520" t="s">
        <v>14</v>
      </c>
      <c r="H6520" t="s">
        <v>26</v>
      </c>
      <c r="I6520" t="s">
        <v>40</v>
      </c>
      <c r="J6520">
        <v>7.6851759000000006E-2</v>
      </c>
      <c r="L6520">
        <v>111.857</v>
      </c>
      <c r="M6520">
        <v>4</v>
      </c>
    </row>
    <row r="6521" spans="1:13" x14ac:dyDescent="0.3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5">
      <c r="A6524" t="s">
        <v>10</v>
      </c>
      <c r="B6524">
        <v>6523</v>
      </c>
      <c r="C6524" t="s">
        <v>423</v>
      </c>
      <c r="D6524" t="s">
        <v>28</v>
      </c>
      <c r="E6524">
        <v>2018</v>
      </c>
      <c r="F6524" t="s">
        <v>138</v>
      </c>
      <c r="G6524" t="s">
        <v>14</v>
      </c>
      <c r="H6524" t="s">
        <v>26</v>
      </c>
      <c r="I6524" t="s">
        <v>40</v>
      </c>
      <c r="J6524">
        <v>0</v>
      </c>
      <c r="L6524">
        <v>92.311999999999998</v>
      </c>
      <c r="M6524">
        <v>4</v>
      </c>
    </row>
    <row r="6525" spans="1:13" x14ac:dyDescent="0.3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5">
      <c r="A6526" t="s">
        <v>10</v>
      </c>
      <c r="B6526">
        <v>6525</v>
      </c>
      <c r="C6526" t="s">
        <v>677</v>
      </c>
      <c r="D6526" t="s">
        <v>28</v>
      </c>
      <c r="E6526">
        <v>2018</v>
      </c>
      <c r="F6526" t="s">
        <v>138</v>
      </c>
      <c r="G6526" t="s">
        <v>14</v>
      </c>
      <c r="H6526" t="s">
        <v>26</v>
      </c>
      <c r="I6526" t="s">
        <v>40</v>
      </c>
      <c r="J6526">
        <v>0</v>
      </c>
      <c r="L6526">
        <v>78.896000000000001</v>
      </c>
      <c r="M6526">
        <v>4</v>
      </c>
    </row>
    <row r="6527" spans="1:13" x14ac:dyDescent="0.3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5">
      <c r="A6533" t="s">
        <v>10</v>
      </c>
      <c r="B6533">
        <v>6532</v>
      </c>
      <c r="C6533" t="s">
        <v>398</v>
      </c>
      <c r="D6533" t="s">
        <v>24</v>
      </c>
      <c r="E6533">
        <v>2018</v>
      </c>
      <c r="F6533" t="s">
        <v>138</v>
      </c>
      <c r="G6533" t="s">
        <v>14</v>
      </c>
      <c r="H6533" t="s">
        <v>26</v>
      </c>
      <c r="I6533" t="s">
        <v>40</v>
      </c>
      <c r="J6533">
        <v>1.9912605999999999E-2</v>
      </c>
      <c r="L6533">
        <v>91.0488</v>
      </c>
      <c r="M6533">
        <v>4</v>
      </c>
    </row>
    <row r="6534" spans="1:13" x14ac:dyDescent="0.3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5">
      <c r="A6535" t="s">
        <v>10</v>
      </c>
      <c r="B6535">
        <v>6534</v>
      </c>
      <c r="C6535" t="s">
        <v>1493</v>
      </c>
      <c r="D6535" t="s">
        <v>24</v>
      </c>
      <c r="E6535">
        <v>2018</v>
      </c>
      <c r="F6535" t="s">
        <v>138</v>
      </c>
      <c r="G6535" t="s">
        <v>14</v>
      </c>
      <c r="H6535" t="s">
        <v>26</v>
      </c>
      <c r="I6535" t="s">
        <v>40</v>
      </c>
      <c r="J6535">
        <v>0</v>
      </c>
      <c r="L6535">
        <v>230.0668</v>
      </c>
      <c r="M6535">
        <v>4</v>
      </c>
    </row>
    <row r="6536" spans="1:13" x14ac:dyDescent="0.3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5">
      <c r="A6542" t="s">
        <v>10</v>
      </c>
      <c r="B6542">
        <v>6541</v>
      </c>
      <c r="C6542" t="s">
        <v>1520</v>
      </c>
      <c r="D6542" t="s">
        <v>12</v>
      </c>
      <c r="E6542">
        <v>2018</v>
      </c>
      <c r="F6542" t="s">
        <v>138</v>
      </c>
      <c r="G6542" t="s">
        <v>14</v>
      </c>
      <c r="H6542" t="s">
        <v>26</v>
      </c>
      <c r="I6542" t="s">
        <v>40</v>
      </c>
      <c r="J6542">
        <v>0.214423791</v>
      </c>
      <c r="L6542">
        <v>111.6544</v>
      </c>
      <c r="M6542">
        <v>4</v>
      </c>
    </row>
    <row r="6543" spans="1:13" x14ac:dyDescent="0.3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5">
      <c r="A6549" t="s">
        <v>10</v>
      </c>
      <c r="B6549">
        <v>6548</v>
      </c>
      <c r="C6549" t="s">
        <v>400</v>
      </c>
      <c r="D6549" t="s">
        <v>12</v>
      </c>
      <c r="E6549">
        <v>2018</v>
      </c>
      <c r="F6549" t="s">
        <v>138</v>
      </c>
      <c r="G6549" t="s">
        <v>14</v>
      </c>
      <c r="H6549" t="s">
        <v>26</v>
      </c>
      <c r="I6549" t="s">
        <v>40</v>
      </c>
      <c r="J6549">
        <v>0</v>
      </c>
      <c r="L6549">
        <v>234.79580000000001</v>
      </c>
      <c r="M6549">
        <v>4</v>
      </c>
    </row>
    <row r="6550" spans="1:13" x14ac:dyDescent="0.3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5">
      <c r="A6552" t="s">
        <v>10</v>
      </c>
      <c r="B6552">
        <v>6551</v>
      </c>
      <c r="C6552" t="s">
        <v>1013</v>
      </c>
      <c r="D6552" t="s">
        <v>54</v>
      </c>
      <c r="E6552">
        <v>2018</v>
      </c>
      <c r="F6552" t="s">
        <v>138</v>
      </c>
      <c r="G6552" t="s">
        <v>14</v>
      </c>
      <c r="H6552" t="s">
        <v>26</v>
      </c>
      <c r="I6552" t="s">
        <v>40</v>
      </c>
      <c r="J6552">
        <v>0.277459381</v>
      </c>
      <c r="L6552">
        <v>156.3946</v>
      </c>
      <c r="M6552">
        <v>4</v>
      </c>
    </row>
    <row r="6553" spans="1:13" x14ac:dyDescent="0.3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5">
      <c r="A6557" t="s">
        <v>10</v>
      </c>
      <c r="B6557">
        <v>6556</v>
      </c>
      <c r="C6557" t="s">
        <v>1335</v>
      </c>
      <c r="D6557" t="s">
        <v>54</v>
      </c>
      <c r="E6557">
        <v>2018</v>
      </c>
      <c r="F6557" t="s">
        <v>138</v>
      </c>
      <c r="G6557" t="s">
        <v>14</v>
      </c>
      <c r="H6557" t="s">
        <v>26</v>
      </c>
      <c r="I6557" t="s">
        <v>40</v>
      </c>
      <c r="J6557">
        <v>1.9117392E-2</v>
      </c>
      <c r="L6557">
        <v>110.6544</v>
      </c>
      <c r="M6557">
        <v>4</v>
      </c>
    </row>
    <row r="6558" spans="1:13" x14ac:dyDescent="0.3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5">
      <c r="A6559" t="s">
        <v>10</v>
      </c>
      <c r="B6559">
        <v>6558</v>
      </c>
      <c r="C6559" t="s">
        <v>193</v>
      </c>
      <c r="D6559" t="s">
        <v>153</v>
      </c>
      <c r="E6559">
        <v>2018</v>
      </c>
      <c r="F6559" t="s">
        <v>138</v>
      </c>
      <c r="G6559" t="s">
        <v>14</v>
      </c>
      <c r="H6559" t="s">
        <v>26</v>
      </c>
      <c r="I6559" t="s">
        <v>40</v>
      </c>
      <c r="J6559">
        <v>0.256152243</v>
      </c>
      <c r="L6559">
        <v>151.005</v>
      </c>
      <c r="M6559">
        <v>4</v>
      </c>
    </row>
    <row r="6560" spans="1:13" x14ac:dyDescent="0.3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5">
      <c r="A6561" t="s">
        <v>10</v>
      </c>
      <c r="B6561">
        <v>6560</v>
      </c>
      <c r="C6561" t="s">
        <v>192</v>
      </c>
      <c r="D6561" t="s">
        <v>153</v>
      </c>
      <c r="E6561">
        <v>2018</v>
      </c>
      <c r="F6561" t="s">
        <v>138</v>
      </c>
      <c r="G6561" t="s">
        <v>14</v>
      </c>
      <c r="H6561" t="s">
        <v>26</v>
      </c>
      <c r="I6561" t="s">
        <v>40</v>
      </c>
      <c r="J6561">
        <v>0</v>
      </c>
      <c r="L6561">
        <v>184.35820000000001</v>
      </c>
      <c r="M6561">
        <v>4</v>
      </c>
    </row>
    <row r="6562" spans="1:13" x14ac:dyDescent="0.3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5">
      <c r="A6569" t="s">
        <v>10</v>
      </c>
      <c r="B6569">
        <v>6568</v>
      </c>
      <c r="C6569" t="s">
        <v>960</v>
      </c>
      <c r="D6569" t="s">
        <v>32</v>
      </c>
      <c r="E6569">
        <v>2018</v>
      </c>
      <c r="F6569" t="s">
        <v>138</v>
      </c>
      <c r="G6569" t="s">
        <v>14</v>
      </c>
      <c r="H6569" t="s">
        <v>26</v>
      </c>
      <c r="I6569" t="s">
        <v>40</v>
      </c>
      <c r="J6569">
        <v>0.13511877</v>
      </c>
      <c r="L6569">
        <v>232.9958</v>
      </c>
      <c r="M6569">
        <v>4</v>
      </c>
    </row>
    <row r="6570" spans="1:13" x14ac:dyDescent="0.3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5">
      <c r="A6571" t="s">
        <v>35</v>
      </c>
      <c r="B6571">
        <v>6570</v>
      </c>
      <c r="C6571" t="s">
        <v>828</v>
      </c>
      <c r="D6571" t="s">
        <v>95</v>
      </c>
      <c r="E6571">
        <v>2018</v>
      </c>
      <c r="F6571" t="s">
        <v>138</v>
      </c>
      <c r="G6571" t="s">
        <v>14</v>
      </c>
      <c r="H6571" t="s">
        <v>26</v>
      </c>
      <c r="I6571" t="s">
        <v>40</v>
      </c>
      <c r="J6571">
        <v>0.13299549399999999</v>
      </c>
      <c r="L6571">
        <v>113.5544</v>
      </c>
      <c r="M6571">
        <v>4</v>
      </c>
    </row>
    <row r="6572" spans="1:13" x14ac:dyDescent="0.3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5">
      <c r="A6596" t="s">
        <v>17</v>
      </c>
      <c r="B6596">
        <v>6595</v>
      </c>
      <c r="C6596" t="s">
        <v>704</v>
      </c>
      <c r="D6596" t="s">
        <v>57</v>
      </c>
      <c r="E6596">
        <v>2016</v>
      </c>
      <c r="F6596" t="s">
        <v>25</v>
      </c>
      <c r="G6596" t="s">
        <v>14</v>
      </c>
      <c r="H6596" t="s">
        <v>26</v>
      </c>
      <c r="I6596" t="s">
        <v>16</v>
      </c>
      <c r="J6596">
        <v>0</v>
      </c>
      <c r="K6596">
        <v>6.44</v>
      </c>
      <c r="L6596">
        <v>98.27</v>
      </c>
      <c r="M6596">
        <v>4</v>
      </c>
    </row>
    <row r="6597" spans="1:13" x14ac:dyDescent="0.3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5">
      <c r="A6620" t="s">
        <v>17</v>
      </c>
      <c r="B6620">
        <v>6619</v>
      </c>
      <c r="C6620" t="s">
        <v>1107</v>
      </c>
      <c r="D6620" t="s">
        <v>24</v>
      </c>
      <c r="E6620">
        <v>2016</v>
      </c>
      <c r="F6620" t="s">
        <v>25</v>
      </c>
      <c r="G6620" t="s">
        <v>14</v>
      </c>
      <c r="H6620" t="s">
        <v>26</v>
      </c>
      <c r="I6620" t="s">
        <v>16</v>
      </c>
      <c r="J6620">
        <v>0</v>
      </c>
      <c r="K6620">
        <v>5.88</v>
      </c>
      <c r="L6620">
        <v>154.2998</v>
      </c>
      <c r="M6620">
        <v>4</v>
      </c>
    </row>
    <row r="6621" spans="1:13" x14ac:dyDescent="0.3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t="s">
        <v>17</v>
      </c>
      <c r="B6659">
        <v>6658</v>
      </c>
      <c r="C6659" t="s">
        <v>858</v>
      </c>
      <c r="D6659" t="s">
        <v>61</v>
      </c>
      <c r="E6659">
        <v>2016</v>
      </c>
      <c r="F6659" t="s">
        <v>25</v>
      </c>
      <c r="G6659" t="s">
        <v>14</v>
      </c>
      <c r="H6659" t="s">
        <v>26</v>
      </c>
      <c r="I6659" t="s">
        <v>16</v>
      </c>
      <c r="J6659">
        <v>0</v>
      </c>
      <c r="K6659">
        <v>10.195</v>
      </c>
      <c r="L6659">
        <v>114.086</v>
      </c>
      <c r="M6659">
        <v>4</v>
      </c>
    </row>
    <row r="6660" spans="1:13" x14ac:dyDescent="0.3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5">
      <c r="A6701" t="s">
        <v>17</v>
      </c>
      <c r="B6701">
        <v>6700</v>
      </c>
      <c r="C6701" t="s">
        <v>383</v>
      </c>
      <c r="D6701" t="s">
        <v>54</v>
      </c>
      <c r="E6701">
        <v>2016</v>
      </c>
      <c r="F6701" t="s">
        <v>25</v>
      </c>
      <c r="G6701" t="s">
        <v>14</v>
      </c>
      <c r="H6701" t="s">
        <v>26</v>
      </c>
      <c r="I6701" t="s">
        <v>16</v>
      </c>
      <c r="J6701">
        <v>0</v>
      </c>
      <c r="K6701">
        <v>12.65</v>
      </c>
      <c r="L6701">
        <v>107.8938</v>
      </c>
      <c r="M6701">
        <v>4</v>
      </c>
    </row>
    <row r="6702" spans="1:13" x14ac:dyDescent="0.3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5">
      <c r="A6842" t="s">
        <v>17</v>
      </c>
      <c r="B6842">
        <v>6841</v>
      </c>
      <c r="C6842" t="s">
        <v>1353</v>
      </c>
      <c r="D6842" t="s">
        <v>48</v>
      </c>
      <c r="E6842">
        <v>2020</v>
      </c>
      <c r="F6842" t="s">
        <v>37</v>
      </c>
      <c r="G6842" t="s">
        <v>34</v>
      </c>
      <c r="H6842" t="s">
        <v>15</v>
      </c>
      <c r="I6842" t="s">
        <v>16</v>
      </c>
      <c r="J6842">
        <v>0</v>
      </c>
      <c r="K6842">
        <v>18.5</v>
      </c>
      <c r="L6842">
        <v>119.8124</v>
      </c>
      <c r="M6842">
        <v>4</v>
      </c>
    </row>
    <row r="6843" spans="1:13" x14ac:dyDescent="0.3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5">
      <c r="A6915" t="s">
        <v>17</v>
      </c>
      <c r="B6915">
        <v>6914</v>
      </c>
      <c r="C6915" t="s">
        <v>1326</v>
      </c>
      <c r="D6915" t="s">
        <v>61</v>
      </c>
      <c r="E6915">
        <v>2015</v>
      </c>
      <c r="F6915" t="s">
        <v>33</v>
      </c>
      <c r="G6915" t="s">
        <v>34</v>
      </c>
      <c r="H6915" t="s">
        <v>15</v>
      </c>
      <c r="I6915" t="s">
        <v>16</v>
      </c>
      <c r="J6915">
        <v>0</v>
      </c>
      <c r="K6915">
        <v>9.5</v>
      </c>
      <c r="L6915">
        <v>190.9872</v>
      </c>
      <c r="M6915">
        <v>4</v>
      </c>
    </row>
    <row r="6916" spans="1:13" x14ac:dyDescent="0.3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5">
      <c r="A7151" t="s">
        <v>17</v>
      </c>
      <c r="B7151">
        <v>7150</v>
      </c>
      <c r="C7151" t="s">
        <v>1073</v>
      </c>
      <c r="D7151" t="s">
        <v>32</v>
      </c>
      <c r="E7151">
        <v>2020</v>
      </c>
      <c r="F7151" t="s">
        <v>37</v>
      </c>
      <c r="G7151" t="s">
        <v>34</v>
      </c>
      <c r="H7151" t="s">
        <v>30</v>
      </c>
      <c r="I7151" t="s">
        <v>16</v>
      </c>
      <c r="J7151">
        <v>0</v>
      </c>
      <c r="K7151">
        <v>8.43</v>
      </c>
      <c r="L7151">
        <v>195.3768</v>
      </c>
      <c r="M7151">
        <v>4</v>
      </c>
    </row>
    <row r="7152" spans="1:13" x14ac:dyDescent="0.3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v>7198</v>
      </c>
      <c r="C7199" t="s">
        <v>939</v>
      </c>
      <c r="D7199" t="s">
        <v>24</v>
      </c>
      <c r="E7199">
        <v>2015</v>
      </c>
      <c r="F7199" t="s">
        <v>33</v>
      </c>
      <c r="G7199" t="s">
        <v>34</v>
      </c>
      <c r="H7199" t="s">
        <v>30</v>
      </c>
      <c r="I7199" t="s">
        <v>16</v>
      </c>
      <c r="J7199">
        <v>0</v>
      </c>
      <c r="K7199">
        <v>7.47</v>
      </c>
      <c r="L7199">
        <v>211.8218</v>
      </c>
      <c r="M7199">
        <v>4</v>
      </c>
    </row>
    <row r="7200" spans="1:13" x14ac:dyDescent="0.3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5">
      <c r="A7213" t="s">
        <v>10</v>
      </c>
      <c r="B7213">
        <v>7212</v>
      </c>
      <c r="C7213" t="s">
        <v>868</v>
      </c>
      <c r="D7213" t="s">
        <v>12</v>
      </c>
      <c r="E7213">
        <v>2015</v>
      </c>
      <c r="F7213" t="s">
        <v>33</v>
      </c>
      <c r="G7213" t="s">
        <v>34</v>
      </c>
      <c r="H7213" t="s">
        <v>30</v>
      </c>
      <c r="I7213" t="s">
        <v>16</v>
      </c>
      <c r="J7213">
        <v>0</v>
      </c>
      <c r="K7213">
        <v>10.3</v>
      </c>
      <c r="L7213">
        <v>189.053</v>
      </c>
      <c r="M7213">
        <v>4</v>
      </c>
    </row>
    <row r="7214" spans="1:13" x14ac:dyDescent="0.3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5">
      <c r="A7248" t="s">
        <v>10</v>
      </c>
      <c r="B7248">
        <v>7247</v>
      </c>
      <c r="C7248" t="s">
        <v>600</v>
      </c>
      <c r="D7248" t="s">
        <v>48</v>
      </c>
      <c r="E7248">
        <v>2015</v>
      </c>
      <c r="F7248" t="s">
        <v>33</v>
      </c>
      <c r="G7248" t="s">
        <v>34</v>
      </c>
      <c r="H7248" t="s">
        <v>30</v>
      </c>
      <c r="I7248" t="s">
        <v>16</v>
      </c>
      <c r="J7248">
        <v>0</v>
      </c>
      <c r="K7248">
        <v>15.25</v>
      </c>
      <c r="L7248">
        <v>178.166</v>
      </c>
      <c r="M7248">
        <v>4</v>
      </c>
    </row>
    <row r="7249" spans="1:13" x14ac:dyDescent="0.3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5">
      <c r="A7264" t="s">
        <v>10</v>
      </c>
      <c r="B7264">
        <v>7263</v>
      </c>
      <c r="C7264" t="s">
        <v>121</v>
      </c>
      <c r="D7264" t="s">
        <v>95</v>
      </c>
      <c r="E7264">
        <v>2020</v>
      </c>
      <c r="F7264" t="s">
        <v>37</v>
      </c>
      <c r="G7264" t="s">
        <v>34</v>
      </c>
      <c r="H7264" t="s">
        <v>30</v>
      </c>
      <c r="I7264" t="s">
        <v>16</v>
      </c>
      <c r="J7264">
        <v>0</v>
      </c>
      <c r="K7264">
        <v>20.7</v>
      </c>
      <c r="L7264">
        <v>98.7042</v>
      </c>
      <c r="M7264">
        <v>4</v>
      </c>
    </row>
    <row r="7265" spans="1:13" x14ac:dyDescent="0.3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5">
      <c r="A7557" t="s">
        <v>10</v>
      </c>
      <c r="B7557">
        <v>7556</v>
      </c>
      <c r="C7557" t="s">
        <v>1010</v>
      </c>
      <c r="D7557" t="s">
        <v>12</v>
      </c>
      <c r="E7557">
        <v>2017</v>
      </c>
      <c r="F7557" t="s">
        <v>50</v>
      </c>
      <c r="G7557" t="s">
        <v>34</v>
      </c>
      <c r="H7557" t="s">
        <v>26</v>
      </c>
      <c r="I7557" t="s">
        <v>16</v>
      </c>
      <c r="J7557">
        <v>0</v>
      </c>
      <c r="K7557">
        <v>14.5</v>
      </c>
      <c r="L7557">
        <v>169.6448</v>
      </c>
      <c r="M7557">
        <v>4</v>
      </c>
    </row>
    <row r="7558" spans="1:13" x14ac:dyDescent="0.3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5">
      <c r="A7767" t="s">
        <v>17</v>
      </c>
      <c r="B7767">
        <v>7766</v>
      </c>
      <c r="C7767" t="s">
        <v>875</v>
      </c>
      <c r="D7767" t="s">
        <v>28</v>
      </c>
      <c r="E7767">
        <v>2014</v>
      </c>
      <c r="F7767" t="s">
        <v>29</v>
      </c>
      <c r="G7767" t="s">
        <v>21</v>
      </c>
      <c r="H7767" t="s">
        <v>30</v>
      </c>
      <c r="I7767" t="s">
        <v>16</v>
      </c>
      <c r="J7767">
        <v>0</v>
      </c>
      <c r="K7767">
        <v>16.2</v>
      </c>
      <c r="L7767">
        <v>100.57</v>
      </c>
      <c r="M7767">
        <v>4</v>
      </c>
    </row>
    <row r="7768" spans="1:13" x14ac:dyDescent="0.3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5">
      <c r="A7779" t="s">
        <v>17</v>
      </c>
      <c r="B7779">
        <v>7778</v>
      </c>
      <c r="C7779" t="s">
        <v>845</v>
      </c>
      <c r="D7779" t="s">
        <v>67</v>
      </c>
      <c r="E7779">
        <v>2014</v>
      </c>
      <c r="F7779" t="s">
        <v>29</v>
      </c>
      <c r="G7779" t="s">
        <v>21</v>
      </c>
      <c r="H7779" t="s">
        <v>30</v>
      </c>
      <c r="I7779" t="s">
        <v>16</v>
      </c>
      <c r="J7779">
        <v>0</v>
      </c>
      <c r="K7779">
        <v>17.7</v>
      </c>
      <c r="L7779">
        <v>182.5292</v>
      </c>
      <c r="M7779">
        <v>4</v>
      </c>
    </row>
    <row r="7780" spans="1:13" x14ac:dyDescent="0.3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v>7792</v>
      </c>
      <c r="C7793" t="s">
        <v>92</v>
      </c>
      <c r="D7793" t="s">
        <v>24</v>
      </c>
      <c r="E7793">
        <v>2014</v>
      </c>
      <c r="F7793" t="s">
        <v>29</v>
      </c>
      <c r="G7793" t="s">
        <v>21</v>
      </c>
      <c r="H7793" t="s">
        <v>30</v>
      </c>
      <c r="I7793" t="s">
        <v>16</v>
      </c>
      <c r="J7793">
        <v>0</v>
      </c>
      <c r="K7793">
        <v>17.5</v>
      </c>
      <c r="L7793">
        <v>258.3304</v>
      </c>
      <c r="M7793">
        <v>4</v>
      </c>
    </row>
    <row r="7794" spans="1:13" x14ac:dyDescent="0.3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v>7943</v>
      </c>
      <c r="C7944" t="s">
        <v>257</v>
      </c>
      <c r="D7944" t="s">
        <v>12</v>
      </c>
      <c r="E7944">
        <v>2014</v>
      </c>
      <c r="F7944" t="s">
        <v>29</v>
      </c>
      <c r="G7944" t="s">
        <v>21</v>
      </c>
      <c r="H7944" t="s">
        <v>30</v>
      </c>
      <c r="I7944" t="s">
        <v>16</v>
      </c>
      <c r="J7944">
        <v>0</v>
      </c>
      <c r="K7944">
        <v>10.1</v>
      </c>
      <c r="L7944">
        <v>225.1088</v>
      </c>
      <c r="M7944">
        <v>4</v>
      </c>
    </row>
    <row r="7945" spans="1:13" x14ac:dyDescent="0.3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5">
      <c r="A7976" t="s">
        <v>17</v>
      </c>
      <c r="B7976">
        <v>7975</v>
      </c>
      <c r="C7976" t="s">
        <v>1261</v>
      </c>
      <c r="D7976" t="s">
        <v>28</v>
      </c>
      <c r="E7976">
        <v>2022</v>
      </c>
      <c r="F7976" t="s">
        <v>20</v>
      </c>
      <c r="G7976" t="s">
        <v>21</v>
      </c>
      <c r="H7976" t="s">
        <v>15</v>
      </c>
      <c r="I7976" t="s">
        <v>22</v>
      </c>
      <c r="J7976">
        <v>0</v>
      </c>
      <c r="K7976">
        <v>16.25</v>
      </c>
      <c r="L7976">
        <v>90.2804</v>
      </c>
      <c r="M7976">
        <v>4</v>
      </c>
    </row>
    <row r="7977" spans="1:13" x14ac:dyDescent="0.3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5">
      <c r="A8059" t="s">
        <v>17</v>
      </c>
      <c r="B8059">
        <v>8058</v>
      </c>
      <c r="C8059" t="s">
        <v>532</v>
      </c>
      <c r="D8059" t="s">
        <v>19</v>
      </c>
      <c r="E8059">
        <v>2022</v>
      </c>
      <c r="F8059" t="s">
        <v>20</v>
      </c>
      <c r="G8059" t="s">
        <v>21</v>
      </c>
      <c r="H8059" t="s">
        <v>15</v>
      </c>
      <c r="I8059" t="s">
        <v>22</v>
      </c>
      <c r="J8059">
        <v>0</v>
      </c>
      <c r="K8059">
        <v>5.51</v>
      </c>
      <c r="L8059">
        <v>98.9726</v>
      </c>
      <c r="M8059">
        <v>4</v>
      </c>
    </row>
    <row r="8060" spans="1:13" x14ac:dyDescent="0.3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5">
      <c r="A8172" t="s">
        <v>10</v>
      </c>
      <c r="B8172">
        <v>8171</v>
      </c>
      <c r="C8172" t="s">
        <v>1051</v>
      </c>
      <c r="D8172" t="s">
        <v>67</v>
      </c>
      <c r="E8172">
        <v>2022</v>
      </c>
      <c r="F8172" t="s">
        <v>20</v>
      </c>
      <c r="G8172" t="s">
        <v>21</v>
      </c>
      <c r="H8172" t="s">
        <v>15</v>
      </c>
      <c r="I8172" t="s">
        <v>22</v>
      </c>
      <c r="J8172">
        <v>0</v>
      </c>
      <c r="K8172">
        <v>13.65</v>
      </c>
      <c r="L8172">
        <v>186.024</v>
      </c>
      <c r="M8172">
        <v>4</v>
      </c>
    </row>
    <row r="8173" spans="1:13" x14ac:dyDescent="0.3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v>8209</v>
      </c>
      <c r="C8210" t="s">
        <v>1484</v>
      </c>
      <c r="D8210" t="s">
        <v>12</v>
      </c>
      <c r="E8210">
        <v>2022</v>
      </c>
      <c r="F8210" t="s">
        <v>20</v>
      </c>
      <c r="G8210" t="s">
        <v>21</v>
      </c>
      <c r="H8210" t="s">
        <v>15</v>
      </c>
      <c r="I8210" t="s">
        <v>22</v>
      </c>
      <c r="J8210">
        <v>0</v>
      </c>
      <c r="K8210">
        <v>19.2</v>
      </c>
      <c r="L8210">
        <v>184.595</v>
      </c>
      <c r="M8210">
        <v>4</v>
      </c>
    </row>
    <row r="8211" spans="1:13" x14ac:dyDescent="0.3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5">
      <c r="A8249" t="s">
        <v>17</v>
      </c>
      <c r="B8249">
        <v>8248</v>
      </c>
      <c r="C8249" t="s">
        <v>662</v>
      </c>
      <c r="D8249" t="s">
        <v>57</v>
      </c>
      <c r="E8249">
        <v>2018</v>
      </c>
      <c r="F8249" t="s">
        <v>45</v>
      </c>
      <c r="G8249" t="s">
        <v>21</v>
      </c>
      <c r="H8249" t="s">
        <v>15</v>
      </c>
      <c r="I8249" t="s">
        <v>46</v>
      </c>
      <c r="J8249">
        <v>0</v>
      </c>
      <c r="L8249">
        <v>87.685599999999994</v>
      </c>
      <c r="M8249">
        <v>4</v>
      </c>
    </row>
    <row r="8250" spans="1:13" x14ac:dyDescent="0.35">
      <c r="A8250" t="s">
        <v>17</v>
      </c>
      <c r="B8250">
        <v>8249</v>
      </c>
      <c r="C8250" t="s">
        <v>1441</v>
      </c>
      <c r="D8250" t="s">
        <v>12</v>
      </c>
      <c r="E8250">
        <v>2018</v>
      </c>
      <c r="F8250" t="s">
        <v>45</v>
      </c>
      <c r="G8250" t="s">
        <v>21</v>
      </c>
      <c r="H8250" t="s">
        <v>15</v>
      </c>
      <c r="I8250" t="s">
        <v>46</v>
      </c>
      <c r="J8250">
        <v>2.7183141000000001E-2</v>
      </c>
      <c r="L8250">
        <v>99.7042</v>
      </c>
      <c r="M8250">
        <v>4</v>
      </c>
    </row>
    <row r="8251" spans="1:13" x14ac:dyDescent="0.35">
      <c r="A8251" t="s">
        <v>17</v>
      </c>
      <c r="B8251">
        <v>8250</v>
      </c>
      <c r="C8251" t="s">
        <v>718</v>
      </c>
      <c r="D8251" t="s">
        <v>19</v>
      </c>
      <c r="E8251">
        <v>2018</v>
      </c>
      <c r="F8251" t="s">
        <v>45</v>
      </c>
      <c r="G8251" t="s">
        <v>21</v>
      </c>
      <c r="H8251" t="s">
        <v>15</v>
      </c>
      <c r="I8251" t="s">
        <v>46</v>
      </c>
      <c r="J8251">
        <v>0</v>
      </c>
      <c r="L8251">
        <v>64.216800000000006</v>
      </c>
      <c r="M8251">
        <v>4</v>
      </c>
    </row>
    <row r="8252" spans="1:13" x14ac:dyDescent="0.3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5">
      <c r="A8253" t="s">
        <v>17</v>
      </c>
      <c r="B8253">
        <v>8252</v>
      </c>
      <c r="C8253" t="s">
        <v>1134</v>
      </c>
      <c r="D8253" t="s">
        <v>42</v>
      </c>
      <c r="E8253">
        <v>2018</v>
      </c>
      <c r="F8253" t="s">
        <v>45</v>
      </c>
      <c r="G8253" t="s">
        <v>21</v>
      </c>
      <c r="H8253" t="s">
        <v>15</v>
      </c>
      <c r="I8253" t="s">
        <v>46</v>
      </c>
      <c r="J8253">
        <v>0.102941345</v>
      </c>
      <c r="L8253">
        <v>171.2448</v>
      </c>
      <c r="M8253">
        <v>4</v>
      </c>
    </row>
    <row r="8254" spans="1:13" x14ac:dyDescent="0.35">
      <c r="A8254" t="s">
        <v>17</v>
      </c>
      <c r="B8254">
        <v>8253</v>
      </c>
      <c r="C8254" t="s">
        <v>75</v>
      </c>
      <c r="D8254" t="s">
        <v>42</v>
      </c>
      <c r="E8254">
        <v>2018</v>
      </c>
      <c r="F8254" t="s">
        <v>45</v>
      </c>
      <c r="G8254" t="s">
        <v>21</v>
      </c>
      <c r="H8254" t="s">
        <v>15</v>
      </c>
      <c r="I8254" t="s">
        <v>46</v>
      </c>
      <c r="J8254">
        <v>8.0249973000000002E-2</v>
      </c>
      <c r="L8254">
        <v>168.679</v>
      </c>
      <c r="M8254">
        <v>4</v>
      </c>
    </row>
    <row r="8255" spans="1:13" x14ac:dyDescent="0.3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5">
      <c r="A8256" t="s">
        <v>17</v>
      </c>
      <c r="B8256">
        <v>8255</v>
      </c>
      <c r="C8256" t="s">
        <v>1526</v>
      </c>
      <c r="D8256" t="s">
        <v>54</v>
      </c>
      <c r="E8256">
        <v>2018</v>
      </c>
      <c r="F8256" t="s">
        <v>45</v>
      </c>
      <c r="G8256" t="s">
        <v>21</v>
      </c>
      <c r="H8256" t="s">
        <v>15</v>
      </c>
      <c r="I8256" t="s">
        <v>46</v>
      </c>
      <c r="J8256">
        <v>3.2024658999999997E-2</v>
      </c>
      <c r="L8256">
        <v>62.7194</v>
      </c>
      <c r="M8256">
        <v>4</v>
      </c>
    </row>
    <row r="8257" spans="1:13" x14ac:dyDescent="0.3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5">
      <c r="A8263" t="s">
        <v>17</v>
      </c>
      <c r="B8263">
        <v>8262</v>
      </c>
      <c r="C8263" t="s">
        <v>286</v>
      </c>
      <c r="D8263" t="s">
        <v>95</v>
      </c>
      <c r="E8263">
        <v>2018</v>
      </c>
      <c r="F8263" t="s">
        <v>45</v>
      </c>
      <c r="G8263" t="s">
        <v>21</v>
      </c>
      <c r="H8263" t="s">
        <v>15</v>
      </c>
      <c r="I8263" t="s">
        <v>46</v>
      </c>
      <c r="J8263">
        <v>6.0405783999999997E-2</v>
      </c>
      <c r="L8263">
        <v>234.5616</v>
      </c>
      <c r="M8263">
        <v>4</v>
      </c>
    </row>
    <row r="8264" spans="1:13" x14ac:dyDescent="0.3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5">
      <c r="A8265" t="s">
        <v>17</v>
      </c>
      <c r="B8265">
        <v>8264</v>
      </c>
      <c r="C8265" t="s">
        <v>162</v>
      </c>
      <c r="D8265" t="s">
        <v>95</v>
      </c>
      <c r="E8265">
        <v>2018</v>
      </c>
      <c r="F8265" t="s">
        <v>45</v>
      </c>
      <c r="G8265" t="s">
        <v>21</v>
      </c>
      <c r="H8265" t="s">
        <v>15</v>
      </c>
      <c r="I8265" t="s">
        <v>46</v>
      </c>
      <c r="J8265">
        <v>8.2602126999999997E-2</v>
      </c>
      <c r="L8265">
        <v>120.9756</v>
      </c>
      <c r="M8265">
        <v>4</v>
      </c>
    </row>
    <row r="8266" spans="1:13" x14ac:dyDescent="0.35">
      <c r="A8266" t="s">
        <v>17</v>
      </c>
      <c r="B8266">
        <v>8265</v>
      </c>
      <c r="C8266" t="s">
        <v>453</v>
      </c>
      <c r="D8266" t="s">
        <v>95</v>
      </c>
      <c r="E8266">
        <v>2018</v>
      </c>
      <c r="F8266" t="s">
        <v>45</v>
      </c>
      <c r="G8266" t="s">
        <v>21</v>
      </c>
      <c r="H8266" t="s">
        <v>15</v>
      </c>
      <c r="I8266" t="s">
        <v>46</v>
      </c>
      <c r="J8266">
        <v>3.5239270000000003E-2</v>
      </c>
      <c r="L8266">
        <v>231.601</v>
      </c>
      <c r="M8266">
        <v>4</v>
      </c>
    </row>
    <row r="8267" spans="1:13" x14ac:dyDescent="0.3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5">
      <c r="A8268" t="s">
        <v>17</v>
      </c>
      <c r="B8268">
        <v>8267</v>
      </c>
      <c r="C8268" t="s">
        <v>986</v>
      </c>
      <c r="D8268" t="s">
        <v>95</v>
      </c>
      <c r="E8268">
        <v>2018</v>
      </c>
      <c r="F8268" t="s">
        <v>45</v>
      </c>
      <c r="G8268" t="s">
        <v>21</v>
      </c>
      <c r="H8268" t="s">
        <v>15</v>
      </c>
      <c r="I8268" t="s">
        <v>46</v>
      </c>
      <c r="J8268">
        <v>0</v>
      </c>
      <c r="L8268">
        <v>100.1384</v>
      </c>
      <c r="M8268">
        <v>4</v>
      </c>
    </row>
    <row r="8269" spans="1:13" x14ac:dyDescent="0.35">
      <c r="A8269" t="s">
        <v>17</v>
      </c>
      <c r="B8269">
        <v>8268</v>
      </c>
      <c r="C8269" t="s">
        <v>1471</v>
      </c>
      <c r="D8269" t="s">
        <v>95</v>
      </c>
      <c r="E8269">
        <v>2018</v>
      </c>
      <c r="F8269" t="s">
        <v>45</v>
      </c>
      <c r="G8269" t="s">
        <v>21</v>
      </c>
      <c r="H8269" t="s">
        <v>15</v>
      </c>
      <c r="I8269" t="s">
        <v>46</v>
      </c>
      <c r="J8269">
        <v>9.3649570000000001E-3</v>
      </c>
      <c r="L8269">
        <v>74.238</v>
      </c>
      <c r="M8269">
        <v>4</v>
      </c>
    </row>
    <row r="8270" spans="1:13" x14ac:dyDescent="0.3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5">
      <c r="A8271" t="s">
        <v>17</v>
      </c>
      <c r="B8271">
        <v>8270</v>
      </c>
      <c r="C8271" t="s">
        <v>790</v>
      </c>
      <c r="D8271" t="s">
        <v>57</v>
      </c>
      <c r="E8271">
        <v>2018</v>
      </c>
      <c r="F8271" t="s">
        <v>45</v>
      </c>
      <c r="G8271" t="s">
        <v>21</v>
      </c>
      <c r="H8271" t="s">
        <v>15</v>
      </c>
      <c r="I8271" t="s">
        <v>46</v>
      </c>
      <c r="J8271">
        <v>1.5834379999999999E-2</v>
      </c>
      <c r="L8271">
        <v>228.5668</v>
      </c>
      <c r="M8271">
        <v>4</v>
      </c>
    </row>
    <row r="8272" spans="1:13" x14ac:dyDescent="0.3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5">
      <c r="A8283" t="s">
        <v>17</v>
      </c>
      <c r="B8283">
        <v>8282</v>
      </c>
      <c r="C8283" t="s">
        <v>97</v>
      </c>
      <c r="D8283" t="s">
        <v>28</v>
      </c>
      <c r="E8283">
        <v>2018</v>
      </c>
      <c r="F8283" t="s">
        <v>45</v>
      </c>
      <c r="G8283" t="s">
        <v>21</v>
      </c>
      <c r="H8283" t="s">
        <v>15</v>
      </c>
      <c r="I8283" t="s">
        <v>46</v>
      </c>
      <c r="J8283">
        <v>2.4047319000000001E-2</v>
      </c>
      <c r="L8283">
        <v>115.515</v>
      </c>
      <c r="M8283">
        <v>4</v>
      </c>
    </row>
    <row r="8284" spans="1:13" x14ac:dyDescent="0.35">
      <c r="A8284" t="s">
        <v>17</v>
      </c>
      <c r="B8284">
        <v>8283</v>
      </c>
      <c r="C8284" t="s">
        <v>875</v>
      </c>
      <c r="D8284" t="s">
        <v>28</v>
      </c>
      <c r="E8284">
        <v>2018</v>
      </c>
      <c r="F8284" t="s">
        <v>45</v>
      </c>
      <c r="G8284" t="s">
        <v>21</v>
      </c>
      <c r="H8284" t="s">
        <v>15</v>
      </c>
      <c r="I8284" t="s">
        <v>46</v>
      </c>
      <c r="J8284">
        <v>6.2724116999999996E-2</v>
      </c>
      <c r="L8284">
        <v>100.57</v>
      </c>
      <c r="M8284">
        <v>4</v>
      </c>
    </row>
    <row r="8285" spans="1:13" x14ac:dyDescent="0.3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5">
      <c r="A8289" t="s">
        <v>17</v>
      </c>
      <c r="B8289">
        <v>8288</v>
      </c>
      <c r="C8289" t="s">
        <v>1517</v>
      </c>
      <c r="D8289" t="s">
        <v>67</v>
      </c>
      <c r="E8289">
        <v>2018</v>
      </c>
      <c r="F8289" t="s">
        <v>45</v>
      </c>
      <c r="G8289" t="s">
        <v>21</v>
      </c>
      <c r="H8289" t="s">
        <v>15</v>
      </c>
      <c r="I8289" t="s">
        <v>46</v>
      </c>
      <c r="J8289">
        <v>5.3211728E-2</v>
      </c>
      <c r="L8289">
        <v>177.6002</v>
      </c>
      <c r="M8289">
        <v>4</v>
      </c>
    </row>
    <row r="8290" spans="1:13" x14ac:dyDescent="0.35">
      <c r="A8290" t="s">
        <v>17</v>
      </c>
      <c r="B8290">
        <v>8289</v>
      </c>
      <c r="C8290" t="s">
        <v>535</v>
      </c>
      <c r="D8290" t="s">
        <v>67</v>
      </c>
      <c r="E8290">
        <v>2018</v>
      </c>
      <c r="F8290" t="s">
        <v>45</v>
      </c>
      <c r="G8290" t="s">
        <v>21</v>
      </c>
      <c r="H8290" t="s">
        <v>15</v>
      </c>
      <c r="I8290" t="s">
        <v>46</v>
      </c>
      <c r="J8290">
        <v>0.101281</v>
      </c>
      <c r="L8290">
        <v>55.095599999999997</v>
      </c>
      <c r="M8290">
        <v>4</v>
      </c>
    </row>
    <row r="8291" spans="1:13" x14ac:dyDescent="0.3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5">
      <c r="A8293" t="s">
        <v>17</v>
      </c>
      <c r="B8293">
        <v>8292</v>
      </c>
      <c r="C8293" t="s">
        <v>505</v>
      </c>
      <c r="D8293" t="s">
        <v>67</v>
      </c>
      <c r="E8293">
        <v>2018</v>
      </c>
      <c r="F8293" t="s">
        <v>45</v>
      </c>
      <c r="G8293" t="s">
        <v>21</v>
      </c>
      <c r="H8293" t="s">
        <v>15</v>
      </c>
      <c r="I8293" t="s">
        <v>46</v>
      </c>
      <c r="J8293">
        <v>3.1743707000000003E-2</v>
      </c>
      <c r="L8293">
        <v>179.1344</v>
      </c>
      <c r="M8293">
        <v>4</v>
      </c>
    </row>
    <row r="8294" spans="1:13" x14ac:dyDescent="0.35">
      <c r="A8294" t="s">
        <v>17</v>
      </c>
      <c r="B8294">
        <v>8293</v>
      </c>
      <c r="C8294" t="s">
        <v>777</v>
      </c>
      <c r="D8294" t="s">
        <v>67</v>
      </c>
      <c r="E8294">
        <v>2018</v>
      </c>
      <c r="F8294" t="s">
        <v>45</v>
      </c>
      <c r="G8294" t="s">
        <v>21</v>
      </c>
      <c r="H8294" t="s">
        <v>15</v>
      </c>
      <c r="I8294" t="s">
        <v>46</v>
      </c>
      <c r="J8294">
        <v>2.0769677E-2</v>
      </c>
      <c r="L8294">
        <v>117.5782</v>
      </c>
      <c r="M8294">
        <v>4</v>
      </c>
    </row>
    <row r="8295" spans="1:13" x14ac:dyDescent="0.35">
      <c r="A8295" t="s">
        <v>17</v>
      </c>
      <c r="B8295">
        <v>8294</v>
      </c>
      <c r="C8295" t="s">
        <v>1018</v>
      </c>
      <c r="D8295" t="s">
        <v>24</v>
      </c>
      <c r="E8295">
        <v>2018</v>
      </c>
      <c r="F8295" t="s">
        <v>45</v>
      </c>
      <c r="G8295" t="s">
        <v>21</v>
      </c>
      <c r="H8295" t="s">
        <v>15</v>
      </c>
      <c r="I8295" t="s">
        <v>46</v>
      </c>
      <c r="J8295">
        <v>5.4720642E-2</v>
      </c>
      <c r="L8295">
        <v>107.8254</v>
      </c>
      <c r="M8295">
        <v>4</v>
      </c>
    </row>
    <row r="8296" spans="1:13" x14ac:dyDescent="0.3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5">
      <c r="A8300" t="s">
        <v>17</v>
      </c>
      <c r="B8300">
        <v>8299</v>
      </c>
      <c r="C8300" t="s">
        <v>167</v>
      </c>
      <c r="D8300" t="s">
        <v>24</v>
      </c>
      <c r="E8300">
        <v>2018</v>
      </c>
      <c r="F8300" t="s">
        <v>45</v>
      </c>
      <c r="G8300" t="s">
        <v>21</v>
      </c>
      <c r="H8300" t="s">
        <v>15</v>
      </c>
      <c r="I8300" t="s">
        <v>46</v>
      </c>
      <c r="J8300">
        <v>2.6740766999999999E-2</v>
      </c>
      <c r="L8300">
        <v>261.291</v>
      </c>
      <c r="M8300">
        <v>4</v>
      </c>
    </row>
    <row r="8301" spans="1:13" x14ac:dyDescent="0.3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5">
      <c r="A8302" t="s">
        <v>17</v>
      </c>
      <c r="B8302">
        <v>8301</v>
      </c>
      <c r="C8302" t="s">
        <v>1262</v>
      </c>
      <c r="D8302" t="s">
        <v>24</v>
      </c>
      <c r="E8302">
        <v>2018</v>
      </c>
      <c r="F8302" t="s">
        <v>45</v>
      </c>
      <c r="G8302" t="s">
        <v>21</v>
      </c>
      <c r="H8302" t="s">
        <v>15</v>
      </c>
      <c r="I8302" t="s">
        <v>46</v>
      </c>
      <c r="J8302">
        <v>3.9631495000000003E-2</v>
      </c>
      <c r="L8302">
        <v>31.9558</v>
      </c>
      <c r="M8302">
        <v>4</v>
      </c>
    </row>
    <row r="8303" spans="1:13" x14ac:dyDescent="0.35">
      <c r="A8303" t="s">
        <v>17</v>
      </c>
      <c r="B8303">
        <v>8302</v>
      </c>
      <c r="C8303" t="s">
        <v>229</v>
      </c>
      <c r="D8303" t="s">
        <v>24</v>
      </c>
      <c r="E8303">
        <v>2018</v>
      </c>
      <c r="F8303" t="s">
        <v>45</v>
      </c>
      <c r="G8303" t="s">
        <v>21</v>
      </c>
      <c r="H8303" t="s">
        <v>15</v>
      </c>
      <c r="I8303" t="s">
        <v>46</v>
      </c>
      <c r="J8303">
        <v>0</v>
      </c>
      <c r="L8303">
        <v>190.9162</v>
      </c>
      <c r="M8303">
        <v>4</v>
      </c>
    </row>
    <row r="8304" spans="1:13" x14ac:dyDescent="0.35">
      <c r="A8304" t="s">
        <v>17</v>
      </c>
      <c r="B8304">
        <v>8303</v>
      </c>
      <c r="C8304" t="s">
        <v>536</v>
      </c>
      <c r="D8304" t="s">
        <v>24</v>
      </c>
      <c r="E8304">
        <v>2018</v>
      </c>
      <c r="F8304" t="s">
        <v>45</v>
      </c>
      <c r="G8304" t="s">
        <v>21</v>
      </c>
      <c r="H8304" t="s">
        <v>15</v>
      </c>
      <c r="I8304" t="s">
        <v>46</v>
      </c>
      <c r="J8304">
        <v>7.0912843000000003E-2</v>
      </c>
      <c r="L8304">
        <v>121.5098</v>
      </c>
      <c r="M8304">
        <v>4</v>
      </c>
    </row>
    <row r="8305" spans="1:13" x14ac:dyDescent="0.3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5">
      <c r="A8308" t="s">
        <v>17</v>
      </c>
      <c r="B8308">
        <v>8307</v>
      </c>
      <c r="C8308" t="s">
        <v>1144</v>
      </c>
      <c r="D8308" t="s">
        <v>24</v>
      </c>
      <c r="E8308">
        <v>2018</v>
      </c>
      <c r="F8308" t="s">
        <v>45</v>
      </c>
      <c r="G8308" t="s">
        <v>21</v>
      </c>
      <c r="H8308" t="s">
        <v>15</v>
      </c>
      <c r="I8308" t="s">
        <v>46</v>
      </c>
      <c r="J8308">
        <v>1.1556919000000001E-2</v>
      </c>
      <c r="L8308">
        <v>94.741</v>
      </c>
      <c r="M8308">
        <v>4</v>
      </c>
    </row>
    <row r="8309" spans="1:13" x14ac:dyDescent="0.3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5">
      <c r="A8311" t="s">
        <v>17</v>
      </c>
      <c r="B8311">
        <v>8310</v>
      </c>
      <c r="C8311" t="s">
        <v>738</v>
      </c>
      <c r="D8311" t="s">
        <v>24</v>
      </c>
      <c r="E8311">
        <v>2018</v>
      </c>
      <c r="F8311" t="s">
        <v>45</v>
      </c>
      <c r="G8311" t="s">
        <v>21</v>
      </c>
      <c r="H8311" t="s">
        <v>15</v>
      </c>
      <c r="I8311" t="s">
        <v>46</v>
      </c>
      <c r="J8311">
        <v>0.118806857</v>
      </c>
      <c r="L8311">
        <v>248.8434</v>
      </c>
      <c r="M8311">
        <v>4</v>
      </c>
    </row>
    <row r="8312" spans="1:13" x14ac:dyDescent="0.3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5">
      <c r="A8313" t="s">
        <v>17</v>
      </c>
      <c r="B8313">
        <v>8312</v>
      </c>
      <c r="C8313" t="s">
        <v>36</v>
      </c>
      <c r="D8313" t="s">
        <v>24</v>
      </c>
      <c r="E8313">
        <v>2018</v>
      </c>
      <c r="F8313" t="s">
        <v>45</v>
      </c>
      <c r="G8313" t="s">
        <v>21</v>
      </c>
      <c r="H8313" t="s">
        <v>15</v>
      </c>
      <c r="I8313" t="s">
        <v>46</v>
      </c>
      <c r="J8313">
        <v>5.4480049999999997E-3</v>
      </c>
      <c r="L8313">
        <v>102.1016</v>
      </c>
      <c r="M8313">
        <v>4</v>
      </c>
    </row>
    <row r="8314" spans="1:13" x14ac:dyDescent="0.3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5">
      <c r="A8316" t="s">
        <v>17</v>
      </c>
      <c r="B8316">
        <v>8315</v>
      </c>
      <c r="C8316" t="s">
        <v>1168</v>
      </c>
      <c r="D8316" t="s">
        <v>12</v>
      </c>
      <c r="E8316">
        <v>2018</v>
      </c>
      <c r="F8316" t="s">
        <v>45</v>
      </c>
      <c r="G8316" t="s">
        <v>21</v>
      </c>
      <c r="H8316" t="s">
        <v>15</v>
      </c>
      <c r="I8316" t="s">
        <v>46</v>
      </c>
      <c r="J8316">
        <v>0</v>
      </c>
      <c r="L8316">
        <v>242.9854</v>
      </c>
      <c r="M8316">
        <v>4</v>
      </c>
    </row>
    <row r="8317" spans="1:13" x14ac:dyDescent="0.3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5">
      <c r="A8318" t="s">
        <v>17</v>
      </c>
      <c r="B8318">
        <v>8317</v>
      </c>
      <c r="C8318" t="s">
        <v>1169</v>
      </c>
      <c r="D8318" t="s">
        <v>12</v>
      </c>
      <c r="E8318">
        <v>2018</v>
      </c>
      <c r="F8318" t="s">
        <v>45</v>
      </c>
      <c r="G8318" t="s">
        <v>21</v>
      </c>
      <c r="H8318" t="s">
        <v>15</v>
      </c>
      <c r="I8318" t="s">
        <v>46</v>
      </c>
      <c r="J8318">
        <v>2.1392306E-2</v>
      </c>
      <c r="L8318">
        <v>182.0976</v>
      </c>
      <c r="M8318">
        <v>4</v>
      </c>
    </row>
    <row r="8319" spans="1:13" x14ac:dyDescent="0.35">
      <c r="A8319" t="s">
        <v>17</v>
      </c>
      <c r="B8319">
        <v>8318</v>
      </c>
      <c r="C8319" t="s">
        <v>1447</v>
      </c>
      <c r="D8319" t="s">
        <v>12</v>
      </c>
      <c r="E8319">
        <v>2018</v>
      </c>
      <c r="F8319" t="s">
        <v>45</v>
      </c>
      <c r="G8319" t="s">
        <v>21</v>
      </c>
      <c r="H8319" t="s">
        <v>15</v>
      </c>
      <c r="I8319" t="s">
        <v>46</v>
      </c>
      <c r="J8319">
        <v>0</v>
      </c>
      <c r="L8319">
        <v>115.3492</v>
      </c>
      <c r="M8319">
        <v>4</v>
      </c>
    </row>
    <row r="8320" spans="1:13" x14ac:dyDescent="0.35">
      <c r="A8320" t="s">
        <v>17</v>
      </c>
      <c r="B8320">
        <v>8319</v>
      </c>
      <c r="C8320" t="s">
        <v>447</v>
      </c>
      <c r="D8320" t="s">
        <v>12</v>
      </c>
      <c r="E8320">
        <v>2018</v>
      </c>
      <c r="F8320" t="s">
        <v>45</v>
      </c>
      <c r="G8320" t="s">
        <v>21</v>
      </c>
      <c r="H8320" t="s">
        <v>15</v>
      </c>
      <c r="I8320" t="s">
        <v>46</v>
      </c>
      <c r="J8320">
        <v>3.3059299E-2</v>
      </c>
      <c r="L8320">
        <v>196.4768</v>
      </c>
      <c r="M8320">
        <v>4</v>
      </c>
    </row>
    <row r="8321" spans="1:13" x14ac:dyDescent="0.3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5">
      <c r="A8322" t="s">
        <v>17</v>
      </c>
      <c r="B8322">
        <v>8321</v>
      </c>
      <c r="C8322" t="s">
        <v>1238</v>
      </c>
      <c r="D8322" t="s">
        <v>12</v>
      </c>
      <c r="E8322">
        <v>2018</v>
      </c>
      <c r="F8322" t="s">
        <v>45</v>
      </c>
      <c r="G8322" t="s">
        <v>21</v>
      </c>
      <c r="H8322" t="s">
        <v>15</v>
      </c>
      <c r="I8322" t="s">
        <v>46</v>
      </c>
      <c r="J8322">
        <v>0.173529036</v>
      </c>
      <c r="L8322">
        <v>113.2834</v>
      </c>
      <c r="M8322">
        <v>4</v>
      </c>
    </row>
    <row r="8323" spans="1:13" x14ac:dyDescent="0.3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5">
      <c r="A8328" t="s">
        <v>17</v>
      </c>
      <c r="B8328">
        <v>8327</v>
      </c>
      <c r="C8328" t="s">
        <v>142</v>
      </c>
      <c r="D8328" t="s">
        <v>12</v>
      </c>
      <c r="E8328">
        <v>2018</v>
      </c>
      <c r="F8328" t="s">
        <v>45</v>
      </c>
      <c r="G8328" t="s">
        <v>21</v>
      </c>
      <c r="H8328" t="s">
        <v>15</v>
      </c>
      <c r="I8328" t="s">
        <v>46</v>
      </c>
      <c r="J8328">
        <v>8.0771137000000007E-2</v>
      </c>
      <c r="L8328">
        <v>146.4734</v>
      </c>
      <c r="M8328">
        <v>4</v>
      </c>
    </row>
    <row r="8329" spans="1:13" x14ac:dyDescent="0.3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5">
      <c r="A8335" t="s">
        <v>17</v>
      </c>
      <c r="B8335">
        <v>8334</v>
      </c>
      <c r="C8335" t="s">
        <v>1428</v>
      </c>
      <c r="D8335" t="s">
        <v>12</v>
      </c>
      <c r="E8335">
        <v>2018</v>
      </c>
      <c r="F8335" t="s">
        <v>45</v>
      </c>
      <c r="G8335" t="s">
        <v>21</v>
      </c>
      <c r="H8335" t="s">
        <v>15</v>
      </c>
      <c r="I8335" t="s">
        <v>46</v>
      </c>
      <c r="J8335">
        <v>2.5285660000000001E-2</v>
      </c>
      <c r="L8335">
        <v>158.792</v>
      </c>
      <c r="M8335">
        <v>4</v>
      </c>
    </row>
    <row r="8336" spans="1:13" x14ac:dyDescent="0.3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5">
      <c r="A8337" t="s">
        <v>17</v>
      </c>
      <c r="B8337">
        <v>8336</v>
      </c>
      <c r="C8337" t="s">
        <v>234</v>
      </c>
      <c r="D8337" t="s">
        <v>61</v>
      </c>
      <c r="E8337">
        <v>2018</v>
      </c>
      <c r="F8337" t="s">
        <v>45</v>
      </c>
      <c r="G8337" t="s">
        <v>21</v>
      </c>
      <c r="H8337" t="s">
        <v>15</v>
      </c>
      <c r="I8337" t="s">
        <v>46</v>
      </c>
      <c r="J8337">
        <v>4.0636925999999997E-2</v>
      </c>
      <c r="L8337">
        <v>224.6088</v>
      </c>
      <c r="M8337">
        <v>4</v>
      </c>
    </row>
    <row r="8338" spans="1:13" x14ac:dyDescent="0.3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5">
      <c r="A8339" t="s">
        <v>17</v>
      </c>
      <c r="B8339">
        <v>8338</v>
      </c>
      <c r="C8339" t="s">
        <v>497</v>
      </c>
      <c r="D8339" t="s">
        <v>19</v>
      </c>
      <c r="E8339">
        <v>2018</v>
      </c>
      <c r="F8339" t="s">
        <v>45</v>
      </c>
      <c r="G8339" t="s">
        <v>21</v>
      </c>
      <c r="H8339" t="s">
        <v>15</v>
      </c>
      <c r="I8339" t="s">
        <v>46</v>
      </c>
      <c r="J8339">
        <v>0</v>
      </c>
      <c r="L8339">
        <v>37.3506</v>
      </c>
      <c r="M8339">
        <v>4</v>
      </c>
    </row>
    <row r="8340" spans="1:13" x14ac:dyDescent="0.35">
      <c r="A8340" t="s">
        <v>17</v>
      </c>
      <c r="B8340">
        <v>8339</v>
      </c>
      <c r="C8340" t="s">
        <v>992</v>
      </c>
      <c r="D8340" t="s">
        <v>19</v>
      </c>
      <c r="E8340">
        <v>2018</v>
      </c>
      <c r="F8340" t="s">
        <v>45</v>
      </c>
      <c r="G8340" t="s">
        <v>21</v>
      </c>
      <c r="H8340" t="s">
        <v>15</v>
      </c>
      <c r="I8340" t="s">
        <v>46</v>
      </c>
      <c r="J8340">
        <v>0</v>
      </c>
      <c r="L8340">
        <v>100.80419999999999</v>
      </c>
      <c r="M8340">
        <v>4</v>
      </c>
    </row>
    <row r="8341" spans="1:13" x14ac:dyDescent="0.35">
      <c r="A8341" t="s">
        <v>17</v>
      </c>
      <c r="B8341">
        <v>8340</v>
      </c>
      <c r="C8341" t="s">
        <v>473</v>
      </c>
      <c r="D8341" t="s">
        <v>19</v>
      </c>
      <c r="E8341">
        <v>2018</v>
      </c>
      <c r="F8341" t="s">
        <v>45</v>
      </c>
      <c r="G8341" t="s">
        <v>21</v>
      </c>
      <c r="H8341" t="s">
        <v>15</v>
      </c>
      <c r="I8341" t="s">
        <v>46</v>
      </c>
      <c r="J8341">
        <v>4.7665717000000003E-2</v>
      </c>
      <c r="L8341">
        <v>42.177</v>
      </c>
      <c r="M8341">
        <v>4</v>
      </c>
    </row>
    <row r="8342" spans="1:13" x14ac:dyDescent="0.3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5">
      <c r="A8345" t="s">
        <v>17</v>
      </c>
      <c r="B8345">
        <v>8344</v>
      </c>
      <c r="C8345" t="s">
        <v>238</v>
      </c>
      <c r="D8345" t="s">
        <v>19</v>
      </c>
      <c r="E8345">
        <v>2018</v>
      </c>
      <c r="F8345" t="s">
        <v>45</v>
      </c>
      <c r="G8345" t="s">
        <v>21</v>
      </c>
      <c r="H8345" t="s">
        <v>15</v>
      </c>
      <c r="I8345" t="s">
        <v>46</v>
      </c>
      <c r="J8345">
        <v>0</v>
      </c>
      <c r="L8345">
        <v>152.07079999999999</v>
      </c>
      <c r="M8345">
        <v>4</v>
      </c>
    </row>
    <row r="8346" spans="1:13" x14ac:dyDescent="0.3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5">
      <c r="A8347" t="s">
        <v>17</v>
      </c>
      <c r="B8347">
        <v>8346</v>
      </c>
      <c r="C8347" t="s">
        <v>211</v>
      </c>
      <c r="D8347" t="s">
        <v>19</v>
      </c>
      <c r="E8347">
        <v>2018</v>
      </c>
      <c r="F8347" t="s">
        <v>45</v>
      </c>
      <c r="G8347" t="s">
        <v>21</v>
      </c>
      <c r="H8347" t="s">
        <v>15</v>
      </c>
      <c r="I8347" t="s">
        <v>46</v>
      </c>
      <c r="J8347">
        <v>2.426524E-2</v>
      </c>
      <c r="L8347">
        <v>114.0492</v>
      </c>
      <c r="M8347">
        <v>4</v>
      </c>
    </row>
    <row r="8348" spans="1:13" x14ac:dyDescent="0.3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5">
      <c r="A8357" t="s">
        <v>17</v>
      </c>
      <c r="B8357">
        <v>8356</v>
      </c>
      <c r="C8357" t="s">
        <v>563</v>
      </c>
      <c r="D8357" t="s">
        <v>42</v>
      </c>
      <c r="E8357">
        <v>2018</v>
      </c>
      <c r="F8357" t="s">
        <v>45</v>
      </c>
      <c r="G8357" t="s">
        <v>21</v>
      </c>
      <c r="H8357" t="s">
        <v>15</v>
      </c>
      <c r="I8357" t="s">
        <v>46</v>
      </c>
      <c r="J8357">
        <v>2.3835163999999999E-2</v>
      </c>
      <c r="L8357">
        <v>103.3964</v>
      </c>
      <c r="M8357">
        <v>4</v>
      </c>
    </row>
    <row r="8358" spans="1:13" x14ac:dyDescent="0.3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5">
      <c r="A8362" t="s">
        <v>17</v>
      </c>
      <c r="B8362">
        <v>8361</v>
      </c>
      <c r="C8362" t="s">
        <v>1151</v>
      </c>
      <c r="D8362" t="s">
        <v>42</v>
      </c>
      <c r="E8362">
        <v>2018</v>
      </c>
      <c r="F8362" t="s">
        <v>45</v>
      </c>
      <c r="G8362" t="s">
        <v>21</v>
      </c>
      <c r="H8362" t="s">
        <v>15</v>
      </c>
      <c r="I8362" t="s">
        <v>46</v>
      </c>
      <c r="J8362">
        <v>8.8551694E-2</v>
      </c>
      <c r="L8362">
        <v>191.5504</v>
      </c>
      <c r="M8362">
        <v>4</v>
      </c>
    </row>
    <row r="8363" spans="1:13" x14ac:dyDescent="0.3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5">
      <c r="A8366" t="s">
        <v>17</v>
      </c>
      <c r="B8366">
        <v>8365</v>
      </c>
      <c r="C8366" t="s">
        <v>930</v>
      </c>
      <c r="D8366" t="s">
        <v>42</v>
      </c>
      <c r="E8366">
        <v>2018</v>
      </c>
      <c r="F8366" t="s">
        <v>45</v>
      </c>
      <c r="G8366" t="s">
        <v>21</v>
      </c>
      <c r="H8366" t="s">
        <v>15</v>
      </c>
      <c r="I8366" t="s">
        <v>46</v>
      </c>
      <c r="J8366">
        <v>3.6360386000000001E-2</v>
      </c>
      <c r="L8366">
        <v>231.601</v>
      </c>
      <c r="M8366">
        <v>4</v>
      </c>
    </row>
    <row r="8367" spans="1:13" x14ac:dyDescent="0.35">
      <c r="A8367" t="s">
        <v>17</v>
      </c>
      <c r="B8367">
        <v>8366</v>
      </c>
      <c r="C8367" t="s">
        <v>301</v>
      </c>
      <c r="D8367" t="s">
        <v>42</v>
      </c>
      <c r="E8367">
        <v>2018</v>
      </c>
      <c r="F8367" t="s">
        <v>45</v>
      </c>
      <c r="G8367" t="s">
        <v>21</v>
      </c>
      <c r="H8367" t="s">
        <v>15</v>
      </c>
      <c r="I8367" t="s">
        <v>46</v>
      </c>
      <c r="J8367">
        <v>3.3436335999999997E-2</v>
      </c>
      <c r="L8367">
        <v>107.3912</v>
      </c>
      <c r="M8367">
        <v>4</v>
      </c>
    </row>
    <row r="8368" spans="1:13" x14ac:dyDescent="0.3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5">
      <c r="A8369" t="s">
        <v>17</v>
      </c>
      <c r="B8369">
        <v>8368</v>
      </c>
      <c r="C8369" t="s">
        <v>672</v>
      </c>
      <c r="D8369" t="s">
        <v>42</v>
      </c>
      <c r="E8369">
        <v>2018</v>
      </c>
      <c r="F8369" t="s">
        <v>45</v>
      </c>
      <c r="G8369" t="s">
        <v>21</v>
      </c>
      <c r="H8369" t="s">
        <v>15</v>
      </c>
      <c r="I8369" t="s">
        <v>46</v>
      </c>
      <c r="J8369">
        <v>2.6938317E-2</v>
      </c>
      <c r="L8369">
        <v>174.1396</v>
      </c>
      <c r="M8369">
        <v>4</v>
      </c>
    </row>
    <row r="8370" spans="1:13" x14ac:dyDescent="0.3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5">
      <c r="A8375" t="s">
        <v>17</v>
      </c>
      <c r="B8375">
        <v>8374</v>
      </c>
      <c r="C8375" t="s">
        <v>742</v>
      </c>
      <c r="D8375" t="s">
        <v>42</v>
      </c>
      <c r="E8375">
        <v>2018</v>
      </c>
      <c r="F8375" t="s">
        <v>45</v>
      </c>
      <c r="G8375" t="s">
        <v>21</v>
      </c>
      <c r="H8375" t="s">
        <v>15</v>
      </c>
      <c r="I8375" t="s">
        <v>46</v>
      </c>
      <c r="J8375">
        <v>0</v>
      </c>
      <c r="L8375">
        <v>115.2176</v>
      </c>
      <c r="M8375">
        <v>4</v>
      </c>
    </row>
    <row r="8376" spans="1:13" x14ac:dyDescent="0.3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5">
      <c r="A8382" t="s">
        <v>17</v>
      </c>
      <c r="B8382">
        <v>8381</v>
      </c>
      <c r="C8382" t="s">
        <v>996</v>
      </c>
      <c r="D8382" t="s">
        <v>42</v>
      </c>
      <c r="E8382">
        <v>2018</v>
      </c>
      <c r="F8382" t="s">
        <v>45</v>
      </c>
      <c r="G8382" t="s">
        <v>21</v>
      </c>
      <c r="H8382" t="s">
        <v>15</v>
      </c>
      <c r="I8382" t="s">
        <v>46</v>
      </c>
      <c r="J8382">
        <v>0.176834351</v>
      </c>
      <c r="L8382">
        <v>172.1422</v>
      </c>
      <c r="M8382">
        <v>4</v>
      </c>
    </row>
    <row r="8383" spans="1:13" x14ac:dyDescent="0.35">
      <c r="A8383" t="s">
        <v>17</v>
      </c>
      <c r="B8383">
        <v>8382</v>
      </c>
      <c r="C8383" t="s">
        <v>565</v>
      </c>
      <c r="D8383" t="s">
        <v>54</v>
      </c>
      <c r="E8383">
        <v>2018</v>
      </c>
      <c r="F8383" t="s">
        <v>45</v>
      </c>
      <c r="G8383" t="s">
        <v>21</v>
      </c>
      <c r="H8383" t="s">
        <v>15</v>
      </c>
      <c r="I8383" t="s">
        <v>46</v>
      </c>
      <c r="J8383">
        <v>1.4353675999999999E-2</v>
      </c>
      <c r="L8383">
        <v>115.515</v>
      </c>
      <c r="M8383">
        <v>4</v>
      </c>
    </row>
    <row r="8384" spans="1:13" x14ac:dyDescent="0.35">
      <c r="A8384" t="s">
        <v>17</v>
      </c>
      <c r="B8384">
        <v>8383</v>
      </c>
      <c r="C8384" t="s">
        <v>1117</v>
      </c>
      <c r="D8384" t="s">
        <v>54</v>
      </c>
      <c r="E8384">
        <v>2018</v>
      </c>
      <c r="F8384" t="s">
        <v>45</v>
      </c>
      <c r="G8384" t="s">
        <v>21</v>
      </c>
      <c r="H8384" t="s">
        <v>15</v>
      </c>
      <c r="I8384" t="s">
        <v>46</v>
      </c>
      <c r="J8384">
        <v>3.9370913E-2</v>
      </c>
      <c r="L8384">
        <v>116.9808</v>
      </c>
      <c r="M8384">
        <v>4</v>
      </c>
    </row>
    <row r="8385" spans="1:13" x14ac:dyDescent="0.35">
      <c r="A8385" t="s">
        <v>17</v>
      </c>
      <c r="B8385">
        <v>8384</v>
      </c>
      <c r="C8385" t="s">
        <v>861</v>
      </c>
      <c r="D8385" t="s">
        <v>54</v>
      </c>
      <c r="E8385">
        <v>2018</v>
      </c>
      <c r="F8385" t="s">
        <v>45</v>
      </c>
      <c r="G8385" t="s">
        <v>21</v>
      </c>
      <c r="H8385" t="s">
        <v>15</v>
      </c>
      <c r="I8385" t="s">
        <v>46</v>
      </c>
      <c r="J8385">
        <v>6.9088769999999994E-2</v>
      </c>
      <c r="L8385">
        <v>52.3324</v>
      </c>
      <c r="M8385">
        <v>4</v>
      </c>
    </row>
    <row r="8386" spans="1:13" x14ac:dyDescent="0.35">
      <c r="A8386" t="s">
        <v>17</v>
      </c>
      <c r="B8386">
        <v>8385</v>
      </c>
      <c r="C8386" t="s">
        <v>631</v>
      </c>
      <c r="D8386" t="s">
        <v>64</v>
      </c>
      <c r="E8386">
        <v>2018</v>
      </c>
      <c r="F8386" t="s">
        <v>45</v>
      </c>
      <c r="G8386" t="s">
        <v>21</v>
      </c>
      <c r="H8386" t="s">
        <v>15</v>
      </c>
      <c r="I8386" t="s">
        <v>46</v>
      </c>
      <c r="J8386">
        <v>6.7270079999999996E-3</v>
      </c>
      <c r="L8386">
        <v>125.173</v>
      </c>
      <c r="M8386">
        <v>4</v>
      </c>
    </row>
    <row r="8387" spans="1:13" x14ac:dyDescent="0.3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5">
      <c r="A8388" t="s">
        <v>17</v>
      </c>
      <c r="B8388">
        <v>8387</v>
      </c>
      <c r="C8388" t="s">
        <v>1299</v>
      </c>
      <c r="D8388" t="s">
        <v>153</v>
      </c>
      <c r="E8388">
        <v>2018</v>
      </c>
      <c r="F8388" t="s">
        <v>45</v>
      </c>
      <c r="G8388" t="s">
        <v>21</v>
      </c>
      <c r="H8388" t="s">
        <v>15</v>
      </c>
      <c r="I8388" t="s">
        <v>46</v>
      </c>
      <c r="J8388">
        <v>0</v>
      </c>
      <c r="L8388">
        <v>109.45959999999999</v>
      </c>
      <c r="M8388">
        <v>4</v>
      </c>
    </row>
    <row r="8389" spans="1:13" x14ac:dyDescent="0.3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5">
      <c r="A8391" t="s">
        <v>17</v>
      </c>
      <c r="B8391">
        <v>8390</v>
      </c>
      <c r="C8391" t="s">
        <v>469</v>
      </c>
      <c r="D8391" t="s">
        <v>48</v>
      </c>
      <c r="E8391">
        <v>2018</v>
      </c>
      <c r="F8391" t="s">
        <v>45</v>
      </c>
      <c r="G8391" t="s">
        <v>21</v>
      </c>
      <c r="H8391" t="s">
        <v>15</v>
      </c>
      <c r="I8391" t="s">
        <v>46</v>
      </c>
      <c r="J8391">
        <v>9.3217569E-2</v>
      </c>
      <c r="L8391">
        <v>116.7834</v>
      </c>
      <c r="M8391">
        <v>4</v>
      </c>
    </row>
    <row r="8392" spans="1:13" x14ac:dyDescent="0.35">
      <c r="A8392" t="s">
        <v>17</v>
      </c>
      <c r="B8392">
        <v>8391</v>
      </c>
      <c r="C8392" t="s">
        <v>1042</v>
      </c>
      <c r="D8392" t="s">
        <v>48</v>
      </c>
      <c r="E8392">
        <v>2018</v>
      </c>
      <c r="F8392" t="s">
        <v>45</v>
      </c>
      <c r="G8392" t="s">
        <v>21</v>
      </c>
      <c r="H8392" t="s">
        <v>15</v>
      </c>
      <c r="I8392" t="s">
        <v>46</v>
      </c>
      <c r="J8392">
        <v>0</v>
      </c>
      <c r="L8392">
        <v>44.142800000000001</v>
      </c>
      <c r="M8392">
        <v>4</v>
      </c>
    </row>
    <row r="8393" spans="1:13" x14ac:dyDescent="0.3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5">
      <c r="A8396" t="s">
        <v>17</v>
      </c>
      <c r="B8396">
        <v>8395</v>
      </c>
      <c r="C8396" t="s">
        <v>485</v>
      </c>
      <c r="D8396" t="s">
        <v>48</v>
      </c>
      <c r="E8396">
        <v>2018</v>
      </c>
      <c r="F8396" t="s">
        <v>45</v>
      </c>
      <c r="G8396" t="s">
        <v>21</v>
      </c>
      <c r="H8396" t="s">
        <v>15</v>
      </c>
      <c r="I8396" t="s">
        <v>46</v>
      </c>
      <c r="J8396">
        <v>4.4606379000000002E-2</v>
      </c>
      <c r="L8396">
        <v>174.2054</v>
      </c>
      <c r="M8396">
        <v>4</v>
      </c>
    </row>
    <row r="8397" spans="1:13" x14ac:dyDescent="0.3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5">
      <c r="A8399" t="s">
        <v>17</v>
      </c>
      <c r="B8399">
        <v>8398</v>
      </c>
      <c r="C8399" t="s">
        <v>615</v>
      </c>
      <c r="D8399" t="s">
        <v>48</v>
      </c>
      <c r="E8399">
        <v>2018</v>
      </c>
      <c r="F8399" t="s">
        <v>45</v>
      </c>
      <c r="G8399" t="s">
        <v>21</v>
      </c>
      <c r="H8399" t="s">
        <v>15</v>
      </c>
      <c r="I8399" t="s">
        <v>46</v>
      </c>
      <c r="J8399">
        <v>3.6213953E-2</v>
      </c>
      <c r="L8399">
        <v>92.5488</v>
      </c>
      <c r="M8399">
        <v>4</v>
      </c>
    </row>
    <row r="8400" spans="1:13" x14ac:dyDescent="0.3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5">
      <c r="A8401" t="s">
        <v>17</v>
      </c>
      <c r="B8401">
        <v>8400</v>
      </c>
      <c r="C8401" t="s">
        <v>330</v>
      </c>
      <c r="D8401" t="s">
        <v>48</v>
      </c>
      <c r="E8401">
        <v>2018</v>
      </c>
      <c r="F8401" t="s">
        <v>45</v>
      </c>
      <c r="G8401" t="s">
        <v>21</v>
      </c>
      <c r="H8401" t="s">
        <v>15</v>
      </c>
      <c r="I8401" t="s">
        <v>46</v>
      </c>
      <c r="J8401">
        <v>3.7505332000000002E-2</v>
      </c>
      <c r="L8401">
        <v>126.2704</v>
      </c>
      <c r="M8401">
        <v>4</v>
      </c>
    </row>
    <row r="8402" spans="1:13" x14ac:dyDescent="0.3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5">
      <c r="A8404" t="s">
        <v>17</v>
      </c>
      <c r="B8404">
        <v>8403</v>
      </c>
      <c r="C8404" t="s">
        <v>709</v>
      </c>
      <c r="D8404" t="s">
        <v>48</v>
      </c>
      <c r="E8404">
        <v>2018</v>
      </c>
      <c r="F8404" t="s">
        <v>45</v>
      </c>
      <c r="G8404" t="s">
        <v>21</v>
      </c>
      <c r="H8404" t="s">
        <v>15</v>
      </c>
      <c r="I8404" t="s">
        <v>46</v>
      </c>
      <c r="J8404">
        <v>5.7850698999999998E-2</v>
      </c>
      <c r="L8404">
        <v>113.2834</v>
      </c>
      <c r="M8404">
        <v>4</v>
      </c>
    </row>
    <row r="8405" spans="1:13" x14ac:dyDescent="0.3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5">
      <c r="A8406" t="s">
        <v>17</v>
      </c>
      <c r="B8406">
        <v>8405</v>
      </c>
      <c r="C8406" t="s">
        <v>1601</v>
      </c>
      <c r="D8406" t="s">
        <v>48</v>
      </c>
      <c r="E8406">
        <v>2018</v>
      </c>
      <c r="F8406" t="s">
        <v>45</v>
      </c>
      <c r="G8406" t="s">
        <v>21</v>
      </c>
      <c r="H8406" t="s">
        <v>15</v>
      </c>
      <c r="I8406" t="s">
        <v>46</v>
      </c>
      <c r="J8406">
        <v>0</v>
      </c>
      <c r="L8406">
        <v>151.67080000000001</v>
      </c>
      <c r="M8406">
        <v>4</v>
      </c>
    </row>
    <row r="8407" spans="1:13" x14ac:dyDescent="0.35">
      <c r="A8407" t="s">
        <v>17</v>
      </c>
      <c r="B8407">
        <v>8406</v>
      </c>
      <c r="C8407" t="s">
        <v>1387</v>
      </c>
      <c r="D8407" t="s">
        <v>48</v>
      </c>
      <c r="E8407">
        <v>2018</v>
      </c>
      <c r="F8407" t="s">
        <v>45</v>
      </c>
      <c r="G8407" t="s">
        <v>21</v>
      </c>
      <c r="H8407" t="s">
        <v>15</v>
      </c>
      <c r="I8407" t="s">
        <v>46</v>
      </c>
      <c r="J8407">
        <v>2.7812303999999999E-2</v>
      </c>
      <c r="L8407">
        <v>147.476</v>
      </c>
      <c r="M8407">
        <v>4</v>
      </c>
    </row>
    <row r="8408" spans="1:13" x14ac:dyDescent="0.3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5">
      <c r="A8409" t="s">
        <v>17</v>
      </c>
      <c r="B8409">
        <v>8408</v>
      </c>
      <c r="C8409" t="s">
        <v>593</v>
      </c>
      <c r="D8409" t="s">
        <v>48</v>
      </c>
      <c r="E8409">
        <v>2018</v>
      </c>
      <c r="F8409" t="s">
        <v>45</v>
      </c>
      <c r="G8409" t="s">
        <v>21</v>
      </c>
      <c r="H8409" t="s">
        <v>15</v>
      </c>
      <c r="I8409" t="s">
        <v>46</v>
      </c>
      <c r="J8409">
        <v>0.13874251800000001</v>
      </c>
      <c r="L8409">
        <v>147.476</v>
      </c>
      <c r="M8409">
        <v>4</v>
      </c>
    </row>
    <row r="8410" spans="1:13" x14ac:dyDescent="0.35">
      <c r="A8410" t="s">
        <v>17</v>
      </c>
      <c r="B8410">
        <v>8409</v>
      </c>
      <c r="C8410" t="s">
        <v>656</v>
      </c>
      <c r="D8410" t="s">
        <v>48</v>
      </c>
      <c r="E8410">
        <v>2018</v>
      </c>
      <c r="F8410" t="s">
        <v>45</v>
      </c>
      <c r="G8410" t="s">
        <v>21</v>
      </c>
      <c r="H8410" t="s">
        <v>15</v>
      </c>
      <c r="I8410" t="s">
        <v>46</v>
      </c>
      <c r="J8410">
        <v>0.102941345</v>
      </c>
      <c r="L8410">
        <v>142.047</v>
      </c>
      <c r="M8410">
        <v>4</v>
      </c>
    </row>
    <row r="8411" spans="1:13" x14ac:dyDescent="0.35">
      <c r="A8411" t="s">
        <v>17</v>
      </c>
      <c r="B8411">
        <v>8410</v>
      </c>
      <c r="C8411" t="s">
        <v>722</v>
      </c>
      <c r="D8411" t="s">
        <v>48</v>
      </c>
      <c r="E8411">
        <v>2018</v>
      </c>
      <c r="F8411" t="s">
        <v>45</v>
      </c>
      <c r="G8411" t="s">
        <v>21</v>
      </c>
      <c r="H8411" t="s">
        <v>15</v>
      </c>
      <c r="I8411" t="s">
        <v>46</v>
      </c>
      <c r="J8411">
        <v>8.5538477000000002E-2</v>
      </c>
      <c r="L8411">
        <v>169.2816</v>
      </c>
      <c r="M8411">
        <v>4</v>
      </c>
    </row>
    <row r="8412" spans="1:13" x14ac:dyDescent="0.35">
      <c r="A8412" t="s">
        <v>17</v>
      </c>
      <c r="B8412">
        <v>8411</v>
      </c>
      <c r="C8412" t="s">
        <v>476</v>
      </c>
      <c r="D8412" t="s">
        <v>48</v>
      </c>
      <c r="E8412">
        <v>2018</v>
      </c>
      <c r="F8412" t="s">
        <v>45</v>
      </c>
      <c r="G8412" t="s">
        <v>21</v>
      </c>
      <c r="H8412" t="s">
        <v>15</v>
      </c>
      <c r="I8412" t="s">
        <v>46</v>
      </c>
      <c r="J8412">
        <v>4.3551752999999999E-2</v>
      </c>
      <c r="L8412">
        <v>184.495</v>
      </c>
      <c r="M8412">
        <v>4</v>
      </c>
    </row>
    <row r="8413" spans="1:13" x14ac:dyDescent="0.3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5">
      <c r="A8416" t="s">
        <v>17</v>
      </c>
      <c r="B8416">
        <v>8415</v>
      </c>
      <c r="C8416" t="s">
        <v>1329</v>
      </c>
      <c r="D8416" t="s">
        <v>32</v>
      </c>
      <c r="E8416">
        <v>2018</v>
      </c>
      <c r="F8416" t="s">
        <v>45</v>
      </c>
      <c r="G8416" t="s">
        <v>21</v>
      </c>
      <c r="H8416" t="s">
        <v>15</v>
      </c>
      <c r="I8416" t="s">
        <v>46</v>
      </c>
      <c r="J8416">
        <v>8.1841135999999995E-2</v>
      </c>
      <c r="L8416">
        <v>190.053</v>
      </c>
      <c r="M8416">
        <v>4</v>
      </c>
    </row>
    <row r="8417" spans="1:13" x14ac:dyDescent="0.35">
      <c r="A8417" t="s">
        <v>17</v>
      </c>
      <c r="B8417">
        <v>8416</v>
      </c>
      <c r="C8417" t="s">
        <v>898</v>
      </c>
      <c r="D8417" t="s">
        <v>32</v>
      </c>
      <c r="E8417">
        <v>2018</v>
      </c>
      <c r="F8417" t="s">
        <v>45</v>
      </c>
      <c r="G8417" t="s">
        <v>21</v>
      </c>
      <c r="H8417" t="s">
        <v>15</v>
      </c>
      <c r="I8417" t="s">
        <v>46</v>
      </c>
      <c r="J8417">
        <v>6.9123359999999995E-2</v>
      </c>
      <c r="L8417">
        <v>106.0938</v>
      </c>
      <c r="M8417">
        <v>4</v>
      </c>
    </row>
    <row r="8418" spans="1:13" x14ac:dyDescent="0.3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5">
      <c r="A8421" t="s">
        <v>17</v>
      </c>
      <c r="B8421">
        <v>8420</v>
      </c>
      <c r="C8421" t="s">
        <v>223</v>
      </c>
      <c r="D8421" t="s">
        <v>32</v>
      </c>
      <c r="E8421">
        <v>2018</v>
      </c>
      <c r="F8421" t="s">
        <v>45</v>
      </c>
      <c r="G8421" t="s">
        <v>21</v>
      </c>
      <c r="H8421" t="s">
        <v>15</v>
      </c>
      <c r="I8421" t="s">
        <v>46</v>
      </c>
      <c r="J8421">
        <v>6.7128641000000003E-2</v>
      </c>
      <c r="L8421">
        <v>242.8486</v>
      </c>
      <c r="M8421">
        <v>4</v>
      </c>
    </row>
    <row r="8422" spans="1:13" x14ac:dyDescent="0.3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5">
      <c r="A8423" t="s">
        <v>17</v>
      </c>
      <c r="B8423">
        <v>8422</v>
      </c>
      <c r="C8423" t="s">
        <v>221</v>
      </c>
      <c r="D8423" t="s">
        <v>32</v>
      </c>
      <c r="E8423">
        <v>2018</v>
      </c>
      <c r="F8423" t="s">
        <v>45</v>
      </c>
      <c r="G8423" t="s">
        <v>21</v>
      </c>
      <c r="H8423" t="s">
        <v>15</v>
      </c>
      <c r="I8423" t="s">
        <v>46</v>
      </c>
      <c r="J8423">
        <v>4.3791579999999997E-2</v>
      </c>
      <c r="L8423">
        <v>189.053</v>
      </c>
      <c r="M8423">
        <v>4</v>
      </c>
    </row>
    <row r="8424" spans="1:13" x14ac:dyDescent="0.3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5">
      <c r="A8425" t="s">
        <v>17</v>
      </c>
      <c r="B8425">
        <v>8424</v>
      </c>
      <c r="C8425" t="s">
        <v>834</v>
      </c>
      <c r="D8425" t="s">
        <v>159</v>
      </c>
      <c r="E8425">
        <v>2018</v>
      </c>
      <c r="F8425" t="s">
        <v>45</v>
      </c>
      <c r="G8425" t="s">
        <v>21</v>
      </c>
      <c r="H8425" t="s">
        <v>15</v>
      </c>
      <c r="I8425" t="s">
        <v>46</v>
      </c>
      <c r="J8425">
        <v>0</v>
      </c>
      <c r="L8425">
        <v>167.51580000000001</v>
      </c>
      <c r="M8425">
        <v>4</v>
      </c>
    </row>
    <row r="8426" spans="1:13" x14ac:dyDescent="0.3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5">
      <c r="A8429" t="s">
        <v>10</v>
      </c>
      <c r="B8429">
        <v>8428</v>
      </c>
      <c r="C8429" t="s">
        <v>803</v>
      </c>
      <c r="D8429" t="s">
        <v>95</v>
      </c>
      <c r="E8429">
        <v>2018</v>
      </c>
      <c r="F8429" t="s">
        <v>45</v>
      </c>
      <c r="G8429" t="s">
        <v>21</v>
      </c>
      <c r="H8429" t="s">
        <v>15</v>
      </c>
      <c r="I8429" t="s">
        <v>46</v>
      </c>
      <c r="J8429">
        <v>2.2829734000000001E-2</v>
      </c>
      <c r="L8429">
        <v>241.0538</v>
      </c>
      <c r="M8429">
        <v>4</v>
      </c>
    </row>
    <row r="8430" spans="1:13" x14ac:dyDescent="0.3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5">
      <c r="A8433" t="s">
        <v>10</v>
      </c>
      <c r="B8433">
        <v>8432</v>
      </c>
      <c r="C8433" t="s">
        <v>904</v>
      </c>
      <c r="D8433" t="s">
        <v>95</v>
      </c>
      <c r="E8433">
        <v>2018</v>
      </c>
      <c r="F8433" t="s">
        <v>45</v>
      </c>
      <c r="G8433" t="s">
        <v>21</v>
      </c>
      <c r="H8433" t="s">
        <v>15</v>
      </c>
      <c r="I8433" t="s">
        <v>46</v>
      </c>
      <c r="J8433">
        <v>0.10351785300000001</v>
      </c>
      <c r="L8433">
        <v>164.95</v>
      </c>
      <c r="M8433">
        <v>4</v>
      </c>
    </row>
    <row r="8434" spans="1:13" x14ac:dyDescent="0.35">
      <c r="A8434" t="s">
        <v>10</v>
      </c>
      <c r="B8434">
        <v>8433</v>
      </c>
      <c r="C8434" t="s">
        <v>1046</v>
      </c>
      <c r="D8434" t="s">
        <v>57</v>
      </c>
      <c r="E8434">
        <v>2018</v>
      </c>
      <c r="F8434" t="s">
        <v>45</v>
      </c>
      <c r="G8434" t="s">
        <v>21</v>
      </c>
      <c r="H8434" t="s">
        <v>15</v>
      </c>
      <c r="I8434" t="s">
        <v>46</v>
      </c>
      <c r="J8434">
        <v>0</v>
      </c>
      <c r="L8434">
        <v>84.590800000000002</v>
      </c>
      <c r="M8434">
        <v>4</v>
      </c>
    </row>
    <row r="8435" spans="1:13" x14ac:dyDescent="0.3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5">
      <c r="A8437" t="s">
        <v>10</v>
      </c>
      <c r="B8437">
        <v>8436</v>
      </c>
      <c r="C8437" t="s">
        <v>596</v>
      </c>
      <c r="D8437" t="s">
        <v>74</v>
      </c>
      <c r="E8437">
        <v>2018</v>
      </c>
      <c r="F8437" t="s">
        <v>45</v>
      </c>
      <c r="G8437" t="s">
        <v>21</v>
      </c>
      <c r="H8437" t="s">
        <v>15</v>
      </c>
      <c r="I8437" t="s">
        <v>46</v>
      </c>
      <c r="J8437">
        <v>9.4109235999999999E-2</v>
      </c>
      <c r="L8437">
        <v>102.9332</v>
      </c>
      <c r="M8437">
        <v>4</v>
      </c>
    </row>
    <row r="8438" spans="1:13" x14ac:dyDescent="0.3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5">
      <c r="A8439" t="s">
        <v>10</v>
      </c>
      <c r="B8439">
        <v>8438</v>
      </c>
      <c r="C8439" t="s">
        <v>696</v>
      </c>
      <c r="D8439" t="s">
        <v>74</v>
      </c>
      <c r="E8439">
        <v>2018</v>
      </c>
      <c r="F8439" t="s">
        <v>45</v>
      </c>
      <c r="G8439" t="s">
        <v>21</v>
      </c>
      <c r="H8439" t="s">
        <v>15</v>
      </c>
      <c r="I8439" t="s">
        <v>46</v>
      </c>
      <c r="J8439">
        <v>6.5928735000000002E-2</v>
      </c>
      <c r="L8439">
        <v>183.0292</v>
      </c>
      <c r="M8439">
        <v>4</v>
      </c>
    </row>
    <row r="8440" spans="1:13" x14ac:dyDescent="0.3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5">
      <c r="A8443" t="s">
        <v>10</v>
      </c>
      <c r="B8443">
        <v>8442</v>
      </c>
      <c r="C8443" t="s">
        <v>624</v>
      </c>
      <c r="D8443" t="s">
        <v>28</v>
      </c>
      <c r="E8443">
        <v>2018</v>
      </c>
      <c r="F8443" t="s">
        <v>45</v>
      </c>
      <c r="G8443" t="s">
        <v>21</v>
      </c>
      <c r="H8443" t="s">
        <v>15</v>
      </c>
      <c r="I8443" t="s">
        <v>46</v>
      </c>
      <c r="J8443">
        <v>5.0256161000000001E-2</v>
      </c>
      <c r="L8443">
        <v>150.9024</v>
      </c>
      <c r="M8443">
        <v>4</v>
      </c>
    </row>
    <row r="8444" spans="1:13" x14ac:dyDescent="0.3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5">
      <c r="A8446" t="s">
        <v>10</v>
      </c>
      <c r="B8446">
        <v>8445</v>
      </c>
      <c r="C8446" t="s">
        <v>511</v>
      </c>
      <c r="D8446" t="s">
        <v>28</v>
      </c>
      <c r="E8446">
        <v>2018</v>
      </c>
      <c r="F8446" t="s">
        <v>45</v>
      </c>
      <c r="G8446" t="s">
        <v>21</v>
      </c>
      <c r="H8446" t="s">
        <v>15</v>
      </c>
      <c r="I8446" t="s">
        <v>46</v>
      </c>
      <c r="J8446">
        <v>0.13933055699999999</v>
      </c>
      <c r="L8446">
        <v>109.5228</v>
      </c>
      <c r="M8446">
        <v>4</v>
      </c>
    </row>
    <row r="8447" spans="1:13" x14ac:dyDescent="0.35">
      <c r="A8447" t="s">
        <v>10</v>
      </c>
      <c r="B8447">
        <v>8446</v>
      </c>
      <c r="C8447" t="s">
        <v>883</v>
      </c>
      <c r="D8447" t="s">
        <v>28</v>
      </c>
      <c r="E8447">
        <v>2018</v>
      </c>
      <c r="F8447" t="s">
        <v>45</v>
      </c>
      <c r="G8447" t="s">
        <v>21</v>
      </c>
      <c r="H8447" t="s">
        <v>15</v>
      </c>
      <c r="I8447" t="s">
        <v>46</v>
      </c>
      <c r="J8447">
        <v>0.10400212</v>
      </c>
      <c r="L8447">
        <v>79.796000000000006</v>
      </c>
      <c r="M8447">
        <v>4</v>
      </c>
    </row>
    <row r="8448" spans="1:13" x14ac:dyDescent="0.3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5">
      <c r="A8451" t="s">
        <v>10</v>
      </c>
      <c r="B8451">
        <v>8450</v>
      </c>
      <c r="C8451" t="s">
        <v>1586</v>
      </c>
      <c r="D8451" t="s">
        <v>67</v>
      </c>
      <c r="E8451">
        <v>2018</v>
      </c>
      <c r="F8451" t="s">
        <v>45</v>
      </c>
      <c r="G8451" t="s">
        <v>21</v>
      </c>
      <c r="H8451" t="s">
        <v>15</v>
      </c>
      <c r="I8451" t="s">
        <v>46</v>
      </c>
      <c r="J8451">
        <v>0.16388212899999999</v>
      </c>
      <c r="L8451">
        <v>113.2518</v>
      </c>
      <c r="M8451">
        <v>4</v>
      </c>
    </row>
    <row r="8452" spans="1:13" x14ac:dyDescent="0.3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5">
      <c r="A8453" t="s">
        <v>10</v>
      </c>
      <c r="B8453">
        <v>8452</v>
      </c>
      <c r="C8453" t="s">
        <v>397</v>
      </c>
      <c r="D8453" t="s">
        <v>67</v>
      </c>
      <c r="E8453">
        <v>2018</v>
      </c>
      <c r="F8453" t="s">
        <v>45</v>
      </c>
      <c r="G8453" t="s">
        <v>21</v>
      </c>
      <c r="H8453" t="s">
        <v>15</v>
      </c>
      <c r="I8453" t="s">
        <v>46</v>
      </c>
      <c r="J8453">
        <v>0.18240726600000001</v>
      </c>
      <c r="L8453">
        <v>109.157</v>
      </c>
      <c r="M8453">
        <v>4</v>
      </c>
    </row>
    <row r="8454" spans="1:13" x14ac:dyDescent="0.3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5">
      <c r="A8457" t="s">
        <v>10</v>
      </c>
      <c r="B8457">
        <v>8456</v>
      </c>
      <c r="C8457" t="s">
        <v>1400</v>
      </c>
      <c r="D8457" t="s">
        <v>67</v>
      </c>
      <c r="E8457">
        <v>2018</v>
      </c>
      <c r="F8457" t="s">
        <v>45</v>
      </c>
      <c r="G8457" t="s">
        <v>21</v>
      </c>
      <c r="H8457" t="s">
        <v>15</v>
      </c>
      <c r="I8457" t="s">
        <v>46</v>
      </c>
      <c r="J8457">
        <v>0</v>
      </c>
      <c r="L8457">
        <v>196.4794</v>
      </c>
      <c r="M8457">
        <v>4</v>
      </c>
    </row>
    <row r="8458" spans="1:13" x14ac:dyDescent="0.35">
      <c r="A8458" t="s">
        <v>10</v>
      </c>
      <c r="B8458">
        <v>8457</v>
      </c>
      <c r="C8458" t="s">
        <v>1308</v>
      </c>
      <c r="D8458" t="s">
        <v>67</v>
      </c>
      <c r="E8458">
        <v>2018</v>
      </c>
      <c r="F8458" t="s">
        <v>45</v>
      </c>
      <c r="G8458" t="s">
        <v>21</v>
      </c>
      <c r="H8458" t="s">
        <v>15</v>
      </c>
      <c r="I8458" t="s">
        <v>46</v>
      </c>
      <c r="J8458">
        <v>0.127108578</v>
      </c>
      <c r="L8458">
        <v>120.744</v>
      </c>
      <c r="M8458">
        <v>4</v>
      </c>
    </row>
    <row r="8459" spans="1:13" x14ac:dyDescent="0.3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5">
      <c r="A8460" t="s">
        <v>10</v>
      </c>
      <c r="B8460">
        <v>8459</v>
      </c>
      <c r="C8460" t="s">
        <v>125</v>
      </c>
      <c r="D8460" t="s">
        <v>67</v>
      </c>
      <c r="E8460">
        <v>2018</v>
      </c>
      <c r="F8460" t="s">
        <v>45</v>
      </c>
      <c r="G8460" t="s">
        <v>21</v>
      </c>
      <c r="H8460" t="s">
        <v>15</v>
      </c>
      <c r="I8460" t="s">
        <v>46</v>
      </c>
      <c r="J8460">
        <v>7.5791641000000007E-2</v>
      </c>
      <c r="L8460">
        <v>193.3794</v>
      </c>
      <c r="M8460">
        <v>4</v>
      </c>
    </row>
    <row r="8461" spans="1:13" x14ac:dyDescent="0.3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5">
      <c r="A8464" t="s">
        <v>10</v>
      </c>
      <c r="B8464">
        <v>8463</v>
      </c>
      <c r="C8464" t="s">
        <v>702</v>
      </c>
      <c r="D8464" t="s">
        <v>67</v>
      </c>
      <c r="E8464">
        <v>2018</v>
      </c>
      <c r="F8464" t="s">
        <v>45</v>
      </c>
      <c r="G8464" t="s">
        <v>21</v>
      </c>
      <c r="H8464" t="s">
        <v>15</v>
      </c>
      <c r="I8464" t="s">
        <v>46</v>
      </c>
      <c r="J8464">
        <v>4.7358246E-2</v>
      </c>
      <c r="L8464">
        <v>123.1756</v>
      </c>
      <c r="M8464">
        <v>4</v>
      </c>
    </row>
    <row r="8465" spans="1:13" x14ac:dyDescent="0.35">
      <c r="A8465" t="s">
        <v>10</v>
      </c>
      <c r="B8465">
        <v>8464</v>
      </c>
      <c r="C8465" t="s">
        <v>126</v>
      </c>
      <c r="D8465" t="s">
        <v>24</v>
      </c>
      <c r="E8465">
        <v>2018</v>
      </c>
      <c r="F8465" t="s">
        <v>45</v>
      </c>
      <c r="G8465" t="s">
        <v>21</v>
      </c>
      <c r="H8465" t="s">
        <v>15</v>
      </c>
      <c r="I8465" t="s">
        <v>46</v>
      </c>
      <c r="J8465">
        <v>6.6406853000000002E-2</v>
      </c>
      <c r="L8465">
        <v>259.7962</v>
      </c>
      <c r="M8465">
        <v>4</v>
      </c>
    </row>
    <row r="8466" spans="1:13" x14ac:dyDescent="0.3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5">
      <c r="A8467" t="s">
        <v>10</v>
      </c>
      <c r="B8467">
        <v>8466</v>
      </c>
      <c r="C8467" t="s">
        <v>503</v>
      </c>
      <c r="D8467" t="s">
        <v>24</v>
      </c>
      <c r="E8467">
        <v>2018</v>
      </c>
      <c r="F8467" t="s">
        <v>45</v>
      </c>
      <c r="G8467" t="s">
        <v>21</v>
      </c>
      <c r="H8467" t="s">
        <v>15</v>
      </c>
      <c r="I8467" t="s">
        <v>46</v>
      </c>
      <c r="J8467">
        <v>4.3690499000000001E-2</v>
      </c>
      <c r="L8467">
        <v>60.2194</v>
      </c>
      <c r="M8467">
        <v>4</v>
      </c>
    </row>
    <row r="8468" spans="1:13" x14ac:dyDescent="0.3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5">
      <c r="A8469" t="s">
        <v>10</v>
      </c>
      <c r="B8469">
        <v>8468</v>
      </c>
      <c r="C8469" t="s">
        <v>1494</v>
      </c>
      <c r="D8469" t="s">
        <v>24</v>
      </c>
      <c r="E8469">
        <v>2018</v>
      </c>
      <c r="F8469" t="s">
        <v>45</v>
      </c>
      <c r="G8469" t="s">
        <v>21</v>
      </c>
      <c r="H8469" t="s">
        <v>15</v>
      </c>
      <c r="I8469" t="s">
        <v>46</v>
      </c>
      <c r="J8469">
        <v>7.0349402000000005E-2</v>
      </c>
      <c r="L8469">
        <v>228.601</v>
      </c>
      <c r="M8469">
        <v>4</v>
      </c>
    </row>
    <row r="8470" spans="1:13" x14ac:dyDescent="0.35">
      <c r="A8470" t="s">
        <v>10</v>
      </c>
      <c r="B8470">
        <v>8469</v>
      </c>
      <c r="C8470" t="s">
        <v>442</v>
      </c>
      <c r="D8470" t="s">
        <v>24</v>
      </c>
      <c r="E8470">
        <v>2018</v>
      </c>
      <c r="F8470" t="s">
        <v>45</v>
      </c>
      <c r="G8470" t="s">
        <v>21</v>
      </c>
      <c r="H8470" t="s">
        <v>15</v>
      </c>
      <c r="I8470" t="s">
        <v>46</v>
      </c>
      <c r="J8470">
        <v>7.5676338999999995E-2</v>
      </c>
      <c r="L8470">
        <v>190.4846</v>
      </c>
      <c r="M8470">
        <v>4</v>
      </c>
    </row>
    <row r="8471" spans="1:13" x14ac:dyDescent="0.35">
      <c r="A8471" t="s">
        <v>10</v>
      </c>
      <c r="B8471">
        <v>8470</v>
      </c>
      <c r="C8471" t="s">
        <v>1487</v>
      </c>
      <c r="D8471" t="s">
        <v>24</v>
      </c>
      <c r="E8471">
        <v>2018</v>
      </c>
      <c r="F8471" t="s">
        <v>45</v>
      </c>
      <c r="G8471" t="s">
        <v>21</v>
      </c>
      <c r="H8471" t="s">
        <v>15</v>
      </c>
      <c r="I8471" t="s">
        <v>46</v>
      </c>
      <c r="J8471">
        <v>0</v>
      </c>
      <c r="L8471">
        <v>145.27600000000001</v>
      </c>
      <c r="M8471">
        <v>4</v>
      </c>
    </row>
    <row r="8472" spans="1:13" x14ac:dyDescent="0.3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5">
      <c r="A8475" t="s">
        <v>10</v>
      </c>
      <c r="B8475">
        <v>8474</v>
      </c>
      <c r="C8475" t="s">
        <v>340</v>
      </c>
      <c r="D8475" t="s">
        <v>24</v>
      </c>
      <c r="E8475">
        <v>2018</v>
      </c>
      <c r="F8475" t="s">
        <v>45</v>
      </c>
      <c r="G8475" t="s">
        <v>21</v>
      </c>
      <c r="H8475" t="s">
        <v>15</v>
      </c>
      <c r="I8475" t="s">
        <v>46</v>
      </c>
      <c r="J8475">
        <v>0.159081735</v>
      </c>
      <c r="L8475">
        <v>193.5478</v>
      </c>
      <c r="M8475">
        <v>4</v>
      </c>
    </row>
    <row r="8476" spans="1:13" x14ac:dyDescent="0.35">
      <c r="A8476" t="s">
        <v>10</v>
      </c>
      <c r="B8476">
        <v>8475</v>
      </c>
      <c r="C8476" t="s">
        <v>1157</v>
      </c>
      <c r="D8476" t="s">
        <v>12</v>
      </c>
      <c r="E8476">
        <v>2018</v>
      </c>
      <c r="F8476" t="s">
        <v>45</v>
      </c>
      <c r="G8476" t="s">
        <v>21</v>
      </c>
      <c r="H8476" t="s">
        <v>15</v>
      </c>
      <c r="I8476" t="s">
        <v>46</v>
      </c>
      <c r="J8476">
        <v>3.0794774E-2</v>
      </c>
      <c r="L8476">
        <v>122.9072</v>
      </c>
      <c r="M8476">
        <v>4</v>
      </c>
    </row>
    <row r="8477" spans="1:13" x14ac:dyDescent="0.3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5">
      <c r="A8480" t="s">
        <v>10</v>
      </c>
      <c r="B8480">
        <v>8479</v>
      </c>
      <c r="C8480" t="s">
        <v>1536</v>
      </c>
      <c r="D8480" t="s">
        <v>12</v>
      </c>
      <c r="E8480">
        <v>2018</v>
      </c>
      <c r="F8480" t="s">
        <v>45</v>
      </c>
      <c r="G8480" t="s">
        <v>21</v>
      </c>
      <c r="H8480" t="s">
        <v>15</v>
      </c>
      <c r="I8480" t="s">
        <v>46</v>
      </c>
      <c r="J8480">
        <v>0.106538757</v>
      </c>
      <c r="L8480">
        <v>145.4786</v>
      </c>
      <c r="M8480">
        <v>4</v>
      </c>
    </row>
    <row r="8481" spans="1:13" x14ac:dyDescent="0.3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5">
      <c r="A8485" t="s">
        <v>10</v>
      </c>
      <c r="B8485">
        <v>8484</v>
      </c>
      <c r="C8485" t="s">
        <v>581</v>
      </c>
      <c r="D8485" t="s">
        <v>12</v>
      </c>
      <c r="E8485">
        <v>2018</v>
      </c>
      <c r="F8485" t="s">
        <v>45</v>
      </c>
      <c r="G8485" t="s">
        <v>21</v>
      </c>
      <c r="H8485" t="s">
        <v>15</v>
      </c>
      <c r="I8485" t="s">
        <v>46</v>
      </c>
      <c r="J8485">
        <v>0.115032648</v>
      </c>
      <c r="L8485">
        <v>58.0246</v>
      </c>
      <c r="M8485">
        <v>4</v>
      </c>
    </row>
    <row r="8486" spans="1:13" x14ac:dyDescent="0.3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5">
      <c r="A8490" t="s">
        <v>10</v>
      </c>
      <c r="B8490">
        <v>8489</v>
      </c>
      <c r="C8490" t="s">
        <v>1092</v>
      </c>
      <c r="D8490" t="s">
        <v>12</v>
      </c>
      <c r="E8490">
        <v>2018</v>
      </c>
      <c r="F8490" t="s">
        <v>45</v>
      </c>
      <c r="G8490" t="s">
        <v>21</v>
      </c>
      <c r="H8490" t="s">
        <v>15</v>
      </c>
      <c r="I8490" t="s">
        <v>46</v>
      </c>
      <c r="J8490">
        <v>0.17024678200000001</v>
      </c>
      <c r="L8490">
        <v>141.5838</v>
      </c>
      <c r="M8490">
        <v>4</v>
      </c>
    </row>
    <row r="8491" spans="1:13" x14ac:dyDescent="0.3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5">
      <c r="A8492" t="s">
        <v>10</v>
      </c>
      <c r="B8492">
        <v>8491</v>
      </c>
      <c r="C8492" t="s">
        <v>767</v>
      </c>
      <c r="D8492" t="s">
        <v>54</v>
      </c>
      <c r="E8492">
        <v>2018</v>
      </c>
      <c r="F8492" t="s">
        <v>45</v>
      </c>
      <c r="G8492" t="s">
        <v>21</v>
      </c>
      <c r="H8492" t="s">
        <v>15</v>
      </c>
      <c r="I8492" t="s">
        <v>46</v>
      </c>
      <c r="J8492">
        <v>5.7143514999999999E-2</v>
      </c>
      <c r="L8492">
        <v>151.8366</v>
      </c>
      <c r="M8492">
        <v>4</v>
      </c>
    </row>
    <row r="8493" spans="1:13" x14ac:dyDescent="0.35">
      <c r="A8493" t="s">
        <v>10</v>
      </c>
      <c r="B8493">
        <v>8492</v>
      </c>
      <c r="C8493" t="s">
        <v>1013</v>
      </c>
      <c r="D8493" t="s">
        <v>54</v>
      </c>
      <c r="E8493">
        <v>2018</v>
      </c>
      <c r="F8493" t="s">
        <v>45</v>
      </c>
      <c r="G8493" t="s">
        <v>21</v>
      </c>
      <c r="H8493" t="s">
        <v>15</v>
      </c>
      <c r="I8493" t="s">
        <v>46</v>
      </c>
      <c r="J8493">
        <v>0.157701958</v>
      </c>
      <c r="L8493">
        <v>158.7946</v>
      </c>
      <c r="M8493">
        <v>4</v>
      </c>
    </row>
    <row r="8494" spans="1:13" x14ac:dyDescent="0.3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5">
      <c r="A8502" t="s">
        <v>10</v>
      </c>
      <c r="B8502">
        <v>8501</v>
      </c>
      <c r="C8502" t="s">
        <v>810</v>
      </c>
      <c r="D8502" t="s">
        <v>48</v>
      </c>
      <c r="E8502">
        <v>2018</v>
      </c>
      <c r="F8502" t="s">
        <v>45</v>
      </c>
      <c r="G8502" t="s">
        <v>21</v>
      </c>
      <c r="H8502" t="s">
        <v>15</v>
      </c>
      <c r="I8502" t="s">
        <v>46</v>
      </c>
      <c r="J8502">
        <v>4.4764725999999998E-2</v>
      </c>
      <c r="L8502">
        <v>102.4016</v>
      </c>
      <c r="M8502">
        <v>4</v>
      </c>
    </row>
    <row r="8503" spans="1:13" x14ac:dyDescent="0.35">
      <c r="A8503" t="s">
        <v>10</v>
      </c>
      <c r="B8503">
        <v>8502</v>
      </c>
      <c r="C8503" t="s">
        <v>458</v>
      </c>
      <c r="D8503" t="s">
        <v>48</v>
      </c>
      <c r="E8503">
        <v>2018</v>
      </c>
      <c r="F8503" t="s">
        <v>45</v>
      </c>
      <c r="G8503" t="s">
        <v>21</v>
      </c>
      <c r="H8503" t="s">
        <v>15</v>
      </c>
      <c r="I8503" t="s">
        <v>46</v>
      </c>
      <c r="J8503">
        <v>4.5542628000000002E-2</v>
      </c>
      <c r="L8503">
        <v>170.7132</v>
      </c>
      <c r="M8503">
        <v>4</v>
      </c>
    </row>
    <row r="8504" spans="1:13" x14ac:dyDescent="0.3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5">
      <c r="A8520" t="s">
        <v>35</v>
      </c>
      <c r="B8520">
        <v>8519</v>
      </c>
      <c r="C8520" t="s">
        <v>237</v>
      </c>
      <c r="D8520" t="s">
        <v>19</v>
      </c>
      <c r="E8520">
        <v>2018</v>
      </c>
      <c r="F8520" t="s">
        <v>45</v>
      </c>
      <c r="G8520" t="s">
        <v>21</v>
      </c>
      <c r="H8520" t="s">
        <v>15</v>
      </c>
      <c r="I8520" t="s">
        <v>46</v>
      </c>
      <c r="J8520">
        <v>0</v>
      </c>
      <c r="L8520">
        <v>164.55260000000001</v>
      </c>
      <c r="M8520">
        <v>4</v>
      </c>
    </row>
    <row r="8521" spans="1:13" x14ac:dyDescent="0.3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5">
      <c r="A8523" t="s">
        <v>10</v>
      </c>
      <c r="B8523">
        <v>8522</v>
      </c>
      <c r="C8523" t="s">
        <v>85</v>
      </c>
      <c r="D8523" t="s">
        <v>67</v>
      </c>
      <c r="E8523">
        <v>2018</v>
      </c>
      <c r="F8523" t="s">
        <v>45</v>
      </c>
      <c r="G8523" t="s">
        <v>21</v>
      </c>
      <c r="H8523" t="s">
        <v>15</v>
      </c>
      <c r="I8523" t="s">
        <v>46</v>
      </c>
      <c r="J8523">
        <v>0.107714834</v>
      </c>
      <c r="L8523">
        <v>97.875200000000007</v>
      </c>
      <c r="M8523">
        <v>4</v>
      </c>
    </row>
    <row r="8524" spans="1:13" x14ac:dyDescent="0.3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B8224-2D96-4A5B-82D8-E64B2D1EEA4A}">
  <dimension ref="A1:K105"/>
  <sheetViews>
    <sheetView tabSelected="1" topLeftCell="A7" zoomScale="99" workbookViewId="0">
      <selection activeCell="A21" sqref="A21:A24"/>
    </sheetView>
  </sheetViews>
  <sheetFormatPr defaultRowHeight="15.5" x14ac:dyDescent="0.35"/>
  <cols>
    <col min="1" max="1" width="22.75" bestFit="1" customWidth="1"/>
    <col min="2" max="2" width="15.25" bestFit="1" customWidth="1"/>
    <col min="3" max="3" width="7.25" bestFit="1" customWidth="1"/>
    <col min="4" max="4" width="10.6640625" bestFit="1" customWidth="1"/>
    <col min="5" max="5" width="8.25" bestFit="1" customWidth="1"/>
    <col min="6" max="6" width="7.75" bestFit="1" customWidth="1"/>
    <col min="7" max="7" width="8.33203125" bestFit="1" customWidth="1"/>
    <col min="8" max="9" width="7.75" bestFit="1" customWidth="1"/>
    <col min="10" max="10" width="5.75" bestFit="1" customWidth="1"/>
    <col min="11" max="12" width="7.75" bestFit="1" customWidth="1"/>
    <col min="13" max="13" width="5.75" bestFit="1" customWidth="1"/>
    <col min="14" max="15" width="7.75" bestFit="1" customWidth="1"/>
    <col min="16" max="16" width="5.75" bestFit="1" customWidth="1"/>
    <col min="17" max="23" width="7.75" bestFit="1" customWidth="1"/>
    <col min="24" max="24" width="5.75" bestFit="1" customWidth="1"/>
    <col min="25" max="32" width="7.75" bestFit="1" customWidth="1"/>
    <col min="33" max="33" width="5.75" bestFit="1" customWidth="1"/>
    <col min="34" max="34" width="7.75" bestFit="1" customWidth="1"/>
    <col min="35" max="35" width="5.75" bestFit="1" customWidth="1"/>
    <col min="36" max="48" width="7.75" bestFit="1" customWidth="1"/>
    <col min="49" max="49" width="6.75" bestFit="1" customWidth="1"/>
    <col min="50" max="51" width="7.75" bestFit="1" customWidth="1"/>
    <col min="52" max="52" width="6.75" bestFit="1" customWidth="1"/>
    <col min="53" max="54" width="7.75" bestFit="1" customWidth="1"/>
    <col min="55" max="55" width="6.75" bestFit="1" customWidth="1"/>
    <col min="56" max="57" width="7.75" bestFit="1" customWidth="1"/>
    <col min="58" max="58" width="6.75" bestFit="1" customWidth="1"/>
    <col min="59" max="59" width="7.75" bestFit="1" customWidth="1"/>
    <col min="60" max="60" width="8.75" bestFit="1" customWidth="1"/>
    <col min="61" max="61" width="7.75" bestFit="1" customWidth="1"/>
    <col min="62" max="62" width="6.75" bestFit="1" customWidth="1"/>
    <col min="63" max="67" width="7.75" bestFit="1" customWidth="1"/>
    <col min="68" max="68" width="6.75" bestFit="1" customWidth="1"/>
    <col min="69" max="70" width="7.75" bestFit="1" customWidth="1"/>
    <col min="71" max="71" width="8.75" bestFit="1" customWidth="1"/>
    <col min="72" max="75" width="7.75" bestFit="1" customWidth="1"/>
    <col min="76" max="76" width="6.75" bestFit="1" customWidth="1"/>
    <col min="77" max="83" width="7.75" bestFit="1" customWidth="1"/>
    <col min="84" max="84" width="6.75" bestFit="1" customWidth="1"/>
    <col min="85" max="86" width="7.75" bestFit="1" customWidth="1"/>
    <col min="87" max="87" width="6.75" bestFit="1" customWidth="1"/>
    <col min="88" max="88" width="7.75" bestFit="1" customWidth="1"/>
    <col min="89" max="89" width="6.75" bestFit="1" customWidth="1"/>
    <col min="90" max="97" width="7.75" bestFit="1" customWidth="1"/>
    <col min="98" max="98" width="6.75" bestFit="1" customWidth="1"/>
    <col min="99" max="99" width="7.75" bestFit="1" customWidth="1"/>
    <col min="100" max="101" width="8.75" bestFit="1" customWidth="1"/>
    <col min="102" max="103" width="7.75" bestFit="1" customWidth="1"/>
    <col min="104" max="104" width="6.75" bestFit="1" customWidth="1"/>
    <col min="105" max="107" width="7.75" bestFit="1" customWidth="1"/>
    <col min="108" max="108" width="6.75" bestFit="1" customWidth="1"/>
    <col min="109" max="113" width="7.75" bestFit="1" customWidth="1"/>
    <col min="114" max="114" width="6.75" bestFit="1" customWidth="1"/>
    <col min="115" max="117" width="7.75" bestFit="1" customWidth="1"/>
    <col min="118" max="118" width="6.75" bestFit="1" customWidth="1"/>
    <col min="119" max="126" width="7.75" bestFit="1" customWidth="1"/>
    <col min="127" max="127" width="6.75" bestFit="1" customWidth="1"/>
    <col min="128" max="128" width="8.75" bestFit="1" customWidth="1"/>
    <col min="129" max="132" width="7.75" bestFit="1" customWidth="1"/>
    <col min="133" max="133" width="6.75" bestFit="1" customWidth="1"/>
    <col min="134" max="136" width="7.75" bestFit="1" customWidth="1"/>
    <col min="137" max="137" width="8.75" bestFit="1" customWidth="1"/>
    <col min="138" max="138" width="6.75" bestFit="1" customWidth="1"/>
    <col min="139" max="140" width="7.75" bestFit="1" customWidth="1"/>
    <col min="141" max="141" width="6.75" bestFit="1" customWidth="1"/>
    <col min="142" max="143" width="7.75" bestFit="1" customWidth="1"/>
    <col min="144" max="144" width="8.75" bestFit="1" customWidth="1"/>
    <col min="145" max="145" width="7.75" bestFit="1" customWidth="1"/>
    <col min="146" max="146" width="6.75" bestFit="1" customWidth="1"/>
    <col min="147" max="147" width="7.75" bestFit="1" customWidth="1"/>
    <col min="148" max="148" width="8.75" bestFit="1" customWidth="1"/>
    <col min="149" max="149" width="7.75" bestFit="1" customWidth="1"/>
    <col min="150" max="150" width="6.75" bestFit="1" customWidth="1"/>
    <col min="151" max="151" width="8.75" bestFit="1" customWidth="1"/>
    <col min="152" max="152" width="7.75" bestFit="1" customWidth="1"/>
    <col min="153" max="153" width="6.75" bestFit="1" customWidth="1"/>
    <col min="154" max="159" width="7.75" bestFit="1" customWidth="1"/>
    <col min="160" max="161" width="6.75" bestFit="1" customWidth="1"/>
    <col min="162" max="168" width="7.75" bestFit="1" customWidth="1"/>
    <col min="169" max="169" width="6.75" bestFit="1" customWidth="1"/>
    <col min="170" max="171" width="7.75" bestFit="1" customWidth="1"/>
    <col min="172" max="172" width="8.75" bestFit="1" customWidth="1"/>
    <col min="173" max="174" width="7.75" bestFit="1" customWidth="1"/>
    <col min="175" max="175" width="6.75" bestFit="1" customWidth="1"/>
    <col min="176" max="187" width="7.75" bestFit="1" customWidth="1"/>
    <col min="188" max="188" width="8.75" bestFit="1" customWidth="1"/>
    <col min="189" max="189" width="7.75" bestFit="1" customWidth="1"/>
    <col min="190" max="190" width="6.75" bestFit="1" customWidth="1"/>
    <col min="191" max="191" width="7.75" bestFit="1" customWidth="1"/>
    <col min="192" max="192" width="8.75" bestFit="1" customWidth="1"/>
    <col min="193" max="193" width="7.75" bestFit="1" customWidth="1"/>
    <col min="194" max="194" width="6.75" bestFit="1" customWidth="1"/>
    <col min="195" max="196" width="7.75" bestFit="1" customWidth="1"/>
    <col min="197" max="197" width="6.75" bestFit="1" customWidth="1"/>
    <col min="198" max="203" width="7.75" bestFit="1" customWidth="1"/>
    <col min="204" max="205" width="8.75" bestFit="1" customWidth="1"/>
    <col min="206" max="208" width="7.75" bestFit="1" customWidth="1"/>
    <col min="209" max="209" width="8.75" bestFit="1" customWidth="1"/>
    <col min="210" max="212" width="7.75" bestFit="1" customWidth="1"/>
    <col min="213" max="213" width="6.75" bestFit="1" customWidth="1"/>
    <col min="214" max="218" width="7.75" bestFit="1" customWidth="1"/>
    <col min="219" max="219" width="6.75" bestFit="1" customWidth="1"/>
    <col min="220" max="220" width="8.75" bestFit="1" customWidth="1"/>
    <col min="221" max="223" width="7.75" bestFit="1" customWidth="1"/>
    <col min="224" max="224" width="6.75" bestFit="1" customWidth="1"/>
    <col min="225" max="227" width="7.75" bestFit="1" customWidth="1"/>
    <col min="228" max="228" width="6.75" bestFit="1" customWidth="1"/>
    <col min="229" max="236" width="7.75" bestFit="1" customWidth="1"/>
    <col min="237" max="237" width="6.75" bestFit="1" customWidth="1"/>
    <col min="238" max="240" width="7.75" bestFit="1" customWidth="1"/>
    <col min="241" max="241" width="6.75" bestFit="1" customWidth="1"/>
    <col min="242" max="252" width="7.75" bestFit="1" customWidth="1"/>
    <col min="253" max="253" width="6.75" bestFit="1" customWidth="1"/>
    <col min="254" max="254" width="7.75" bestFit="1" customWidth="1"/>
    <col min="255" max="255" width="6.75" bestFit="1" customWidth="1"/>
    <col min="256" max="259" width="7.75" bestFit="1" customWidth="1"/>
    <col min="260" max="260" width="6.75" bestFit="1" customWidth="1"/>
    <col min="261" max="264" width="7.75" bestFit="1" customWidth="1"/>
    <col min="265" max="265" width="6.75" bestFit="1" customWidth="1"/>
    <col min="266" max="268" width="7.75" bestFit="1" customWidth="1"/>
    <col min="269" max="269" width="6.75" bestFit="1" customWidth="1"/>
    <col min="270" max="271" width="7.75" bestFit="1" customWidth="1"/>
    <col min="272" max="272" width="6.75" bestFit="1" customWidth="1"/>
    <col min="273" max="273" width="7.75" bestFit="1" customWidth="1"/>
    <col min="274" max="274" width="6.75" bestFit="1" customWidth="1"/>
    <col min="275" max="279" width="7.75" bestFit="1" customWidth="1"/>
    <col min="280" max="280" width="6.75" bestFit="1" customWidth="1"/>
    <col min="281" max="281" width="7.75" bestFit="1" customWidth="1"/>
    <col min="282" max="282" width="6.75" bestFit="1" customWidth="1"/>
    <col min="283" max="283" width="7.75" bestFit="1" customWidth="1"/>
    <col min="284" max="284" width="6.75" bestFit="1" customWidth="1"/>
    <col min="285" max="291" width="7.75" bestFit="1" customWidth="1"/>
    <col min="292" max="292" width="6.75" bestFit="1" customWidth="1"/>
    <col min="293" max="300" width="7.75" bestFit="1" customWidth="1"/>
    <col min="301" max="301" width="6.75" bestFit="1" customWidth="1"/>
    <col min="302" max="303" width="7.75" bestFit="1" customWidth="1"/>
    <col min="304" max="304" width="8.75" bestFit="1" customWidth="1"/>
    <col min="305" max="305" width="7.75" bestFit="1" customWidth="1"/>
    <col min="306" max="306" width="8.75" bestFit="1" customWidth="1"/>
    <col min="307" max="309" width="7.75" bestFit="1" customWidth="1"/>
    <col min="310" max="310" width="6.75" bestFit="1" customWidth="1"/>
    <col min="311" max="312" width="7.75" bestFit="1" customWidth="1"/>
    <col min="313" max="313" width="8.75" bestFit="1" customWidth="1"/>
    <col min="314" max="314" width="6.75" bestFit="1" customWidth="1"/>
    <col min="315" max="315" width="8.75" bestFit="1" customWidth="1"/>
    <col min="316" max="325" width="7.75" bestFit="1" customWidth="1"/>
    <col min="326" max="326" width="6.75" bestFit="1" customWidth="1"/>
    <col min="327" max="334" width="7.75" bestFit="1" customWidth="1"/>
    <col min="335" max="335" width="8.75" bestFit="1" customWidth="1"/>
    <col min="336" max="337" width="7.75" bestFit="1" customWidth="1"/>
    <col min="338" max="338" width="6.75" bestFit="1" customWidth="1"/>
    <col min="339" max="340" width="7.75" bestFit="1" customWidth="1"/>
    <col min="341" max="341" width="6.75" bestFit="1" customWidth="1"/>
    <col min="342" max="344" width="7.75" bestFit="1" customWidth="1"/>
    <col min="345" max="345" width="6.75" bestFit="1" customWidth="1"/>
    <col min="346" max="348" width="7.75" bestFit="1" customWidth="1"/>
    <col min="349" max="349" width="6.75" bestFit="1" customWidth="1"/>
    <col min="350" max="352" width="7.75" bestFit="1" customWidth="1"/>
    <col min="353" max="353" width="6.75" bestFit="1" customWidth="1"/>
    <col min="354" max="354" width="8.75" bestFit="1" customWidth="1"/>
    <col min="355" max="355" width="6.75" bestFit="1" customWidth="1"/>
    <col min="356" max="356" width="7.75" bestFit="1" customWidth="1"/>
    <col min="357" max="357" width="6.75" bestFit="1" customWidth="1"/>
    <col min="358" max="360" width="7.75" bestFit="1" customWidth="1"/>
    <col min="361" max="361" width="6.75" bestFit="1" customWidth="1"/>
    <col min="362" max="362" width="7.75" bestFit="1" customWidth="1"/>
    <col min="363" max="364" width="6.75" bestFit="1" customWidth="1"/>
    <col min="365" max="367" width="7.75" bestFit="1" customWidth="1"/>
    <col min="368" max="368" width="6.75" bestFit="1" customWidth="1"/>
    <col min="369" max="372" width="7.75" bestFit="1" customWidth="1"/>
    <col min="373" max="373" width="6.75" bestFit="1" customWidth="1"/>
    <col min="374" max="376" width="7.75" bestFit="1" customWidth="1"/>
    <col min="377" max="377" width="6.75" bestFit="1" customWidth="1"/>
    <col min="378" max="380" width="7.75" bestFit="1" customWidth="1"/>
    <col min="381" max="381" width="6.75" bestFit="1" customWidth="1"/>
    <col min="382" max="383" width="7.75" bestFit="1" customWidth="1"/>
    <col min="384" max="384" width="8.75" bestFit="1" customWidth="1"/>
    <col min="385" max="385" width="7.75" bestFit="1" customWidth="1"/>
    <col min="386" max="386" width="6.75" bestFit="1" customWidth="1"/>
    <col min="387" max="388" width="7.75" bestFit="1" customWidth="1"/>
    <col min="389" max="389" width="6.75" bestFit="1" customWidth="1"/>
    <col min="390" max="391" width="7.75" bestFit="1" customWidth="1"/>
    <col min="392" max="392" width="6.75" bestFit="1" customWidth="1"/>
    <col min="393" max="397" width="7.75" bestFit="1" customWidth="1"/>
    <col min="398" max="398" width="8.75" bestFit="1" customWidth="1"/>
    <col min="399" max="399" width="6.75" bestFit="1" customWidth="1"/>
    <col min="400" max="400" width="7.75" bestFit="1" customWidth="1"/>
    <col min="401" max="401" width="6.75" bestFit="1" customWidth="1"/>
    <col min="402" max="404" width="7.75" bestFit="1" customWidth="1"/>
    <col min="405" max="405" width="6.75" bestFit="1" customWidth="1"/>
    <col min="406" max="408" width="7.75" bestFit="1" customWidth="1"/>
    <col min="409" max="409" width="6.75" bestFit="1" customWidth="1"/>
    <col min="410" max="413" width="7.75" bestFit="1" customWidth="1"/>
    <col min="414" max="414" width="6.75" bestFit="1" customWidth="1"/>
    <col min="415" max="415" width="7.75" bestFit="1" customWidth="1"/>
    <col min="416" max="416" width="8.75" bestFit="1" customWidth="1"/>
    <col min="417" max="417" width="6.75" bestFit="1" customWidth="1"/>
    <col min="418" max="422" width="7.75" bestFit="1" customWidth="1"/>
    <col min="423" max="423" width="6.75" bestFit="1" customWidth="1"/>
    <col min="424" max="436" width="7.75" bestFit="1" customWidth="1"/>
    <col min="437" max="437" width="6.75" bestFit="1" customWidth="1"/>
    <col min="438" max="449" width="7.75" bestFit="1" customWidth="1"/>
    <col min="450" max="450" width="6.75" bestFit="1" customWidth="1"/>
    <col min="451" max="452" width="7.75" bestFit="1" customWidth="1"/>
    <col min="453" max="453" width="8.75" bestFit="1" customWidth="1"/>
    <col min="454" max="454" width="6.75" bestFit="1" customWidth="1"/>
    <col min="455" max="463" width="7.75" bestFit="1" customWidth="1"/>
    <col min="464" max="464" width="6.75" bestFit="1" customWidth="1"/>
    <col min="465" max="466" width="7.75" bestFit="1" customWidth="1"/>
    <col min="467" max="467" width="8.75" bestFit="1" customWidth="1"/>
    <col min="468" max="472" width="7.75" bestFit="1" customWidth="1"/>
    <col min="473" max="473" width="8.75" bestFit="1" customWidth="1"/>
    <col min="474" max="477" width="7.75" bestFit="1" customWidth="1"/>
    <col min="478" max="478" width="8.75" bestFit="1" customWidth="1"/>
    <col min="479" max="482" width="7.75" bestFit="1" customWidth="1"/>
    <col min="483" max="483" width="8.75" bestFit="1" customWidth="1"/>
    <col min="484" max="490" width="7.75" bestFit="1" customWidth="1"/>
    <col min="491" max="491" width="8.75" bestFit="1" customWidth="1"/>
    <col min="492" max="494" width="7.75" bestFit="1" customWidth="1"/>
    <col min="495" max="495" width="6.75" bestFit="1" customWidth="1"/>
    <col min="496" max="508" width="7.75" bestFit="1" customWidth="1"/>
    <col min="509" max="509" width="8.75" bestFit="1" customWidth="1"/>
    <col min="510" max="514" width="7.75" bestFit="1" customWidth="1"/>
    <col min="515" max="515" width="8.75" bestFit="1" customWidth="1"/>
    <col min="516" max="524" width="7.75" bestFit="1" customWidth="1"/>
    <col min="525" max="525" width="6.75" bestFit="1" customWidth="1"/>
    <col min="526" max="527" width="7.75" bestFit="1" customWidth="1"/>
    <col min="528" max="529" width="8.75" bestFit="1" customWidth="1"/>
    <col min="530" max="530" width="7.75" bestFit="1" customWidth="1"/>
    <col min="531" max="531" width="8.75" bestFit="1" customWidth="1"/>
    <col min="532" max="532" width="7.75" bestFit="1" customWidth="1"/>
    <col min="533" max="535" width="8.75" bestFit="1" customWidth="1"/>
    <col min="536" max="536" width="7.75" bestFit="1" customWidth="1"/>
    <col min="537" max="537" width="8.75" bestFit="1" customWidth="1"/>
    <col min="538" max="545" width="7.75" bestFit="1" customWidth="1"/>
    <col min="546" max="546" width="8.75" bestFit="1" customWidth="1"/>
    <col min="547" max="547" width="6.75" bestFit="1" customWidth="1"/>
    <col min="548" max="550" width="7.75" bestFit="1" customWidth="1"/>
    <col min="551" max="551" width="8.75" bestFit="1" customWidth="1"/>
    <col min="552" max="554" width="7.75" bestFit="1" customWidth="1"/>
    <col min="555" max="555" width="8.75" bestFit="1" customWidth="1"/>
    <col min="556" max="557" width="7.75" bestFit="1" customWidth="1"/>
    <col min="558" max="558" width="6.75" bestFit="1" customWidth="1"/>
    <col min="559" max="560" width="7.75" bestFit="1" customWidth="1"/>
    <col min="561" max="561" width="8.75" bestFit="1" customWidth="1"/>
    <col min="562" max="562" width="6.75" bestFit="1" customWidth="1"/>
    <col min="563" max="565" width="7.75" bestFit="1" customWidth="1"/>
    <col min="566" max="567" width="6.75" bestFit="1" customWidth="1"/>
    <col min="568" max="570" width="7.75" bestFit="1" customWidth="1"/>
    <col min="571" max="571" width="6.75" bestFit="1" customWidth="1"/>
    <col min="572" max="576" width="7.75" bestFit="1" customWidth="1"/>
    <col min="577" max="577" width="6.75" bestFit="1" customWidth="1"/>
    <col min="578" max="579" width="7.75" bestFit="1" customWidth="1"/>
    <col min="580" max="580" width="6.75" bestFit="1" customWidth="1"/>
    <col min="581" max="600" width="7.75" bestFit="1" customWidth="1"/>
    <col min="601" max="603" width="8.75" bestFit="1" customWidth="1"/>
    <col min="604" max="605" width="7.75" bestFit="1" customWidth="1"/>
    <col min="606" max="606" width="6.75" bestFit="1" customWidth="1"/>
    <col min="607" max="611" width="7.75" bestFit="1" customWidth="1"/>
    <col min="612" max="612" width="8.75" bestFit="1" customWidth="1"/>
    <col min="613" max="613" width="7.75" bestFit="1" customWidth="1"/>
    <col min="614" max="614" width="8.75" bestFit="1" customWidth="1"/>
    <col min="615" max="615" width="7.75" bestFit="1" customWidth="1"/>
    <col min="616" max="616" width="8.75" bestFit="1" customWidth="1"/>
    <col min="617" max="617" width="7.75" bestFit="1" customWidth="1"/>
    <col min="618" max="618" width="6.75" bestFit="1" customWidth="1"/>
    <col min="619" max="619" width="7.75" bestFit="1" customWidth="1"/>
    <col min="620" max="620" width="8.75" bestFit="1" customWidth="1"/>
    <col min="621" max="623" width="7.75" bestFit="1" customWidth="1"/>
    <col min="624" max="624" width="8.75" bestFit="1" customWidth="1"/>
    <col min="625" max="626" width="7.75" bestFit="1" customWidth="1"/>
    <col min="627" max="627" width="6.75" bestFit="1" customWidth="1"/>
    <col min="628" max="628" width="7.75" bestFit="1" customWidth="1"/>
    <col min="629" max="629" width="8.75" bestFit="1" customWidth="1"/>
    <col min="630" max="632" width="7.75" bestFit="1" customWidth="1"/>
    <col min="633" max="633" width="6.75" bestFit="1" customWidth="1"/>
    <col min="634" max="640" width="7.75" bestFit="1" customWidth="1"/>
    <col min="641" max="641" width="6.75" bestFit="1" customWidth="1"/>
    <col min="642" max="642" width="8.75" bestFit="1" customWidth="1"/>
    <col min="643" max="643" width="7.75" bestFit="1" customWidth="1"/>
    <col min="644" max="645" width="6.75" bestFit="1" customWidth="1"/>
    <col min="646" max="646" width="8.75" bestFit="1" customWidth="1"/>
    <col min="647" max="647" width="7.75" bestFit="1" customWidth="1"/>
    <col min="648" max="648" width="6.75" bestFit="1" customWidth="1"/>
    <col min="649" max="649" width="8.75" bestFit="1" customWidth="1"/>
    <col min="650" max="650" width="7.75" bestFit="1" customWidth="1"/>
    <col min="651" max="652" width="6.75" bestFit="1" customWidth="1"/>
    <col min="653" max="653" width="7.75" bestFit="1" customWidth="1"/>
    <col min="654" max="654" width="6.75" bestFit="1" customWidth="1"/>
    <col min="655" max="658" width="7.75" bestFit="1" customWidth="1"/>
    <col min="659" max="659" width="8.75" bestFit="1" customWidth="1"/>
    <col min="660" max="663" width="7.75" bestFit="1" customWidth="1"/>
    <col min="664" max="667" width="8.75" bestFit="1" customWidth="1"/>
    <col min="668" max="668" width="6.75" bestFit="1" customWidth="1"/>
    <col min="669" max="669" width="8.75" bestFit="1" customWidth="1"/>
    <col min="670" max="674" width="7.75" bestFit="1" customWidth="1"/>
    <col min="675" max="677" width="8.75" bestFit="1" customWidth="1"/>
    <col min="678" max="678" width="6.75" bestFit="1" customWidth="1"/>
    <col min="679" max="679" width="7.75" bestFit="1" customWidth="1"/>
    <col min="680" max="681" width="8.75" bestFit="1" customWidth="1"/>
    <col min="682" max="682" width="7.75" bestFit="1" customWidth="1"/>
    <col min="683" max="683" width="8.75" bestFit="1" customWidth="1"/>
    <col min="684" max="685" width="7.75" bestFit="1" customWidth="1"/>
    <col min="686" max="687" width="8.75" bestFit="1" customWidth="1"/>
    <col min="688" max="688" width="6.75" bestFit="1" customWidth="1"/>
    <col min="689" max="694" width="7.75" bestFit="1" customWidth="1"/>
    <col min="695" max="695" width="8.75" bestFit="1" customWidth="1"/>
    <col min="696" max="701" width="7.75" bestFit="1" customWidth="1"/>
    <col min="702" max="703" width="8.75" bestFit="1" customWidth="1"/>
    <col min="704" max="708" width="7.75" bestFit="1" customWidth="1"/>
    <col min="709" max="709" width="8.75" bestFit="1" customWidth="1"/>
    <col min="710" max="710" width="6.75" bestFit="1" customWidth="1"/>
    <col min="711" max="714" width="7.75" bestFit="1" customWidth="1"/>
    <col min="715" max="715" width="8.75" bestFit="1" customWidth="1"/>
    <col min="716" max="716" width="7.75" bestFit="1" customWidth="1"/>
    <col min="717" max="717" width="8.75" bestFit="1" customWidth="1"/>
    <col min="718" max="718" width="7.75" bestFit="1" customWidth="1"/>
    <col min="719" max="719" width="6.75" bestFit="1" customWidth="1"/>
    <col min="720" max="720" width="7.75" bestFit="1" customWidth="1"/>
    <col min="721" max="721" width="6.75" bestFit="1" customWidth="1"/>
    <col min="722" max="722" width="8.75" bestFit="1" customWidth="1"/>
    <col min="723" max="726" width="7.75" bestFit="1" customWidth="1"/>
    <col min="727" max="727" width="8.75" bestFit="1" customWidth="1"/>
    <col min="728" max="729" width="7.75" bestFit="1" customWidth="1"/>
    <col min="730" max="730" width="8.75" bestFit="1" customWidth="1"/>
    <col min="731" max="731" width="7.75" bestFit="1" customWidth="1"/>
    <col min="732" max="732" width="8.75" bestFit="1" customWidth="1"/>
    <col min="733" max="733" width="7.75" bestFit="1" customWidth="1"/>
    <col min="734" max="734" width="8.75" bestFit="1" customWidth="1"/>
    <col min="735" max="735" width="7.75" bestFit="1" customWidth="1"/>
    <col min="736" max="736" width="8.75" bestFit="1" customWidth="1"/>
    <col min="737" max="737" width="6.75" bestFit="1" customWidth="1"/>
    <col min="738" max="740" width="7.75" bestFit="1" customWidth="1"/>
    <col min="741" max="741" width="6.75" bestFit="1" customWidth="1"/>
    <col min="742" max="742" width="7.75" bestFit="1" customWidth="1"/>
    <col min="743" max="743" width="8.75" bestFit="1" customWidth="1"/>
    <col min="744" max="745" width="7.75" bestFit="1" customWidth="1"/>
    <col min="746" max="746" width="8.75" bestFit="1" customWidth="1"/>
    <col min="747" max="748" width="7.75" bestFit="1" customWidth="1"/>
    <col min="749" max="749" width="8.75" bestFit="1" customWidth="1"/>
    <col min="750" max="750" width="7.75" bestFit="1" customWidth="1"/>
    <col min="751" max="751" width="6.75" bestFit="1" customWidth="1"/>
    <col min="752" max="752" width="8.75" bestFit="1" customWidth="1"/>
    <col min="753" max="753" width="7.75" bestFit="1" customWidth="1"/>
    <col min="754" max="754" width="6.75" bestFit="1" customWidth="1"/>
    <col min="755" max="759" width="7.75" bestFit="1" customWidth="1"/>
    <col min="760" max="761" width="6.75" bestFit="1" customWidth="1"/>
    <col min="762" max="764" width="7.75" bestFit="1" customWidth="1"/>
    <col min="765" max="765" width="8.75" bestFit="1" customWidth="1"/>
    <col min="766" max="766" width="7.75" bestFit="1" customWidth="1"/>
    <col min="767" max="767" width="6.75" bestFit="1" customWidth="1"/>
    <col min="768" max="770" width="7.75" bestFit="1" customWidth="1"/>
    <col min="771" max="771" width="8.75" bestFit="1" customWidth="1"/>
    <col min="772" max="775" width="7.75" bestFit="1" customWidth="1"/>
    <col min="776" max="777" width="8.75" bestFit="1" customWidth="1"/>
    <col min="778" max="781" width="7.75" bestFit="1" customWidth="1"/>
    <col min="782" max="782" width="8.75" bestFit="1" customWidth="1"/>
    <col min="783" max="783" width="6.75" bestFit="1" customWidth="1"/>
    <col min="784" max="787" width="7.75" bestFit="1" customWidth="1"/>
    <col min="788" max="788" width="6.75" bestFit="1" customWidth="1"/>
    <col min="789" max="790" width="7.75" bestFit="1" customWidth="1"/>
    <col min="791" max="792" width="8.75" bestFit="1" customWidth="1"/>
    <col min="793" max="793" width="6.75" bestFit="1" customWidth="1"/>
    <col min="794" max="794" width="8.75" bestFit="1" customWidth="1"/>
    <col min="795" max="795" width="6.75" bestFit="1" customWidth="1"/>
    <col min="796" max="796" width="8.75" bestFit="1" customWidth="1"/>
    <col min="797" max="798" width="7.75" bestFit="1" customWidth="1"/>
    <col min="799" max="799" width="6.75" bestFit="1" customWidth="1"/>
    <col min="800" max="800" width="7.75" bestFit="1" customWidth="1"/>
    <col min="801" max="801" width="8.75" bestFit="1" customWidth="1"/>
    <col min="802" max="804" width="7.75" bestFit="1" customWidth="1"/>
    <col min="805" max="805" width="8.75" bestFit="1" customWidth="1"/>
    <col min="806" max="806" width="6.75" bestFit="1" customWidth="1"/>
    <col min="807" max="810" width="7.75" bestFit="1" customWidth="1"/>
    <col min="811" max="811" width="8.75" bestFit="1" customWidth="1"/>
    <col min="812" max="813" width="7.75" bestFit="1" customWidth="1"/>
    <col min="814" max="814" width="8.75" bestFit="1" customWidth="1"/>
    <col min="815" max="815" width="7.75" bestFit="1" customWidth="1"/>
    <col min="816" max="816" width="8.75" bestFit="1" customWidth="1"/>
    <col min="817" max="819" width="7.75" bestFit="1" customWidth="1"/>
    <col min="820" max="820" width="8.75" bestFit="1" customWidth="1"/>
    <col min="821" max="822" width="7.75" bestFit="1" customWidth="1"/>
    <col min="823" max="824" width="8.75" bestFit="1" customWidth="1"/>
    <col min="825" max="830" width="7.75" bestFit="1" customWidth="1"/>
    <col min="831" max="832" width="8.75" bestFit="1" customWidth="1"/>
    <col min="833" max="833" width="7.75" bestFit="1" customWidth="1"/>
    <col min="834" max="834" width="8.75" bestFit="1" customWidth="1"/>
    <col min="835" max="838" width="7.75" bestFit="1" customWidth="1"/>
    <col min="839" max="839" width="6.75" bestFit="1" customWidth="1"/>
    <col min="840" max="845" width="7.75" bestFit="1" customWidth="1"/>
    <col min="846" max="846" width="6.75" bestFit="1" customWidth="1"/>
    <col min="847" max="850" width="7.75" bestFit="1" customWidth="1"/>
    <col min="851" max="852" width="8.75" bestFit="1" customWidth="1"/>
    <col min="853" max="853" width="7.75" bestFit="1" customWidth="1"/>
    <col min="854" max="854" width="6.75" bestFit="1" customWidth="1"/>
    <col min="855" max="856" width="7.75" bestFit="1" customWidth="1"/>
    <col min="857" max="858" width="8.75" bestFit="1" customWidth="1"/>
    <col min="859" max="860" width="6.75" bestFit="1" customWidth="1"/>
    <col min="861" max="863" width="7.75" bestFit="1" customWidth="1"/>
    <col min="864" max="864" width="6.75" bestFit="1" customWidth="1"/>
    <col min="865" max="867" width="7.75" bestFit="1" customWidth="1"/>
    <col min="868" max="868" width="8.75" bestFit="1" customWidth="1"/>
    <col min="869" max="872" width="7.75" bestFit="1" customWidth="1"/>
    <col min="873" max="873" width="8.75" bestFit="1" customWidth="1"/>
    <col min="874" max="874" width="7.75" bestFit="1" customWidth="1"/>
    <col min="875" max="875" width="8.75" bestFit="1" customWidth="1"/>
    <col min="876" max="877" width="7.75" bestFit="1" customWidth="1"/>
    <col min="878" max="878" width="8.75" bestFit="1" customWidth="1"/>
    <col min="879" max="879" width="7.75" bestFit="1" customWidth="1"/>
    <col min="880" max="880" width="8.75" bestFit="1" customWidth="1"/>
    <col min="881" max="881" width="6.75" bestFit="1" customWidth="1"/>
    <col min="882" max="883" width="7.75" bestFit="1" customWidth="1"/>
    <col min="884" max="884" width="8.75" bestFit="1" customWidth="1"/>
    <col min="885" max="886" width="7.75" bestFit="1" customWidth="1"/>
    <col min="887" max="887" width="8.75" bestFit="1" customWidth="1"/>
    <col min="888" max="888" width="7.75" bestFit="1" customWidth="1"/>
    <col min="889" max="889" width="6.75" bestFit="1" customWidth="1"/>
    <col min="890" max="890" width="7.75" bestFit="1" customWidth="1"/>
    <col min="891" max="891" width="8.75" bestFit="1" customWidth="1"/>
    <col min="892" max="896" width="7.75" bestFit="1" customWidth="1"/>
    <col min="897" max="897" width="8.75" bestFit="1" customWidth="1"/>
    <col min="898" max="898" width="7.75" bestFit="1" customWidth="1"/>
    <col min="899" max="900" width="8.75" bestFit="1" customWidth="1"/>
    <col min="901" max="902" width="7.75" bestFit="1" customWidth="1"/>
    <col min="903" max="903" width="8.75" bestFit="1" customWidth="1"/>
    <col min="904" max="909" width="7.75" bestFit="1" customWidth="1"/>
    <col min="910" max="910" width="6.75" bestFit="1" customWidth="1"/>
    <col min="911" max="912" width="7.75" bestFit="1" customWidth="1"/>
    <col min="913" max="913" width="6.75" bestFit="1" customWidth="1"/>
    <col min="914" max="914" width="8.75" bestFit="1" customWidth="1"/>
    <col min="915" max="915" width="6.75" bestFit="1" customWidth="1"/>
    <col min="916" max="916" width="7.75" bestFit="1" customWidth="1"/>
    <col min="917" max="917" width="8.75" bestFit="1" customWidth="1"/>
    <col min="918" max="921" width="7.75" bestFit="1" customWidth="1"/>
    <col min="922" max="923" width="8.75" bestFit="1" customWidth="1"/>
    <col min="924" max="925" width="7.75" bestFit="1" customWidth="1"/>
    <col min="926" max="926" width="6.75" bestFit="1" customWidth="1"/>
    <col min="927" max="927" width="7.75" bestFit="1" customWidth="1"/>
    <col min="928" max="928" width="6.75" bestFit="1" customWidth="1"/>
    <col min="929" max="932" width="8.75" bestFit="1" customWidth="1"/>
    <col min="933" max="934" width="7.75" bestFit="1" customWidth="1"/>
    <col min="935" max="935" width="8.75" bestFit="1" customWidth="1"/>
    <col min="936" max="937" width="7.75" bestFit="1" customWidth="1"/>
    <col min="938" max="938" width="8.75" bestFit="1" customWidth="1"/>
    <col min="939" max="939" width="7.75" bestFit="1" customWidth="1"/>
    <col min="940" max="942" width="8.75" bestFit="1" customWidth="1"/>
    <col min="943" max="955" width="7.75" bestFit="1" customWidth="1"/>
    <col min="956" max="956" width="8.75" bestFit="1" customWidth="1"/>
    <col min="957" max="957" width="6.75" bestFit="1" customWidth="1"/>
    <col min="958" max="959" width="7.75" bestFit="1" customWidth="1"/>
    <col min="960" max="960" width="6.75" bestFit="1" customWidth="1"/>
    <col min="961" max="961" width="8.75" bestFit="1" customWidth="1"/>
    <col min="962" max="970" width="7.75" bestFit="1" customWidth="1"/>
    <col min="971" max="971" width="8.75" bestFit="1" customWidth="1"/>
    <col min="972" max="974" width="7.75" bestFit="1" customWidth="1"/>
    <col min="975" max="975" width="6.75" bestFit="1" customWidth="1"/>
    <col min="976" max="976" width="7.75" bestFit="1" customWidth="1"/>
    <col min="977" max="977" width="6.75" bestFit="1" customWidth="1"/>
    <col min="978" max="978" width="8.75" bestFit="1" customWidth="1"/>
    <col min="979" max="979" width="6.75" bestFit="1" customWidth="1"/>
    <col min="980" max="982" width="7.75" bestFit="1" customWidth="1"/>
    <col min="983" max="983" width="8.75" bestFit="1" customWidth="1"/>
    <col min="984" max="985" width="7.75" bestFit="1" customWidth="1"/>
    <col min="986" max="986" width="6.75" bestFit="1" customWidth="1"/>
    <col min="987" max="988" width="7.75" bestFit="1" customWidth="1"/>
    <col min="989" max="989" width="6.75" bestFit="1" customWidth="1"/>
    <col min="990" max="993" width="7.75" bestFit="1" customWidth="1"/>
    <col min="994" max="994" width="6.75" bestFit="1" customWidth="1"/>
    <col min="995" max="995" width="8.75" bestFit="1" customWidth="1"/>
    <col min="996" max="996" width="6.75" bestFit="1" customWidth="1"/>
    <col min="997" max="999" width="7.75" bestFit="1" customWidth="1"/>
    <col min="1000" max="1000" width="6.75" bestFit="1" customWidth="1"/>
    <col min="1001" max="1001" width="7.75" bestFit="1" customWidth="1"/>
    <col min="1002" max="1002" width="6.75" bestFit="1" customWidth="1"/>
    <col min="1003" max="1005" width="7.75" bestFit="1" customWidth="1"/>
    <col min="1006" max="1006" width="8.75" bestFit="1" customWidth="1"/>
    <col min="1007" max="1009" width="7.75" bestFit="1" customWidth="1"/>
    <col min="1010" max="1011" width="6.75" bestFit="1" customWidth="1"/>
    <col min="1012" max="1012" width="7.75" bestFit="1" customWidth="1"/>
    <col min="1013" max="1013" width="6.75" bestFit="1" customWidth="1"/>
    <col min="1014" max="1014" width="7.75" bestFit="1" customWidth="1"/>
    <col min="1015" max="1015" width="8.75" bestFit="1" customWidth="1"/>
    <col min="1016" max="1017" width="6.75" bestFit="1" customWidth="1"/>
    <col min="1018" max="1021" width="7.75" bestFit="1" customWidth="1"/>
    <col min="1022" max="1022" width="6.75" bestFit="1" customWidth="1"/>
    <col min="1023" max="1023" width="7.75" bestFit="1" customWidth="1"/>
    <col min="1024" max="1024" width="8.75" bestFit="1" customWidth="1"/>
    <col min="1025" max="1025" width="6.75" bestFit="1" customWidth="1"/>
    <col min="1026" max="1028" width="7.75" bestFit="1" customWidth="1"/>
    <col min="1029" max="1029" width="6.75" bestFit="1" customWidth="1"/>
    <col min="1030" max="1031" width="7.75" bestFit="1" customWidth="1"/>
    <col min="1032" max="1032" width="8.75" bestFit="1" customWidth="1"/>
    <col min="1033" max="1033" width="7.75" bestFit="1" customWidth="1"/>
    <col min="1034" max="1034" width="8.75" bestFit="1" customWidth="1"/>
    <col min="1035" max="1038" width="7.75" bestFit="1" customWidth="1"/>
    <col min="1039" max="1039" width="8.75" bestFit="1" customWidth="1"/>
    <col min="1040" max="1041" width="7.75" bestFit="1" customWidth="1"/>
    <col min="1042" max="1042" width="8.75" bestFit="1" customWidth="1"/>
    <col min="1043" max="1043" width="6.75" bestFit="1" customWidth="1"/>
    <col min="1044" max="1044" width="7.75" bestFit="1" customWidth="1"/>
    <col min="1045" max="1046" width="8.75" bestFit="1" customWidth="1"/>
    <col min="1047" max="1053" width="7.75" bestFit="1" customWidth="1"/>
    <col min="1054" max="1054" width="8.75" bestFit="1" customWidth="1"/>
    <col min="1055" max="1057" width="7.75" bestFit="1" customWidth="1"/>
    <col min="1058" max="1058" width="8.75" bestFit="1" customWidth="1"/>
    <col min="1059" max="1062" width="7.75" bestFit="1" customWidth="1"/>
    <col min="1063" max="1063" width="6.75" bestFit="1" customWidth="1"/>
    <col min="1064" max="1066" width="7.75" bestFit="1" customWidth="1"/>
    <col min="1067" max="1067" width="6.75" bestFit="1" customWidth="1"/>
    <col min="1068" max="1070" width="7.75" bestFit="1" customWidth="1"/>
    <col min="1071" max="1071" width="6.75" bestFit="1" customWidth="1"/>
    <col min="1072" max="1072" width="8.75" bestFit="1" customWidth="1"/>
    <col min="1073" max="1074" width="7.75" bestFit="1" customWidth="1"/>
    <col min="1075" max="1075" width="6.75" bestFit="1" customWidth="1"/>
    <col min="1076" max="1076" width="7.75" bestFit="1" customWidth="1"/>
    <col min="1077" max="1077" width="8.75" bestFit="1" customWidth="1"/>
    <col min="1078" max="1081" width="7.75" bestFit="1" customWidth="1"/>
    <col min="1082" max="1082" width="6.75" bestFit="1" customWidth="1"/>
    <col min="1083" max="1083" width="7.75" bestFit="1" customWidth="1"/>
    <col min="1084" max="1084" width="8.75" bestFit="1" customWidth="1"/>
    <col min="1085" max="1087" width="7.75" bestFit="1" customWidth="1"/>
    <col min="1088" max="1089" width="8.75" bestFit="1" customWidth="1"/>
    <col min="1090" max="1090" width="7.75" bestFit="1" customWidth="1"/>
    <col min="1091" max="1091" width="6.75" bestFit="1" customWidth="1"/>
    <col min="1092" max="1092" width="7.75" bestFit="1" customWidth="1"/>
    <col min="1093" max="1093" width="8.75" bestFit="1" customWidth="1"/>
    <col min="1094" max="1097" width="7.75" bestFit="1" customWidth="1"/>
    <col min="1098" max="1098" width="6.75" bestFit="1" customWidth="1"/>
    <col min="1099" max="1099" width="8.75" bestFit="1" customWidth="1"/>
    <col min="1100" max="1105" width="7.75" bestFit="1" customWidth="1"/>
    <col min="1106" max="1106" width="6.75" bestFit="1" customWidth="1"/>
    <col min="1107" max="1107" width="7.75" bestFit="1" customWidth="1"/>
    <col min="1108" max="1108" width="8.75" bestFit="1" customWidth="1"/>
    <col min="1109" max="1120" width="7.75" bestFit="1" customWidth="1"/>
    <col min="1121" max="1121" width="8.75" bestFit="1" customWidth="1"/>
    <col min="1122" max="1124" width="7.75" bestFit="1" customWidth="1"/>
    <col min="1125" max="1125" width="6.75" bestFit="1" customWidth="1"/>
    <col min="1126" max="1132" width="7.75" bestFit="1" customWidth="1"/>
    <col min="1133" max="1133" width="6.75" bestFit="1" customWidth="1"/>
    <col min="1134" max="1134" width="8.75" bestFit="1" customWidth="1"/>
    <col min="1135" max="1136" width="7.75" bestFit="1" customWidth="1"/>
    <col min="1137" max="1137" width="8.75" bestFit="1" customWidth="1"/>
    <col min="1138" max="1141" width="7.75" bestFit="1" customWidth="1"/>
    <col min="1142" max="1142" width="6.75" bestFit="1" customWidth="1"/>
    <col min="1143" max="1145" width="7.75" bestFit="1" customWidth="1"/>
    <col min="1146" max="1146" width="6.75" bestFit="1" customWidth="1"/>
    <col min="1147" max="1147" width="7.75" bestFit="1" customWidth="1"/>
    <col min="1148" max="1148" width="6.75" bestFit="1" customWidth="1"/>
    <col min="1149" max="1150" width="7.75" bestFit="1" customWidth="1"/>
    <col min="1151" max="1151" width="6.75" bestFit="1" customWidth="1"/>
    <col min="1152" max="1156" width="7.75" bestFit="1" customWidth="1"/>
    <col min="1157" max="1158" width="6.75" bestFit="1" customWidth="1"/>
    <col min="1159" max="1159" width="7.75" bestFit="1" customWidth="1"/>
    <col min="1160" max="1160" width="6.75" bestFit="1" customWidth="1"/>
    <col min="1161" max="1161" width="7.75" bestFit="1" customWidth="1"/>
    <col min="1162" max="1162" width="6.75" bestFit="1" customWidth="1"/>
    <col min="1163" max="1165" width="7.75" bestFit="1" customWidth="1"/>
    <col min="1166" max="1167" width="8.75" bestFit="1" customWidth="1"/>
    <col min="1168" max="1168" width="6.75" bestFit="1" customWidth="1"/>
    <col min="1169" max="1171" width="7.75" bestFit="1" customWidth="1"/>
    <col min="1172" max="1172" width="6.75" bestFit="1" customWidth="1"/>
    <col min="1173" max="1176" width="7.75" bestFit="1" customWidth="1"/>
    <col min="1177" max="1177" width="6.75" bestFit="1" customWidth="1"/>
    <col min="1178" max="1178" width="7.75" bestFit="1" customWidth="1"/>
    <col min="1179" max="1179" width="6.75" bestFit="1" customWidth="1"/>
    <col min="1180" max="1180" width="7.75" bestFit="1" customWidth="1"/>
    <col min="1181" max="1181" width="8.75" bestFit="1" customWidth="1"/>
    <col min="1182" max="1182" width="6.75" bestFit="1" customWidth="1"/>
    <col min="1183" max="1183" width="8.75" bestFit="1" customWidth="1"/>
    <col min="1184" max="1185" width="7.75" bestFit="1" customWidth="1"/>
    <col min="1186" max="1186" width="8.75" bestFit="1" customWidth="1"/>
    <col min="1187" max="1193" width="7.75" bestFit="1" customWidth="1"/>
    <col min="1194" max="1194" width="8.75" bestFit="1" customWidth="1"/>
    <col min="1195" max="1195" width="7.75" bestFit="1" customWidth="1"/>
    <col min="1196" max="1196" width="6.75" bestFit="1" customWidth="1"/>
    <col min="1197" max="1197" width="7.75" bestFit="1" customWidth="1"/>
    <col min="1198" max="1198" width="8.75" bestFit="1" customWidth="1"/>
    <col min="1199" max="1199" width="6.75" bestFit="1" customWidth="1"/>
    <col min="1200" max="1201" width="7.75" bestFit="1" customWidth="1"/>
    <col min="1202" max="1202" width="6.75" bestFit="1" customWidth="1"/>
    <col min="1203" max="1203" width="7.75" bestFit="1" customWidth="1"/>
    <col min="1204" max="1204" width="8.75" bestFit="1" customWidth="1"/>
    <col min="1205" max="1206" width="7.75" bestFit="1" customWidth="1"/>
    <col min="1207" max="1207" width="6.75" bestFit="1" customWidth="1"/>
    <col min="1208" max="1212" width="7.75" bestFit="1" customWidth="1"/>
    <col min="1213" max="1213" width="6.75" bestFit="1" customWidth="1"/>
    <col min="1214" max="1214" width="8.75" bestFit="1" customWidth="1"/>
    <col min="1215" max="1215" width="7.75" bestFit="1" customWidth="1"/>
    <col min="1216" max="1216" width="8.75" bestFit="1" customWidth="1"/>
    <col min="1217" max="1217" width="6.75" bestFit="1" customWidth="1"/>
    <col min="1218" max="1218" width="8.75" bestFit="1" customWidth="1"/>
    <col min="1219" max="1219" width="7.75" bestFit="1" customWidth="1"/>
    <col min="1220" max="1221" width="8.75" bestFit="1" customWidth="1"/>
    <col min="1222" max="1222" width="7.75" bestFit="1" customWidth="1"/>
    <col min="1223" max="1223" width="6.75" bestFit="1" customWidth="1"/>
    <col min="1224" max="1226" width="7.75" bestFit="1" customWidth="1"/>
    <col min="1227" max="1227" width="6.75" bestFit="1" customWidth="1"/>
    <col min="1228" max="1230" width="7.75" bestFit="1" customWidth="1"/>
    <col min="1231" max="1231" width="8.75" bestFit="1" customWidth="1"/>
    <col min="1232" max="1233" width="7.75" bestFit="1" customWidth="1"/>
    <col min="1234" max="1234" width="8.75" bestFit="1" customWidth="1"/>
    <col min="1235" max="1236" width="7.75" bestFit="1" customWidth="1"/>
    <col min="1237" max="1237" width="6.75" bestFit="1" customWidth="1"/>
    <col min="1238" max="1239" width="7.75" bestFit="1" customWidth="1"/>
    <col min="1240" max="1240" width="8.75" bestFit="1" customWidth="1"/>
    <col min="1241" max="1241" width="7.75" bestFit="1" customWidth="1"/>
    <col min="1242" max="1242" width="8.75" bestFit="1" customWidth="1"/>
    <col min="1243" max="1243" width="7.75" bestFit="1" customWidth="1"/>
    <col min="1244" max="1245" width="6.75" bestFit="1" customWidth="1"/>
    <col min="1246" max="1249" width="7.75" bestFit="1" customWidth="1"/>
    <col min="1250" max="1251" width="6.75" bestFit="1" customWidth="1"/>
    <col min="1252" max="1252" width="7.75" bestFit="1" customWidth="1"/>
    <col min="1253" max="1253" width="8.75" bestFit="1" customWidth="1"/>
    <col min="1254" max="1254" width="7.75" bestFit="1" customWidth="1"/>
    <col min="1255" max="1256" width="6.75" bestFit="1" customWidth="1"/>
    <col min="1257" max="1257" width="7.75" bestFit="1" customWidth="1"/>
    <col min="1258" max="1258" width="8.75" bestFit="1" customWidth="1"/>
    <col min="1259" max="1259" width="6.75" bestFit="1" customWidth="1"/>
    <col min="1260" max="1261" width="7.75" bestFit="1" customWidth="1"/>
    <col min="1262" max="1263" width="6.75" bestFit="1" customWidth="1"/>
    <col min="1264" max="1264" width="7.75" bestFit="1" customWidth="1"/>
    <col min="1265" max="1265" width="8.75" bestFit="1" customWidth="1"/>
    <col min="1266" max="1267" width="6.75" bestFit="1" customWidth="1"/>
    <col min="1268" max="1268" width="8.75" bestFit="1" customWidth="1"/>
    <col min="1269" max="1270" width="7.75" bestFit="1" customWidth="1"/>
    <col min="1271" max="1271" width="6.75" bestFit="1" customWidth="1"/>
    <col min="1272" max="1274" width="7.75" bestFit="1" customWidth="1"/>
    <col min="1275" max="1275" width="6.75" bestFit="1" customWidth="1"/>
    <col min="1276" max="1276" width="8.75" bestFit="1" customWidth="1"/>
    <col min="1277" max="1280" width="7.75" bestFit="1" customWidth="1"/>
    <col min="1281" max="1281" width="8.75" bestFit="1" customWidth="1"/>
    <col min="1282" max="1283" width="7.75" bestFit="1" customWidth="1"/>
    <col min="1284" max="1285" width="8.75" bestFit="1" customWidth="1"/>
    <col min="1286" max="1286" width="6.75" bestFit="1" customWidth="1"/>
    <col min="1287" max="1287" width="7.75" bestFit="1" customWidth="1"/>
    <col min="1288" max="1288" width="6.75" bestFit="1" customWidth="1"/>
    <col min="1289" max="1289" width="7.75" bestFit="1" customWidth="1"/>
    <col min="1290" max="1290" width="8.75" bestFit="1" customWidth="1"/>
    <col min="1291" max="1291" width="7.75" bestFit="1" customWidth="1"/>
    <col min="1292" max="1293" width="8.75" bestFit="1" customWidth="1"/>
    <col min="1294" max="1296" width="7.75" bestFit="1" customWidth="1"/>
    <col min="1297" max="1297" width="8.75" bestFit="1" customWidth="1"/>
    <col min="1298" max="1303" width="7.75" bestFit="1" customWidth="1"/>
    <col min="1304" max="1306" width="8.75" bestFit="1" customWidth="1"/>
    <col min="1307" max="1308" width="7.75" bestFit="1" customWidth="1"/>
    <col min="1309" max="1311" width="8.75" bestFit="1" customWidth="1"/>
    <col min="1312" max="1312" width="6.75" bestFit="1" customWidth="1"/>
    <col min="1313" max="1314" width="8.75" bestFit="1" customWidth="1"/>
    <col min="1315" max="1316" width="7.75" bestFit="1" customWidth="1"/>
    <col min="1317" max="1317" width="8.75" bestFit="1" customWidth="1"/>
    <col min="1318" max="1318" width="7.75" bestFit="1" customWidth="1"/>
    <col min="1319" max="1320" width="8.75" bestFit="1" customWidth="1"/>
    <col min="1321" max="1321" width="7.75" bestFit="1" customWidth="1"/>
    <col min="1322" max="1323" width="8.75" bestFit="1" customWidth="1"/>
    <col min="1324" max="1324" width="7.75" bestFit="1" customWidth="1"/>
    <col min="1325" max="1325" width="8.75" bestFit="1" customWidth="1"/>
    <col min="1326" max="1329" width="7.75" bestFit="1" customWidth="1"/>
    <col min="1330" max="1330" width="8.75" bestFit="1" customWidth="1"/>
    <col min="1331" max="1331" width="6.75" bestFit="1" customWidth="1"/>
    <col min="1332" max="1338" width="7.75" bestFit="1" customWidth="1"/>
    <col min="1339" max="1339" width="8.75" bestFit="1" customWidth="1"/>
    <col min="1340" max="1340" width="7.75" bestFit="1" customWidth="1"/>
    <col min="1341" max="1342" width="8.75" bestFit="1" customWidth="1"/>
    <col min="1343" max="1343" width="7.75" bestFit="1" customWidth="1"/>
    <col min="1344" max="1344" width="8.75" bestFit="1" customWidth="1"/>
    <col min="1345" max="1346" width="7.75" bestFit="1" customWidth="1"/>
    <col min="1347" max="1347" width="6.75" bestFit="1" customWidth="1"/>
    <col min="1348" max="1348" width="7.75" bestFit="1" customWidth="1"/>
    <col min="1349" max="1349" width="8.75" bestFit="1" customWidth="1"/>
    <col min="1350" max="1350" width="6.75" bestFit="1" customWidth="1"/>
    <col min="1351" max="1351" width="8.75" bestFit="1" customWidth="1"/>
    <col min="1352" max="1352" width="6.75" bestFit="1" customWidth="1"/>
    <col min="1353" max="1354" width="7.75" bestFit="1" customWidth="1"/>
    <col min="1355" max="1355" width="8.75" bestFit="1" customWidth="1"/>
    <col min="1356" max="1356" width="7.75" bestFit="1" customWidth="1"/>
    <col min="1357" max="1357" width="8.75" bestFit="1" customWidth="1"/>
    <col min="1358" max="1360" width="7.75" bestFit="1" customWidth="1"/>
    <col min="1361" max="1361" width="8.75" bestFit="1" customWidth="1"/>
    <col min="1362" max="1362" width="7.75" bestFit="1" customWidth="1"/>
    <col min="1363" max="1364" width="8.75" bestFit="1" customWidth="1"/>
    <col min="1365" max="1365" width="6.75" bestFit="1" customWidth="1"/>
    <col min="1366" max="1366" width="7.75" bestFit="1" customWidth="1"/>
    <col min="1367" max="1368" width="8.75" bestFit="1" customWidth="1"/>
    <col min="1369" max="1369" width="7.75" bestFit="1" customWidth="1"/>
    <col min="1370" max="1370" width="6.75" bestFit="1" customWidth="1"/>
    <col min="1371" max="1373" width="8.75" bestFit="1" customWidth="1"/>
    <col min="1374" max="1374" width="7.75" bestFit="1" customWidth="1"/>
    <col min="1375" max="1375" width="8.75" bestFit="1" customWidth="1"/>
    <col min="1376" max="1376" width="6.75" bestFit="1" customWidth="1"/>
    <col min="1377" max="1378" width="8.75" bestFit="1" customWidth="1"/>
    <col min="1379" max="1381" width="7.75" bestFit="1" customWidth="1"/>
    <col min="1382" max="1383" width="8.75" bestFit="1" customWidth="1"/>
    <col min="1384" max="1384" width="7.75" bestFit="1" customWidth="1"/>
    <col min="1385" max="1386" width="8.75" bestFit="1" customWidth="1"/>
    <col min="1387" max="1387" width="7.75" bestFit="1" customWidth="1"/>
    <col min="1388" max="1388" width="8.75" bestFit="1" customWidth="1"/>
    <col min="1389" max="1392" width="7.75" bestFit="1" customWidth="1"/>
    <col min="1393" max="1393" width="6.75" bestFit="1" customWidth="1"/>
    <col min="1394" max="1394" width="8.75" bestFit="1" customWidth="1"/>
    <col min="1395" max="1395" width="7.75" bestFit="1" customWidth="1"/>
    <col min="1396" max="1397" width="8.75" bestFit="1" customWidth="1"/>
    <col min="1398" max="1398" width="7.75" bestFit="1" customWidth="1"/>
    <col min="1399" max="1399" width="6.75" bestFit="1" customWidth="1"/>
    <col min="1400" max="1400" width="8.75" bestFit="1" customWidth="1"/>
    <col min="1401" max="1401" width="7.75" bestFit="1" customWidth="1"/>
    <col min="1402" max="1402" width="8.75" bestFit="1" customWidth="1"/>
    <col min="1403" max="1403" width="6.75" bestFit="1" customWidth="1"/>
    <col min="1404" max="1407" width="8.75" bestFit="1" customWidth="1"/>
    <col min="1408" max="1408" width="7.75" bestFit="1" customWidth="1"/>
    <col min="1409" max="1409" width="6.75" bestFit="1" customWidth="1"/>
    <col min="1410" max="1410" width="7.75" bestFit="1" customWidth="1"/>
    <col min="1411" max="1414" width="8.75" bestFit="1" customWidth="1"/>
    <col min="1415" max="1416" width="7.75" bestFit="1" customWidth="1"/>
    <col min="1417" max="1417" width="8.75" bestFit="1" customWidth="1"/>
    <col min="1418" max="1420" width="7.75" bestFit="1" customWidth="1"/>
    <col min="1421" max="1421" width="8.75" bestFit="1" customWidth="1"/>
    <col min="1422" max="1422" width="7.75" bestFit="1" customWidth="1"/>
    <col min="1423" max="1423" width="8.75" bestFit="1" customWidth="1"/>
    <col min="1424" max="1427" width="7.75" bestFit="1" customWidth="1"/>
    <col min="1428" max="1428" width="6.75" bestFit="1" customWidth="1"/>
    <col min="1429" max="1429" width="7.75" bestFit="1" customWidth="1"/>
    <col min="1430" max="1430" width="8.75" bestFit="1" customWidth="1"/>
    <col min="1431" max="1434" width="7.75" bestFit="1" customWidth="1"/>
    <col min="1435" max="1435" width="8.75" bestFit="1" customWidth="1"/>
    <col min="1436" max="1436" width="7.75" bestFit="1" customWidth="1"/>
    <col min="1437" max="1437" width="8.75" bestFit="1" customWidth="1"/>
    <col min="1438" max="1438" width="6.75" bestFit="1" customWidth="1"/>
    <col min="1439" max="1443" width="7.75" bestFit="1" customWidth="1"/>
    <col min="1444" max="1444" width="6.75" bestFit="1" customWidth="1"/>
    <col min="1445" max="1446" width="8.75" bestFit="1" customWidth="1"/>
    <col min="1447" max="1448" width="7.75" bestFit="1" customWidth="1"/>
    <col min="1449" max="1449" width="6.75" bestFit="1" customWidth="1"/>
    <col min="1450" max="1450" width="7.75" bestFit="1" customWidth="1"/>
    <col min="1451" max="1451" width="6.75" bestFit="1" customWidth="1"/>
    <col min="1452" max="1455" width="7.75" bestFit="1" customWidth="1"/>
    <col min="1456" max="1457" width="8.75" bestFit="1" customWidth="1"/>
    <col min="1458" max="1458" width="6.75" bestFit="1" customWidth="1"/>
    <col min="1459" max="1460" width="7.75" bestFit="1" customWidth="1"/>
    <col min="1461" max="1461" width="6.75" bestFit="1" customWidth="1"/>
    <col min="1462" max="1468" width="7.75" bestFit="1" customWidth="1"/>
    <col min="1469" max="1469" width="6.75" bestFit="1" customWidth="1"/>
    <col min="1470" max="1471" width="7.75" bestFit="1" customWidth="1"/>
    <col min="1472" max="1472" width="6.75" bestFit="1" customWidth="1"/>
    <col min="1473" max="1473" width="7.75" bestFit="1" customWidth="1"/>
    <col min="1474" max="1474" width="6.75" bestFit="1" customWidth="1"/>
    <col min="1475" max="1475" width="7.75" bestFit="1" customWidth="1"/>
    <col min="1476" max="1476" width="8.75" bestFit="1" customWidth="1"/>
    <col min="1477" max="1477" width="7.75" bestFit="1" customWidth="1"/>
    <col min="1478" max="1478" width="6.75" bestFit="1" customWidth="1"/>
    <col min="1479" max="1481" width="7.75" bestFit="1" customWidth="1"/>
    <col min="1482" max="1482" width="6.75" bestFit="1" customWidth="1"/>
    <col min="1483" max="1484" width="7.75" bestFit="1" customWidth="1"/>
    <col min="1485" max="1485" width="8.75" bestFit="1" customWidth="1"/>
    <col min="1486" max="1486" width="6.75" bestFit="1" customWidth="1"/>
    <col min="1487" max="1487" width="7.75" bestFit="1" customWidth="1"/>
    <col min="1488" max="1488" width="8.75" bestFit="1" customWidth="1"/>
    <col min="1489" max="1490" width="7.75" bestFit="1" customWidth="1"/>
    <col min="1491" max="1491" width="6.75" bestFit="1" customWidth="1"/>
    <col min="1492" max="1494" width="7.75" bestFit="1" customWidth="1"/>
    <col min="1495" max="1495" width="6.75" bestFit="1" customWidth="1"/>
    <col min="1496" max="1496" width="8.75" bestFit="1" customWidth="1"/>
    <col min="1497" max="1503" width="7.75" bestFit="1" customWidth="1"/>
    <col min="1504" max="1504" width="8.75" bestFit="1" customWidth="1"/>
    <col min="1505" max="1505" width="7.75" bestFit="1" customWidth="1"/>
    <col min="1506" max="1507" width="8.75" bestFit="1" customWidth="1"/>
    <col min="1508" max="1508" width="6.75" bestFit="1" customWidth="1"/>
    <col min="1509" max="1509" width="7.75" bestFit="1" customWidth="1"/>
    <col min="1510" max="1510" width="8.75" bestFit="1" customWidth="1"/>
    <col min="1511" max="1511" width="7.75" bestFit="1" customWidth="1"/>
    <col min="1512" max="1512" width="8.75" bestFit="1" customWidth="1"/>
    <col min="1513" max="1516" width="7.75" bestFit="1" customWidth="1"/>
    <col min="1517" max="1518" width="8.75" bestFit="1" customWidth="1"/>
    <col min="1519" max="1528" width="7.75" bestFit="1" customWidth="1"/>
    <col min="1529" max="1529" width="8.75" bestFit="1" customWidth="1"/>
    <col min="1530" max="1530" width="6.75" bestFit="1" customWidth="1"/>
    <col min="1531" max="1531" width="8.75" bestFit="1" customWidth="1"/>
    <col min="1532" max="1533" width="7.75" bestFit="1" customWidth="1"/>
    <col min="1534" max="1534" width="8.75" bestFit="1" customWidth="1"/>
    <col min="1535" max="1538" width="7.75" bestFit="1" customWidth="1"/>
    <col min="1539" max="1539" width="8.75" bestFit="1" customWidth="1"/>
    <col min="1540" max="1541" width="7.75" bestFit="1" customWidth="1"/>
    <col min="1542" max="1542" width="6.75" bestFit="1" customWidth="1"/>
    <col min="1543" max="1543" width="7.75" bestFit="1" customWidth="1"/>
    <col min="1544" max="1544" width="6.75" bestFit="1" customWidth="1"/>
    <col min="1545" max="1545" width="7.75" bestFit="1" customWidth="1"/>
    <col min="1546" max="1546" width="8.75" bestFit="1" customWidth="1"/>
    <col min="1547" max="1547" width="7.75" bestFit="1" customWidth="1"/>
    <col min="1548" max="1550" width="8.75" bestFit="1" customWidth="1"/>
    <col min="1551" max="1551" width="6.75" bestFit="1" customWidth="1"/>
    <col min="1552" max="1552" width="7.75" bestFit="1" customWidth="1"/>
    <col min="1553" max="1553" width="8.75" bestFit="1" customWidth="1"/>
    <col min="1554" max="1555" width="7.75" bestFit="1" customWidth="1"/>
    <col min="1556" max="1556" width="8.75" bestFit="1" customWidth="1"/>
    <col min="1557" max="1557" width="6.75" bestFit="1" customWidth="1"/>
    <col min="1558" max="1559" width="7.75" bestFit="1" customWidth="1"/>
    <col min="1560" max="1560" width="8.75" bestFit="1" customWidth="1"/>
    <col min="1561" max="1561" width="6.75" bestFit="1" customWidth="1"/>
    <col min="1562" max="1563" width="7.75" bestFit="1" customWidth="1"/>
    <col min="1564" max="1565" width="6.75" bestFit="1" customWidth="1"/>
    <col min="1566" max="1566" width="8.75" bestFit="1" customWidth="1"/>
    <col min="1567" max="1572" width="7.75" bestFit="1" customWidth="1"/>
    <col min="1573" max="1573" width="6.75" bestFit="1" customWidth="1"/>
    <col min="1574" max="1576" width="7.75" bestFit="1" customWidth="1"/>
    <col min="1577" max="1577" width="6.75" bestFit="1" customWidth="1"/>
    <col min="1578" max="1578" width="7.75" bestFit="1" customWidth="1"/>
    <col min="1579" max="1579" width="8.75" bestFit="1" customWidth="1"/>
    <col min="1580" max="1581" width="7.75" bestFit="1" customWidth="1"/>
    <col min="1582" max="1582" width="6.75" bestFit="1" customWidth="1"/>
    <col min="1583" max="1583" width="7.75" bestFit="1" customWidth="1"/>
    <col min="1584" max="1584" width="8.75" bestFit="1" customWidth="1"/>
    <col min="1585" max="1585" width="7.75" bestFit="1" customWidth="1"/>
    <col min="1586" max="1586" width="8.75" bestFit="1" customWidth="1"/>
    <col min="1587" max="1587" width="6.75" bestFit="1" customWidth="1"/>
    <col min="1588" max="1590" width="7.75" bestFit="1" customWidth="1"/>
    <col min="1591" max="1591" width="8.75" bestFit="1" customWidth="1"/>
    <col min="1592" max="1593" width="7.75" bestFit="1" customWidth="1"/>
    <col min="1594" max="1595" width="8.75" bestFit="1" customWidth="1"/>
    <col min="1596" max="1597" width="7.75" bestFit="1" customWidth="1"/>
    <col min="1598" max="1598" width="6.75" bestFit="1" customWidth="1"/>
    <col min="1599" max="1600" width="8.75" bestFit="1" customWidth="1"/>
    <col min="1601" max="1601" width="7.75" bestFit="1" customWidth="1"/>
    <col min="1602" max="1602" width="8.75" bestFit="1" customWidth="1"/>
    <col min="1603" max="1603" width="6.75" bestFit="1" customWidth="1"/>
    <col min="1604" max="1606" width="7.75" bestFit="1" customWidth="1"/>
    <col min="1607" max="1607" width="8.75" bestFit="1" customWidth="1"/>
    <col min="1608" max="1612" width="7.75" bestFit="1" customWidth="1"/>
    <col min="1613" max="1613" width="8.75" bestFit="1" customWidth="1"/>
    <col min="1614" max="1614" width="6.75" bestFit="1" customWidth="1"/>
    <col min="1615" max="1617" width="7.75" bestFit="1" customWidth="1"/>
    <col min="1618" max="1619" width="8.75" bestFit="1" customWidth="1"/>
    <col min="1620" max="1620" width="6.75" bestFit="1" customWidth="1"/>
    <col min="1621" max="1622" width="7.75" bestFit="1" customWidth="1"/>
    <col min="1623" max="1623" width="8.75" bestFit="1" customWidth="1"/>
    <col min="1624" max="1624" width="7.75" bestFit="1" customWidth="1"/>
    <col min="1625" max="1625" width="8.75" bestFit="1" customWidth="1"/>
    <col min="1626" max="1630" width="7.75" bestFit="1" customWidth="1"/>
    <col min="1631" max="1631" width="8.75" bestFit="1" customWidth="1"/>
    <col min="1632" max="1633" width="7.75" bestFit="1" customWidth="1"/>
    <col min="1634" max="1634" width="8.75" bestFit="1" customWidth="1"/>
    <col min="1635" max="1637" width="7.75" bestFit="1" customWidth="1"/>
    <col min="1638" max="1638" width="8.75" bestFit="1" customWidth="1"/>
    <col min="1639" max="1639" width="7.75" bestFit="1" customWidth="1"/>
    <col min="1640" max="1643" width="8.75" bestFit="1" customWidth="1"/>
    <col min="1644" max="1648" width="7.75" bestFit="1" customWidth="1"/>
    <col min="1649" max="1650" width="8.75" bestFit="1" customWidth="1"/>
    <col min="1651" max="1656" width="7.75" bestFit="1" customWidth="1"/>
    <col min="1657" max="1657" width="6.75" bestFit="1" customWidth="1"/>
    <col min="1658" max="1661" width="7.75" bestFit="1" customWidth="1"/>
    <col min="1662" max="1663" width="8.75" bestFit="1" customWidth="1"/>
    <col min="1664" max="1664" width="6.75" bestFit="1" customWidth="1"/>
    <col min="1665" max="1665" width="7.75" bestFit="1" customWidth="1"/>
    <col min="1666" max="1666" width="6.75" bestFit="1" customWidth="1"/>
    <col min="1667" max="1667" width="7.75" bestFit="1" customWidth="1"/>
    <col min="1668" max="1668" width="8.75" bestFit="1" customWidth="1"/>
    <col min="1669" max="1669" width="7.75" bestFit="1" customWidth="1"/>
    <col min="1670" max="1670" width="8.75" bestFit="1" customWidth="1"/>
    <col min="1671" max="1671" width="7.75" bestFit="1" customWidth="1"/>
    <col min="1672" max="1672" width="6.75" bestFit="1" customWidth="1"/>
    <col min="1673" max="1674" width="8.75" bestFit="1" customWidth="1"/>
    <col min="1675" max="1676" width="7.75" bestFit="1" customWidth="1"/>
    <col min="1677" max="1677" width="6.75" bestFit="1" customWidth="1"/>
    <col min="1678" max="1679" width="8.75" bestFit="1" customWidth="1"/>
    <col min="1680" max="1681" width="7.75" bestFit="1" customWidth="1"/>
    <col min="1682" max="1682" width="5.75" bestFit="1" customWidth="1"/>
    <col min="1683" max="1683" width="8.75" bestFit="1" customWidth="1"/>
    <col min="1684" max="1684" width="6.75" bestFit="1" customWidth="1"/>
    <col min="1685" max="1685" width="8.75" bestFit="1" customWidth="1"/>
    <col min="1686" max="1688" width="7.75" bestFit="1" customWidth="1"/>
    <col min="1689" max="1690" width="8.75" bestFit="1" customWidth="1"/>
    <col min="1691" max="1691" width="6.75" bestFit="1" customWidth="1"/>
    <col min="1692" max="1692" width="5.75" bestFit="1" customWidth="1"/>
    <col min="1693" max="1694" width="7.75" bestFit="1" customWidth="1"/>
    <col min="1695" max="1695" width="8.75" bestFit="1" customWidth="1"/>
    <col min="1696" max="1696" width="7.75" bestFit="1" customWidth="1"/>
    <col min="1697" max="1699" width="8.75" bestFit="1" customWidth="1"/>
    <col min="1700" max="1700" width="6.75" bestFit="1" customWidth="1"/>
    <col min="1701" max="1703" width="7.75" bestFit="1" customWidth="1"/>
    <col min="1704" max="1704" width="8.75" bestFit="1" customWidth="1"/>
    <col min="1705" max="1705" width="5.75" bestFit="1" customWidth="1"/>
    <col min="1706" max="1706" width="8.75" bestFit="1" customWidth="1"/>
    <col min="1707" max="1708" width="7.75" bestFit="1" customWidth="1"/>
    <col min="1709" max="1709" width="5.75" bestFit="1" customWidth="1"/>
    <col min="1710" max="1713" width="7.75" bestFit="1" customWidth="1"/>
    <col min="1714" max="1714" width="8.75" bestFit="1" customWidth="1"/>
    <col min="1715" max="1716" width="7.75" bestFit="1" customWidth="1"/>
    <col min="1717" max="1717" width="5.75" bestFit="1" customWidth="1"/>
    <col min="1718" max="1720" width="7.75" bestFit="1" customWidth="1"/>
    <col min="1721" max="1721" width="8.75" bestFit="1" customWidth="1"/>
    <col min="1722" max="1723" width="7.75" bestFit="1" customWidth="1"/>
    <col min="1724" max="1724" width="5.75" bestFit="1" customWidth="1"/>
    <col min="1725" max="1725" width="8.75" bestFit="1" customWidth="1"/>
    <col min="1726" max="1727" width="7.75" bestFit="1" customWidth="1"/>
    <col min="1728" max="1728" width="6.75" bestFit="1" customWidth="1"/>
    <col min="1729" max="1733" width="7.75" bestFit="1" customWidth="1"/>
    <col min="1734" max="1734" width="5.75" bestFit="1" customWidth="1"/>
    <col min="1735" max="1738" width="7.75" bestFit="1" customWidth="1"/>
    <col min="1739" max="1739" width="8.75" bestFit="1" customWidth="1"/>
    <col min="1740" max="1740" width="5.75" bestFit="1" customWidth="1"/>
    <col min="1741" max="1741" width="7.75" bestFit="1" customWidth="1"/>
    <col min="1742" max="1742" width="8.75" bestFit="1" customWidth="1"/>
    <col min="1743" max="1744" width="7.75" bestFit="1" customWidth="1"/>
    <col min="1745" max="1747" width="8.75" bestFit="1" customWidth="1"/>
    <col min="1748" max="1748" width="6.75" bestFit="1" customWidth="1"/>
    <col min="1749" max="1752" width="8.75" bestFit="1" customWidth="1"/>
    <col min="1753" max="1753" width="6.75" bestFit="1" customWidth="1"/>
    <col min="1754" max="1756" width="8.75" bestFit="1" customWidth="1"/>
    <col min="1757" max="1757" width="6.75" bestFit="1" customWidth="1"/>
    <col min="1758" max="1760" width="8.75" bestFit="1" customWidth="1"/>
    <col min="1761" max="1761" width="6.75" bestFit="1" customWidth="1"/>
    <col min="1762" max="1766" width="8.75" bestFit="1" customWidth="1"/>
    <col min="1767" max="1767" width="6.75" bestFit="1" customWidth="1"/>
    <col min="1768" max="1771" width="8.75" bestFit="1" customWidth="1"/>
    <col min="1772" max="1772" width="6.75" bestFit="1" customWidth="1"/>
    <col min="1773" max="1775" width="8.75" bestFit="1" customWidth="1"/>
    <col min="1776" max="1776" width="6.75" bestFit="1" customWidth="1"/>
    <col min="1777" max="1787" width="8.75" bestFit="1" customWidth="1"/>
    <col min="1788" max="1788" width="7.75" bestFit="1" customWidth="1"/>
    <col min="1789" max="1791" width="8.75" bestFit="1" customWidth="1"/>
    <col min="1792" max="1792" width="7.75" bestFit="1" customWidth="1"/>
    <col min="1793" max="1794" width="8.75" bestFit="1" customWidth="1"/>
    <col min="1795" max="1795" width="6.75" bestFit="1" customWidth="1"/>
    <col min="1796" max="1796" width="7.75" bestFit="1" customWidth="1"/>
    <col min="1797" max="1799" width="8.75" bestFit="1" customWidth="1"/>
    <col min="1800" max="1800" width="6.75" bestFit="1" customWidth="1"/>
    <col min="1801" max="1805" width="8.75" bestFit="1" customWidth="1"/>
    <col min="1806" max="1806" width="7.75" bestFit="1" customWidth="1"/>
    <col min="1807" max="1809" width="8.75" bestFit="1" customWidth="1"/>
    <col min="1810" max="1810" width="6.75" bestFit="1" customWidth="1"/>
    <col min="1811" max="1811" width="7.75" bestFit="1" customWidth="1"/>
    <col min="1812" max="1813" width="8.75" bestFit="1" customWidth="1"/>
    <col min="1814" max="1814" width="6.75" bestFit="1" customWidth="1"/>
    <col min="1815" max="1815" width="7.75" bestFit="1" customWidth="1"/>
    <col min="1816" max="1818" width="8.75" bestFit="1" customWidth="1"/>
    <col min="1819" max="1819" width="7.75" bestFit="1" customWidth="1"/>
    <col min="1820" max="1824" width="8.75" bestFit="1" customWidth="1"/>
    <col min="1825" max="1825" width="7.75" bestFit="1" customWidth="1"/>
    <col min="1826" max="1831" width="8.75" bestFit="1" customWidth="1"/>
    <col min="1832" max="1832" width="7.75" bestFit="1" customWidth="1"/>
    <col min="1833" max="1835" width="8.75" bestFit="1" customWidth="1"/>
    <col min="1836" max="1836" width="7.75" bestFit="1" customWidth="1"/>
    <col min="1837" max="1839" width="8.75" bestFit="1" customWidth="1"/>
    <col min="1840" max="1840" width="7.75" bestFit="1" customWidth="1"/>
    <col min="1841" max="1842" width="8.75" bestFit="1" customWidth="1"/>
    <col min="1843" max="1843" width="7.75" bestFit="1" customWidth="1"/>
    <col min="1844" max="1849" width="8.75" bestFit="1" customWidth="1"/>
    <col min="1850" max="1850" width="7.75" bestFit="1" customWidth="1"/>
    <col min="1851" max="1852" width="8.75" bestFit="1" customWidth="1"/>
    <col min="1853" max="1853" width="7.75" bestFit="1" customWidth="1"/>
    <col min="1854" max="1856" width="8.75" bestFit="1" customWidth="1"/>
    <col min="1857" max="1857" width="7.75" bestFit="1" customWidth="1"/>
    <col min="1858" max="1861" width="8.75" bestFit="1" customWidth="1"/>
    <col min="1862" max="1862" width="7.75" bestFit="1" customWidth="1"/>
    <col min="1863" max="1870" width="8.75" bestFit="1" customWidth="1"/>
    <col min="1871" max="1872" width="7.75" bestFit="1" customWidth="1"/>
    <col min="1873" max="1875" width="8.75" bestFit="1" customWidth="1"/>
    <col min="1876" max="1876" width="7.75" bestFit="1" customWidth="1"/>
    <col min="1877" max="1879" width="8.75" bestFit="1" customWidth="1"/>
    <col min="1880" max="1880" width="7.75" bestFit="1" customWidth="1"/>
    <col min="1881" max="1883" width="8.75" bestFit="1" customWidth="1"/>
    <col min="1884" max="1884" width="7.75" bestFit="1" customWidth="1"/>
    <col min="1885" max="1885" width="8.75" bestFit="1" customWidth="1"/>
    <col min="1886" max="1886" width="7.75" bestFit="1" customWidth="1"/>
    <col min="1887" max="1889" width="8.75" bestFit="1" customWidth="1"/>
    <col min="1890" max="1890" width="7.75" bestFit="1" customWidth="1"/>
    <col min="1891" max="1900" width="8.75" bestFit="1" customWidth="1"/>
    <col min="1901" max="1902" width="7.75" bestFit="1" customWidth="1"/>
    <col min="1903" max="1905" width="8.75" bestFit="1" customWidth="1"/>
    <col min="1906" max="1907" width="7.75" bestFit="1" customWidth="1"/>
    <col min="1908" max="1908" width="8.75" bestFit="1" customWidth="1"/>
    <col min="1909" max="1913" width="7.75" bestFit="1" customWidth="1"/>
    <col min="1914" max="1915" width="8.75" bestFit="1" customWidth="1"/>
    <col min="1916" max="1917" width="7.75" bestFit="1" customWidth="1"/>
    <col min="1918" max="1918" width="8.75" bestFit="1" customWidth="1"/>
    <col min="1919" max="1920" width="7.75" bestFit="1" customWidth="1"/>
    <col min="1921" max="1922" width="8.75" bestFit="1" customWidth="1"/>
    <col min="1923" max="1923" width="7.75" bestFit="1" customWidth="1"/>
    <col min="1924" max="1928" width="8.75" bestFit="1" customWidth="1"/>
    <col min="1929" max="1929" width="7.75" bestFit="1" customWidth="1"/>
    <col min="1930" max="1932" width="8.75" bestFit="1" customWidth="1"/>
    <col min="1933" max="1933" width="7.75" bestFit="1" customWidth="1"/>
    <col min="1934" max="1938" width="8.75" bestFit="1" customWidth="1"/>
    <col min="1939" max="1939" width="7.75" bestFit="1" customWidth="1"/>
    <col min="1940" max="1940" width="8.75" bestFit="1" customWidth="1"/>
    <col min="1941" max="1941" width="7.75" bestFit="1" customWidth="1"/>
    <col min="1942" max="1947" width="8.75" bestFit="1" customWidth="1"/>
    <col min="1948" max="1948" width="7.75" bestFit="1" customWidth="1"/>
    <col min="1949" max="1950" width="8.75" bestFit="1" customWidth="1"/>
    <col min="1951" max="1951" width="7.75" bestFit="1" customWidth="1"/>
    <col min="1952" max="1959" width="8.75" bestFit="1" customWidth="1"/>
    <col min="1960" max="1960" width="7.75" bestFit="1" customWidth="1"/>
    <col min="1961" max="1964" width="8.75" bestFit="1" customWidth="1"/>
    <col min="1965" max="1965" width="7.75" bestFit="1" customWidth="1"/>
    <col min="1966" max="1968" width="8.75" bestFit="1" customWidth="1"/>
    <col min="1969" max="1969" width="7.75" bestFit="1" customWidth="1"/>
    <col min="1970" max="1972" width="8.75" bestFit="1" customWidth="1"/>
    <col min="1973" max="1973" width="7.75" bestFit="1" customWidth="1"/>
    <col min="1974" max="1982" width="8.75" bestFit="1" customWidth="1"/>
    <col min="1983" max="1983" width="7.75" bestFit="1" customWidth="1"/>
    <col min="1984" max="1984" width="8.75" bestFit="1" customWidth="1"/>
    <col min="1985" max="1985" width="7.75" bestFit="1" customWidth="1"/>
    <col min="1986" max="1988" width="8.75" bestFit="1" customWidth="1"/>
    <col min="1989" max="1989" width="7.75" bestFit="1" customWidth="1"/>
    <col min="1990" max="1992" width="8.75" bestFit="1" customWidth="1"/>
    <col min="1993" max="1993" width="7.75" bestFit="1" customWidth="1"/>
    <col min="1994" max="2004" width="8.75" bestFit="1" customWidth="1"/>
    <col min="2005" max="2005" width="7.75" bestFit="1" customWidth="1"/>
    <col min="2006" max="2008" width="8.75" bestFit="1" customWidth="1"/>
    <col min="2009" max="2009" width="7.75" bestFit="1" customWidth="1"/>
    <col min="2010" max="2016" width="8.75" bestFit="1" customWidth="1"/>
    <col min="2017" max="2017" width="7.75" bestFit="1" customWidth="1"/>
    <col min="2018" max="2020" width="8.75" bestFit="1" customWidth="1"/>
    <col min="2021" max="2021" width="7.75" bestFit="1" customWidth="1"/>
    <col min="2022" max="2023" width="8.75" bestFit="1" customWidth="1"/>
    <col min="2024" max="2025" width="7.75" bestFit="1" customWidth="1"/>
    <col min="2026" max="2027" width="8.75" bestFit="1" customWidth="1"/>
    <col min="2028" max="2028" width="7.75" bestFit="1" customWidth="1"/>
    <col min="2029" max="2033" width="8.75" bestFit="1" customWidth="1"/>
    <col min="2034" max="2035" width="7.75" bestFit="1" customWidth="1"/>
    <col min="2036" max="2038" width="8.75" bestFit="1" customWidth="1"/>
    <col min="2039" max="2039" width="7.75" bestFit="1" customWidth="1"/>
    <col min="2040" max="2046" width="8.75" bestFit="1" customWidth="1"/>
    <col min="2047" max="2047" width="7.75" bestFit="1" customWidth="1"/>
    <col min="2048" max="2058" width="8.75" bestFit="1" customWidth="1"/>
    <col min="2059" max="2059" width="7.75" bestFit="1" customWidth="1"/>
    <col min="2060" max="2061" width="8.75" bestFit="1" customWidth="1"/>
    <col min="2062" max="2062" width="7.75" bestFit="1" customWidth="1"/>
    <col min="2063" max="2076" width="8.75" bestFit="1" customWidth="1"/>
    <col min="2077" max="2077" width="7.75" bestFit="1" customWidth="1"/>
    <col min="2078" max="2082" width="8.75" bestFit="1" customWidth="1"/>
    <col min="2083" max="2083" width="7.75" bestFit="1" customWidth="1"/>
    <col min="2084" max="2087" width="8.75" bestFit="1" customWidth="1"/>
    <col min="2088" max="2088" width="7.75" bestFit="1" customWidth="1"/>
    <col min="2089" max="2093" width="8.75" bestFit="1" customWidth="1"/>
    <col min="2094" max="2094" width="7.75" bestFit="1" customWidth="1"/>
    <col min="2095" max="2099" width="8.75" bestFit="1" customWidth="1"/>
    <col min="2100" max="2100" width="7.75" bestFit="1" customWidth="1"/>
    <col min="2101" max="2103" width="8.75" bestFit="1" customWidth="1"/>
    <col min="2104" max="2104" width="7.75" bestFit="1" customWidth="1"/>
    <col min="2105" max="2107" width="8.75" bestFit="1" customWidth="1"/>
    <col min="2108" max="2108" width="7.75" bestFit="1" customWidth="1"/>
    <col min="2109" max="2114" width="8.75" bestFit="1" customWidth="1"/>
    <col min="2115" max="2115" width="7.75" bestFit="1" customWidth="1"/>
    <col min="2116" max="2117" width="8.75" bestFit="1" customWidth="1"/>
    <col min="2118" max="2118" width="7.75" bestFit="1" customWidth="1"/>
    <col min="2119" max="2120" width="8.75" bestFit="1" customWidth="1"/>
    <col min="2121" max="2121" width="7.75" bestFit="1" customWidth="1"/>
    <col min="2122" max="2124" width="8.75" bestFit="1" customWidth="1"/>
    <col min="2125" max="2125" width="7.75" bestFit="1" customWidth="1"/>
    <col min="2126" max="2128" width="8.75" bestFit="1" customWidth="1"/>
    <col min="2129" max="2129" width="7.75" bestFit="1" customWidth="1"/>
    <col min="2130" max="2137" width="8.75" bestFit="1" customWidth="1"/>
    <col min="2138" max="2138" width="7.75" bestFit="1" customWidth="1"/>
    <col min="2139" max="2140" width="8.75" bestFit="1" customWidth="1"/>
    <col min="2141" max="2141" width="7.75" bestFit="1" customWidth="1"/>
    <col min="2142" max="2148" width="8.75" bestFit="1" customWidth="1"/>
    <col min="2149" max="2149" width="7.75" bestFit="1" customWidth="1"/>
    <col min="2150" max="2150" width="8.75" bestFit="1" customWidth="1"/>
    <col min="2151" max="2152" width="7.75" bestFit="1" customWidth="1"/>
    <col min="2153" max="2155" width="8.75" bestFit="1" customWidth="1"/>
    <col min="2156" max="2156" width="7.75" bestFit="1" customWidth="1"/>
    <col min="2157" max="2159" width="8.75" bestFit="1" customWidth="1"/>
    <col min="2160" max="2160" width="7.75" bestFit="1" customWidth="1"/>
    <col min="2161" max="2163" width="8.75" bestFit="1" customWidth="1"/>
    <col min="2164" max="2164" width="7.75" bestFit="1" customWidth="1"/>
    <col min="2165" max="2171" width="8.75" bestFit="1" customWidth="1"/>
    <col min="2172" max="2172" width="7.75" bestFit="1" customWidth="1"/>
    <col min="2173" max="2175" width="8.75" bestFit="1" customWidth="1"/>
    <col min="2176" max="2176" width="7.75" bestFit="1" customWidth="1"/>
    <col min="2177" max="2182" width="8.75" bestFit="1" customWidth="1"/>
    <col min="2183" max="2183" width="7.75" bestFit="1" customWidth="1"/>
    <col min="2184" max="2190" width="8.75" bestFit="1" customWidth="1"/>
    <col min="2191" max="2191" width="7.75" bestFit="1" customWidth="1"/>
    <col min="2192" max="2197" width="8.75" bestFit="1" customWidth="1"/>
    <col min="2198" max="2198" width="7.75" bestFit="1" customWidth="1"/>
    <col min="2199" max="2200" width="8.75" bestFit="1" customWidth="1"/>
    <col min="2201" max="2201" width="7.75" bestFit="1" customWidth="1"/>
    <col min="2202" max="2210" width="8.75" bestFit="1" customWidth="1"/>
    <col min="2211" max="2211" width="7.75" bestFit="1" customWidth="1"/>
    <col min="2212" max="2213" width="8.75" bestFit="1" customWidth="1"/>
    <col min="2214" max="2214" width="7.75" bestFit="1" customWidth="1"/>
    <col min="2215" max="2231" width="8.75" bestFit="1" customWidth="1"/>
    <col min="2232" max="2232" width="7.75" bestFit="1" customWidth="1"/>
    <col min="2233" max="2234" width="8.75" bestFit="1" customWidth="1"/>
    <col min="2235" max="2235" width="7.75" bestFit="1" customWidth="1"/>
    <col min="2236" max="2238" width="8.75" bestFit="1" customWidth="1"/>
    <col min="2239" max="2239" width="7.75" bestFit="1" customWidth="1"/>
    <col min="2240" max="2242" width="8.75" bestFit="1" customWidth="1"/>
    <col min="2243" max="2243" width="7.75" bestFit="1" customWidth="1"/>
    <col min="2244" max="2245" width="8.75" bestFit="1" customWidth="1"/>
    <col min="2246" max="2246" width="7.75" bestFit="1" customWidth="1"/>
    <col min="2247" max="2249" width="8.75" bestFit="1" customWidth="1"/>
    <col min="2250" max="2250" width="7.75" bestFit="1" customWidth="1"/>
    <col min="2251" max="2251" width="8.75" bestFit="1" customWidth="1"/>
    <col min="2252" max="2252" width="7.75" bestFit="1" customWidth="1"/>
    <col min="2253" max="2253" width="8.75" bestFit="1" customWidth="1"/>
    <col min="2254" max="2255" width="7.75" bestFit="1" customWidth="1"/>
    <col min="2256" max="2261" width="8.75" bestFit="1" customWidth="1"/>
    <col min="2262" max="2262" width="7.75" bestFit="1" customWidth="1"/>
    <col min="2263" max="2264" width="8.75" bestFit="1" customWidth="1"/>
    <col min="2265" max="2265" width="7.75" bestFit="1" customWidth="1"/>
    <col min="2266" max="2269" width="8.75" bestFit="1" customWidth="1"/>
    <col min="2270" max="2270" width="7.75" bestFit="1" customWidth="1"/>
    <col min="2271" max="2275" width="8.75" bestFit="1" customWidth="1"/>
    <col min="2276" max="2276" width="7.75" bestFit="1" customWidth="1"/>
    <col min="2277" max="2285" width="8.75" bestFit="1" customWidth="1"/>
    <col min="2286" max="2286" width="7.75" bestFit="1" customWidth="1"/>
    <col min="2287" max="2321" width="8.75" bestFit="1" customWidth="1"/>
    <col min="2322" max="2322" width="7.75" bestFit="1" customWidth="1"/>
    <col min="2323" max="2347" width="8.75" bestFit="1" customWidth="1"/>
    <col min="2348" max="2348" width="7.75" bestFit="1" customWidth="1"/>
    <col min="2349" max="2355" width="8.75" bestFit="1" customWidth="1"/>
    <col min="2356" max="2356" width="7.75" bestFit="1" customWidth="1"/>
    <col min="2357" max="2360" width="8.75" bestFit="1" customWidth="1"/>
    <col min="2361" max="2361" width="7.75" bestFit="1" customWidth="1"/>
    <col min="2362" max="2364" width="8.75" bestFit="1" customWidth="1"/>
    <col min="2365" max="2365" width="7.75" bestFit="1" customWidth="1"/>
    <col min="2366" max="2368" width="8.75" bestFit="1" customWidth="1"/>
    <col min="2369" max="2369" width="7.75" bestFit="1" customWidth="1"/>
    <col min="2370" max="2371" width="8.75" bestFit="1" customWidth="1"/>
    <col min="2372" max="2372" width="7.75" bestFit="1" customWidth="1"/>
    <col min="2373" max="2374" width="8.75" bestFit="1" customWidth="1"/>
    <col min="2375" max="2375" width="7.75" bestFit="1" customWidth="1"/>
    <col min="2376" max="2377" width="8.75" bestFit="1" customWidth="1"/>
    <col min="2378" max="2378" width="7.75" bestFit="1" customWidth="1"/>
    <col min="2379" max="2380" width="8.75" bestFit="1" customWidth="1"/>
    <col min="2381" max="2381" width="7.75" bestFit="1" customWidth="1"/>
    <col min="2382" max="2391" width="8.75" bestFit="1" customWidth="1"/>
    <col min="2392" max="2392" width="7.75" bestFit="1" customWidth="1"/>
    <col min="2393" max="2396" width="8.75" bestFit="1" customWidth="1"/>
    <col min="2397" max="2397" width="7.75" bestFit="1" customWidth="1"/>
    <col min="2398" max="2401" width="8.75" bestFit="1" customWidth="1"/>
    <col min="2402" max="2402" width="7.75" bestFit="1" customWidth="1"/>
    <col min="2403" max="2416" width="8.75" bestFit="1" customWidth="1"/>
    <col min="2417" max="2417" width="7.75" bestFit="1" customWidth="1"/>
    <col min="2418" max="2421" width="8.75" bestFit="1" customWidth="1"/>
    <col min="2422" max="2422" width="7.75" bestFit="1" customWidth="1"/>
    <col min="2423" max="2430" width="8.75" bestFit="1" customWidth="1"/>
    <col min="2431" max="2431" width="7.75" bestFit="1" customWidth="1"/>
    <col min="2432" max="2438" width="8.75" bestFit="1" customWidth="1"/>
    <col min="2439" max="2439" width="7.75" bestFit="1" customWidth="1"/>
    <col min="2440" max="2441" width="8.75" bestFit="1" customWidth="1"/>
    <col min="2442" max="2442" width="7.75" bestFit="1" customWidth="1"/>
    <col min="2443" max="2444" width="8.75" bestFit="1" customWidth="1"/>
    <col min="2445" max="2445" width="7.75" bestFit="1" customWidth="1"/>
    <col min="2446" max="2450" width="8.75" bestFit="1" customWidth="1"/>
    <col min="2451" max="2451" width="7.75" bestFit="1" customWidth="1"/>
    <col min="2452" max="2452" width="8.75" bestFit="1" customWidth="1"/>
    <col min="2453" max="2453" width="7.75" bestFit="1" customWidth="1"/>
    <col min="2454" max="2456" width="8.75" bestFit="1" customWidth="1"/>
    <col min="2457" max="2457" width="7.75" bestFit="1" customWidth="1"/>
    <col min="2458" max="2461" width="8.75" bestFit="1" customWidth="1"/>
    <col min="2462" max="2462" width="7.75" bestFit="1" customWidth="1"/>
    <col min="2463" max="2467" width="8.75" bestFit="1" customWidth="1"/>
    <col min="2468" max="2468" width="7.75" bestFit="1" customWidth="1"/>
    <col min="2469" max="2471" width="8.75" bestFit="1" customWidth="1"/>
    <col min="2472" max="2472" width="7.75" bestFit="1" customWidth="1"/>
    <col min="2473" max="2476" width="8.75" bestFit="1" customWidth="1"/>
    <col min="2477" max="2478" width="7.75" bestFit="1" customWidth="1"/>
    <col min="2479" max="2482" width="8.75" bestFit="1" customWidth="1"/>
    <col min="2483" max="2483" width="7.75" bestFit="1" customWidth="1"/>
    <col min="2484" max="2485" width="8.75" bestFit="1" customWidth="1"/>
    <col min="2486" max="2486" width="7.75" bestFit="1" customWidth="1"/>
    <col min="2487" max="2488" width="8.75" bestFit="1" customWidth="1"/>
    <col min="2489" max="2489" width="7.75" bestFit="1" customWidth="1"/>
    <col min="2490" max="2491" width="8.75" bestFit="1" customWidth="1"/>
    <col min="2492" max="2493" width="7.75" bestFit="1" customWidth="1"/>
    <col min="2494" max="2496" width="8.75" bestFit="1" customWidth="1"/>
    <col min="2497" max="2497" width="7.75" bestFit="1" customWidth="1"/>
    <col min="2498" max="2501" width="8.75" bestFit="1" customWidth="1"/>
    <col min="2502" max="2503" width="7.75" bestFit="1" customWidth="1"/>
    <col min="2504" max="2507" width="8.75" bestFit="1" customWidth="1"/>
    <col min="2508" max="2508" width="7.75" bestFit="1" customWidth="1"/>
    <col min="2509" max="2516" width="8.75" bestFit="1" customWidth="1"/>
    <col min="2517" max="2517" width="7.75" bestFit="1" customWidth="1"/>
    <col min="2518" max="2523" width="8.75" bestFit="1" customWidth="1"/>
    <col min="2524" max="2524" width="7.75" bestFit="1" customWidth="1"/>
    <col min="2525" max="2529" width="8.75" bestFit="1" customWidth="1"/>
    <col min="2530" max="2530" width="7.75" bestFit="1" customWidth="1"/>
    <col min="2531" max="2533" width="8.75" bestFit="1" customWidth="1"/>
    <col min="2534" max="2534" width="7.75" bestFit="1" customWidth="1"/>
    <col min="2535" max="2542" width="8.75" bestFit="1" customWidth="1"/>
    <col min="2543" max="2543" width="7.75" bestFit="1" customWidth="1"/>
    <col min="2544" max="2546" width="8.75" bestFit="1" customWidth="1"/>
    <col min="2547" max="2547" width="7.75" bestFit="1" customWidth="1"/>
    <col min="2548" max="2557" width="8.75" bestFit="1" customWidth="1"/>
    <col min="2558" max="2558" width="7.75" bestFit="1" customWidth="1"/>
    <col min="2559" max="2560" width="8.75" bestFit="1" customWidth="1"/>
    <col min="2561" max="2561" width="7.75" bestFit="1" customWidth="1"/>
    <col min="2562" max="2563" width="8.75" bestFit="1" customWidth="1"/>
    <col min="2564" max="2564" width="7.75" bestFit="1" customWidth="1"/>
    <col min="2565" max="2572" width="8.75" bestFit="1" customWidth="1"/>
    <col min="2573" max="2573" width="7.75" bestFit="1" customWidth="1"/>
    <col min="2574" max="2585" width="8.75" bestFit="1" customWidth="1"/>
    <col min="2586" max="2586" width="7.75" bestFit="1" customWidth="1"/>
    <col min="2587" max="2591" width="8.75" bestFit="1" customWidth="1"/>
    <col min="2592" max="2592" width="7.75" bestFit="1" customWidth="1"/>
    <col min="2593" max="2594" width="8.75" bestFit="1" customWidth="1"/>
    <col min="2595" max="2595" width="7.75" bestFit="1" customWidth="1"/>
    <col min="2596" max="2599" width="8.75" bestFit="1" customWidth="1"/>
    <col min="2600" max="2600" width="7.75" bestFit="1" customWidth="1"/>
    <col min="2601" max="2603" width="8.75" bestFit="1" customWidth="1"/>
    <col min="2604" max="2606" width="7.75" bestFit="1" customWidth="1"/>
    <col min="2607" max="2607" width="8.75" bestFit="1" customWidth="1"/>
    <col min="2608" max="2609" width="7.75" bestFit="1" customWidth="1"/>
    <col min="2610" max="2610" width="8.75" bestFit="1" customWidth="1"/>
    <col min="2611" max="2611" width="7.75" bestFit="1" customWidth="1"/>
    <col min="2612" max="2612" width="8.75" bestFit="1" customWidth="1"/>
    <col min="2613" max="2613" width="7.75" bestFit="1" customWidth="1"/>
    <col min="2614" max="2617" width="8.75" bestFit="1" customWidth="1"/>
    <col min="2618" max="2619" width="7.75" bestFit="1" customWidth="1"/>
    <col min="2620" max="2630" width="8.75" bestFit="1" customWidth="1"/>
    <col min="2631" max="2631" width="7.75" bestFit="1" customWidth="1"/>
    <col min="2632" max="2634" width="8.75" bestFit="1" customWidth="1"/>
    <col min="2635" max="2635" width="7.75" bestFit="1" customWidth="1"/>
    <col min="2636" max="2638" width="8.75" bestFit="1" customWidth="1"/>
    <col min="2639" max="2639" width="7.75" bestFit="1" customWidth="1"/>
    <col min="2640" max="2642" width="8.75" bestFit="1" customWidth="1"/>
    <col min="2643" max="2643" width="7.75" bestFit="1" customWidth="1"/>
    <col min="2644" max="2648" width="8.75" bestFit="1" customWidth="1"/>
    <col min="2649" max="2649" width="7.75" bestFit="1" customWidth="1"/>
    <col min="2650" max="2653" width="8.75" bestFit="1" customWidth="1"/>
    <col min="2654" max="2654" width="7.75" bestFit="1" customWidth="1"/>
    <col min="2655" max="2657" width="8.75" bestFit="1" customWidth="1"/>
    <col min="2658" max="2658" width="7.75" bestFit="1" customWidth="1"/>
    <col min="2659" max="2661" width="8.75" bestFit="1" customWidth="1"/>
    <col min="2662" max="2662" width="7.75" bestFit="1" customWidth="1"/>
    <col min="2663" max="2680" width="8.75" bestFit="1" customWidth="1"/>
    <col min="2681" max="2681" width="7.75" bestFit="1" customWidth="1"/>
    <col min="2682" max="2685" width="8.75" bestFit="1" customWidth="1"/>
    <col min="2686" max="2686" width="7.75" bestFit="1" customWidth="1"/>
    <col min="2687" max="2689" width="8.75" bestFit="1" customWidth="1"/>
    <col min="2690" max="2690" width="7.75" bestFit="1" customWidth="1"/>
    <col min="2691" max="2694" width="8.75" bestFit="1" customWidth="1"/>
    <col min="2695" max="2695" width="7.75" bestFit="1" customWidth="1"/>
    <col min="2696" max="2698" width="8.75" bestFit="1" customWidth="1"/>
    <col min="2699" max="2699" width="7.75" bestFit="1" customWidth="1"/>
    <col min="2700" max="2705" width="8.75" bestFit="1" customWidth="1"/>
    <col min="2706" max="2706" width="7.75" bestFit="1" customWidth="1"/>
    <col min="2707" max="2707" width="8.75" bestFit="1" customWidth="1"/>
    <col min="2708" max="2708" width="7.75" bestFit="1" customWidth="1"/>
    <col min="2709" max="2710" width="8.75" bestFit="1" customWidth="1"/>
    <col min="2711" max="2711" width="7.75" bestFit="1" customWidth="1"/>
    <col min="2712" max="2713" width="8.75" bestFit="1" customWidth="1"/>
    <col min="2714" max="2715" width="7.75" bestFit="1" customWidth="1"/>
    <col min="2716" max="2721" width="8.75" bestFit="1" customWidth="1"/>
    <col min="2722" max="2722" width="7.75" bestFit="1" customWidth="1"/>
    <col min="2723" max="2730" width="8.75" bestFit="1" customWidth="1"/>
    <col min="2731" max="2731" width="7.75" bestFit="1" customWidth="1"/>
    <col min="2732" max="2735" width="8.75" bestFit="1" customWidth="1"/>
    <col min="2736" max="2736" width="7.75" bestFit="1" customWidth="1"/>
    <col min="2737" max="2741" width="8.75" bestFit="1" customWidth="1"/>
    <col min="2742" max="2742" width="7.75" bestFit="1" customWidth="1"/>
    <col min="2743" max="2746" width="8.75" bestFit="1" customWidth="1"/>
    <col min="2747" max="2747" width="7.75" bestFit="1" customWidth="1"/>
    <col min="2748" max="2750" width="8.75" bestFit="1" customWidth="1"/>
    <col min="2751" max="2751" width="7.75" bestFit="1" customWidth="1"/>
    <col min="2752" max="2752" width="8.75" bestFit="1" customWidth="1"/>
    <col min="2753" max="2753" width="7.75" bestFit="1" customWidth="1"/>
    <col min="2754" max="2759" width="8.75" bestFit="1" customWidth="1"/>
    <col min="2760" max="2760" width="7.75" bestFit="1" customWidth="1"/>
    <col min="2761" max="2762" width="8.75" bestFit="1" customWidth="1"/>
    <col min="2763" max="2763" width="7.75" bestFit="1" customWidth="1"/>
    <col min="2764" max="2769" width="8.75" bestFit="1" customWidth="1"/>
    <col min="2770" max="2770" width="7.75" bestFit="1" customWidth="1"/>
    <col min="2771" max="2771" width="8.75" bestFit="1" customWidth="1"/>
    <col min="2772" max="2772" width="7.75" bestFit="1" customWidth="1"/>
    <col min="2773" max="2773" width="8.75" bestFit="1" customWidth="1"/>
    <col min="2774" max="2774" width="7.75" bestFit="1" customWidth="1"/>
    <col min="2775" max="2778" width="8.75" bestFit="1" customWidth="1"/>
    <col min="2779" max="2779" width="7.75" bestFit="1" customWidth="1"/>
    <col min="2780" max="2781" width="8.75" bestFit="1" customWidth="1"/>
    <col min="2782" max="2782" width="7.75" bestFit="1" customWidth="1"/>
    <col min="2783" max="2789" width="8.75" bestFit="1" customWidth="1"/>
    <col min="2790" max="2790" width="7.75" bestFit="1" customWidth="1"/>
    <col min="2791" max="2791" width="8.75" bestFit="1" customWidth="1"/>
    <col min="2792" max="2792" width="7.75" bestFit="1" customWidth="1"/>
    <col min="2793" max="2795" width="8.75" bestFit="1" customWidth="1"/>
    <col min="2796" max="2796" width="7.75" bestFit="1" customWidth="1"/>
    <col min="2797" max="2802" width="8.75" bestFit="1" customWidth="1"/>
    <col min="2803" max="2803" width="7.75" bestFit="1" customWidth="1"/>
    <col min="2804" max="2805" width="8.75" bestFit="1" customWidth="1"/>
    <col min="2806" max="2806" width="7.75" bestFit="1" customWidth="1"/>
    <col min="2807" max="2835" width="8.75" bestFit="1" customWidth="1"/>
    <col min="2836" max="2837" width="7.75" bestFit="1" customWidth="1"/>
    <col min="2838" max="2838" width="8.75" bestFit="1" customWidth="1"/>
    <col min="2839" max="2839" width="7.75" bestFit="1" customWidth="1"/>
    <col min="2840" max="2843" width="8.75" bestFit="1" customWidth="1"/>
    <col min="2844" max="2844" width="7.75" bestFit="1" customWidth="1"/>
    <col min="2845" max="2847" width="8.75" bestFit="1" customWidth="1"/>
    <col min="2848" max="2848" width="7.75" bestFit="1" customWidth="1"/>
    <col min="2849" max="2850" width="8.75" bestFit="1" customWidth="1"/>
    <col min="2851" max="2851" width="7.75" bestFit="1" customWidth="1"/>
    <col min="2852" max="2860" width="8.75" bestFit="1" customWidth="1"/>
    <col min="2861" max="2861" width="7.75" bestFit="1" customWidth="1"/>
    <col min="2862" max="2870" width="8.75" bestFit="1" customWidth="1"/>
    <col min="2871" max="2871" width="7.75" bestFit="1" customWidth="1"/>
    <col min="2872" max="2872" width="8.75" bestFit="1" customWidth="1"/>
    <col min="2873" max="2873" width="7.75" bestFit="1" customWidth="1"/>
    <col min="2874" max="2875" width="8.75" bestFit="1" customWidth="1"/>
    <col min="2876" max="2876" width="7.75" bestFit="1" customWidth="1"/>
    <col min="2877" max="2882" width="8.75" bestFit="1" customWidth="1"/>
    <col min="2883" max="2883" width="7.75" bestFit="1" customWidth="1"/>
    <col min="2884" max="2886" width="8.75" bestFit="1" customWidth="1"/>
    <col min="2887" max="2888" width="7.75" bestFit="1" customWidth="1"/>
    <col min="2889" max="2892" width="8.75" bestFit="1" customWidth="1"/>
    <col min="2893" max="2894" width="7.75" bestFit="1" customWidth="1"/>
    <col min="2895" max="2897" width="8.75" bestFit="1" customWidth="1"/>
    <col min="2898" max="2898" width="7.75" bestFit="1" customWidth="1"/>
    <col min="2899" max="2902" width="8.75" bestFit="1" customWidth="1"/>
    <col min="2903" max="2904" width="7.75" bestFit="1" customWidth="1"/>
    <col min="2905" max="2906" width="8.75" bestFit="1" customWidth="1"/>
    <col min="2907" max="2908" width="7.75" bestFit="1" customWidth="1"/>
    <col min="2909" max="2911" width="8.75" bestFit="1" customWidth="1"/>
    <col min="2912" max="2912" width="7.75" bestFit="1" customWidth="1"/>
    <col min="2913" max="2915" width="8.75" bestFit="1" customWidth="1"/>
    <col min="2916" max="2916" width="7.75" bestFit="1" customWidth="1"/>
    <col min="2917" max="2920" width="8.75" bestFit="1" customWidth="1"/>
    <col min="2921" max="2921" width="7.75" bestFit="1" customWidth="1"/>
    <col min="2922" max="2923" width="8.75" bestFit="1" customWidth="1"/>
    <col min="2924" max="2924" width="7.75" bestFit="1" customWidth="1"/>
    <col min="2925" max="2925" width="8.75" bestFit="1" customWidth="1"/>
    <col min="2926" max="2926" width="7.75" bestFit="1" customWidth="1"/>
    <col min="2927" max="2942" width="8.75" bestFit="1" customWidth="1"/>
    <col min="2943" max="2943" width="7.75" bestFit="1" customWidth="1"/>
    <col min="2944" max="2945" width="8.75" bestFit="1" customWidth="1"/>
    <col min="2946" max="2946" width="7.75" bestFit="1" customWidth="1"/>
    <col min="2947" max="2949" width="8.75" bestFit="1" customWidth="1"/>
    <col min="2950" max="2950" width="7.75" bestFit="1" customWidth="1"/>
    <col min="2951" max="2952" width="8.75" bestFit="1" customWidth="1"/>
    <col min="2953" max="2953" width="7.75" bestFit="1" customWidth="1"/>
    <col min="2954" max="2963" width="8.75" bestFit="1" customWidth="1"/>
    <col min="2964" max="2964" width="7.75" bestFit="1" customWidth="1"/>
    <col min="2965" max="2966" width="8.75" bestFit="1" customWidth="1"/>
    <col min="2967" max="2967" width="7.75" bestFit="1" customWidth="1"/>
    <col min="2968" max="2972" width="8.75" bestFit="1" customWidth="1"/>
    <col min="2973" max="2973" width="7.75" bestFit="1" customWidth="1"/>
    <col min="2974" max="2976" width="8.75" bestFit="1" customWidth="1"/>
    <col min="2977" max="2977" width="7.75" bestFit="1" customWidth="1"/>
    <col min="2978" max="2982" width="8.75" bestFit="1" customWidth="1"/>
    <col min="2983" max="2983" width="7.75" bestFit="1" customWidth="1"/>
    <col min="2984" max="2987" width="8.75" bestFit="1" customWidth="1"/>
    <col min="2988" max="2988" width="7.75" bestFit="1" customWidth="1"/>
    <col min="2989" max="2991" width="8.75" bestFit="1" customWidth="1"/>
    <col min="2992" max="2992" width="7.75" bestFit="1" customWidth="1"/>
    <col min="2993" max="2995" width="8.75" bestFit="1" customWidth="1"/>
    <col min="2996" max="2996" width="7.75" bestFit="1" customWidth="1"/>
    <col min="2997" max="3004" width="8.75" bestFit="1" customWidth="1"/>
    <col min="3005" max="3005" width="7.75" bestFit="1" customWidth="1"/>
    <col min="3006" max="3009" width="8.75" bestFit="1" customWidth="1"/>
    <col min="3010" max="3010" width="7.75" bestFit="1" customWidth="1"/>
    <col min="3011" max="3011" width="8.75" bestFit="1" customWidth="1"/>
    <col min="3012" max="3012" width="7.75" bestFit="1" customWidth="1"/>
    <col min="3013" max="3015" width="8.75" bestFit="1" customWidth="1"/>
    <col min="3016" max="3016" width="7.75" bestFit="1" customWidth="1"/>
    <col min="3017" max="3018" width="8.75" bestFit="1" customWidth="1"/>
    <col min="3019" max="3020" width="7.75" bestFit="1" customWidth="1"/>
    <col min="3021" max="3023" width="8.75" bestFit="1" customWidth="1"/>
    <col min="3024" max="3025" width="7.75" bestFit="1" customWidth="1"/>
    <col min="3026" max="3028" width="8.75" bestFit="1" customWidth="1"/>
    <col min="3029" max="3029" width="7.75" bestFit="1" customWidth="1"/>
    <col min="3030" max="3033" width="8.75" bestFit="1" customWidth="1"/>
    <col min="3034" max="3034" width="7.75" bestFit="1" customWidth="1"/>
    <col min="3035" max="3046" width="8.75" bestFit="1" customWidth="1"/>
    <col min="3047" max="3047" width="7.75" bestFit="1" customWidth="1"/>
    <col min="3048" max="3050" width="8.75" bestFit="1" customWidth="1"/>
    <col min="3051" max="3051" width="7.75" bestFit="1" customWidth="1"/>
    <col min="3052" max="3059" width="8.75" bestFit="1" customWidth="1"/>
    <col min="3060" max="3060" width="7.75" bestFit="1" customWidth="1"/>
    <col min="3061" max="3063" width="8.75" bestFit="1" customWidth="1"/>
    <col min="3064" max="3064" width="7.75" bestFit="1" customWidth="1"/>
    <col min="3065" max="3082" width="8.75" bestFit="1" customWidth="1"/>
    <col min="3083" max="3083" width="7.75" bestFit="1" customWidth="1"/>
    <col min="3084" max="3105" width="8.75" bestFit="1" customWidth="1"/>
    <col min="3106" max="3106" width="7.75" bestFit="1" customWidth="1"/>
    <col min="3107" max="3111" width="8.75" bestFit="1" customWidth="1"/>
    <col min="3112" max="3112" width="7.75" bestFit="1" customWidth="1"/>
    <col min="3113" max="3114" width="8.75" bestFit="1" customWidth="1"/>
    <col min="3115" max="3115" width="7.75" bestFit="1" customWidth="1"/>
    <col min="3116" max="3126" width="8.75" bestFit="1" customWidth="1"/>
    <col min="3127" max="3132" width="7.75" bestFit="1" customWidth="1"/>
    <col min="3133" max="3136" width="8.75" bestFit="1" customWidth="1"/>
    <col min="3137" max="3138" width="7.75" bestFit="1" customWidth="1"/>
    <col min="3139" max="3139" width="8.75" bestFit="1" customWidth="1"/>
    <col min="3140" max="3140" width="7.75" bestFit="1" customWidth="1"/>
    <col min="3141" max="3155" width="8.75" bestFit="1" customWidth="1"/>
    <col min="3156" max="3156" width="7.75" bestFit="1" customWidth="1"/>
    <col min="3157" max="3166" width="8.75" bestFit="1" customWidth="1"/>
    <col min="3167" max="3167" width="7.75" bestFit="1" customWidth="1"/>
    <col min="3168" max="3169" width="8.75" bestFit="1" customWidth="1"/>
    <col min="3170" max="3170" width="7.75" bestFit="1" customWidth="1"/>
    <col min="3171" max="3186" width="8.75" bestFit="1" customWidth="1"/>
    <col min="3187" max="3187" width="7.75" bestFit="1" customWidth="1"/>
    <col min="3188" max="3197" width="8.75" bestFit="1" customWidth="1"/>
    <col min="3198" max="3198" width="7.75" bestFit="1" customWidth="1"/>
    <col min="3199" max="3201" width="8.75" bestFit="1" customWidth="1"/>
    <col min="3202" max="3202" width="7.75" bestFit="1" customWidth="1"/>
    <col min="3203" max="3203" width="8.75" bestFit="1" customWidth="1"/>
    <col min="3204" max="3204" width="7.75" bestFit="1" customWidth="1"/>
    <col min="3205" max="3207" width="8.75" bestFit="1" customWidth="1"/>
    <col min="3208" max="3208" width="7.75" bestFit="1" customWidth="1"/>
    <col min="3209" max="3214" width="8.75" bestFit="1" customWidth="1"/>
    <col min="3215" max="3215" width="7.75" bestFit="1" customWidth="1"/>
    <col min="3216" max="3219" width="8.75" bestFit="1" customWidth="1"/>
    <col min="3220" max="3220" width="7.75" bestFit="1" customWidth="1"/>
    <col min="3221" max="3233" width="8.75" bestFit="1" customWidth="1"/>
    <col min="3234" max="3234" width="7.75" bestFit="1" customWidth="1"/>
    <col min="3235" max="3244" width="8.75" bestFit="1" customWidth="1"/>
    <col min="3245" max="3245" width="7.75" bestFit="1" customWidth="1"/>
    <col min="3246" max="3247" width="8.75" bestFit="1" customWidth="1"/>
    <col min="3248" max="3248" width="7.75" bestFit="1" customWidth="1"/>
    <col min="3249" max="3249" width="8.75" bestFit="1" customWidth="1"/>
    <col min="3250" max="3250" width="7.75" bestFit="1" customWidth="1"/>
    <col min="3251" max="3255" width="8.75" bestFit="1" customWidth="1"/>
    <col min="3256" max="3256" width="7.75" bestFit="1" customWidth="1"/>
    <col min="3257" max="3259" width="8.75" bestFit="1" customWidth="1"/>
    <col min="3260" max="3260" width="7.75" bestFit="1" customWidth="1"/>
    <col min="3261" max="3264" width="8.75" bestFit="1" customWidth="1"/>
    <col min="3265" max="3265" width="7.75" bestFit="1" customWidth="1"/>
    <col min="3266" max="3266" width="8.75" bestFit="1" customWidth="1"/>
    <col min="3267" max="3267" width="7.75" bestFit="1" customWidth="1"/>
    <col min="3268" max="3269" width="8.75" bestFit="1" customWidth="1"/>
    <col min="3270" max="3270" width="7.75" bestFit="1" customWidth="1"/>
    <col min="3271" max="3274" width="8.75" bestFit="1" customWidth="1"/>
    <col min="3275" max="3275" width="7.75" bestFit="1" customWidth="1"/>
    <col min="3276" max="3287" width="8.75" bestFit="1" customWidth="1"/>
    <col min="3288" max="3288" width="7.75" bestFit="1" customWidth="1"/>
    <col min="3289" max="3292" width="8.75" bestFit="1" customWidth="1"/>
    <col min="3293" max="3293" width="7.75" bestFit="1" customWidth="1"/>
    <col min="3294" max="3311" width="8.75" bestFit="1" customWidth="1"/>
    <col min="3312" max="3312" width="7.75" bestFit="1" customWidth="1"/>
    <col min="3313" max="3317" width="8.75" bestFit="1" customWidth="1"/>
    <col min="3318" max="3318" width="7.75" bestFit="1" customWidth="1"/>
    <col min="3319" max="3323" width="8.75" bestFit="1" customWidth="1"/>
    <col min="3324" max="3324" width="7.75" bestFit="1" customWidth="1"/>
    <col min="3325" max="3331" width="8.75" bestFit="1" customWidth="1"/>
    <col min="3332" max="3332" width="7.75" bestFit="1" customWidth="1"/>
    <col min="3333" max="3335" width="8.75" bestFit="1" customWidth="1"/>
    <col min="3336" max="3336" width="7.75" bestFit="1" customWidth="1"/>
    <col min="3337" max="3339" width="8.75" bestFit="1" customWidth="1"/>
    <col min="3340" max="3340" width="7.75" bestFit="1" customWidth="1"/>
    <col min="3341" max="3346" width="8.75" bestFit="1" customWidth="1"/>
    <col min="3347" max="3347" width="7.75" bestFit="1" customWidth="1"/>
    <col min="3348" max="3351" width="8.75" bestFit="1" customWidth="1"/>
    <col min="3352" max="3353" width="7.75" bestFit="1" customWidth="1"/>
    <col min="3354" max="3356" width="8.75" bestFit="1" customWidth="1"/>
    <col min="3357" max="3357" width="7.75" bestFit="1" customWidth="1"/>
    <col min="3358" max="3361" width="8.75" bestFit="1" customWidth="1"/>
    <col min="3362" max="3363" width="7.75" bestFit="1" customWidth="1"/>
    <col min="3364" max="3369" width="8.75" bestFit="1" customWidth="1"/>
    <col min="3370" max="3370" width="7.75" bestFit="1" customWidth="1"/>
    <col min="3371" max="3372" width="8.75" bestFit="1" customWidth="1"/>
    <col min="3373" max="3373" width="7.75" bestFit="1" customWidth="1"/>
    <col min="3374" max="3377" width="8.75" bestFit="1" customWidth="1"/>
    <col min="3378" max="3379" width="7.75" bestFit="1" customWidth="1"/>
    <col min="3380" max="3382" width="8.75" bestFit="1" customWidth="1"/>
    <col min="3383" max="3383" width="7.75" bestFit="1" customWidth="1"/>
    <col min="3384" max="3389" width="8.75" bestFit="1" customWidth="1"/>
    <col min="3390" max="3390" width="7.75" bestFit="1" customWidth="1"/>
    <col min="3391" max="3392" width="8.75" bestFit="1" customWidth="1"/>
    <col min="3393" max="3393" width="7.75" bestFit="1" customWidth="1"/>
    <col min="3394" max="3394" width="8.75" bestFit="1" customWidth="1"/>
    <col min="3395" max="3395" width="7.75" bestFit="1" customWidth="1"/>
    <col min="3396" max="3397" width="8.75" bestFit="1" customWidth="1"/>
    <col min="3398" max="3398" width="7.75" bestFit="1" customWidth="1"/>
    <col min="3399" max="3401" width="8.75" bestFit="1" customWidth="1"/>
    <col min="3402" max="3402" width="7.75" bestFit="1" customWidth="1"/>
    <col min="3403" max="3405" width="8.75" bestFit="1" customWidth="1"/>
    <col min="3406" max="3406" width="7.75" bestFit="1" customWidth="1"/>
    <col min="3407" max="3410" width="8.75" bestFit="1" customWidth="1"/>
    <col min="3411" max="3411" width="7.75" bestFit="1" customWidth="1"/>
    <col min="3412" max="3413" width="8.75" bestFit="1" customWidth="1"/>
    <col min="3414" max="3414" width="7.75" bestFit="1" customWidth="1"/>
    <col min="3415" max="3417" width="8.75" bestFit="1" customWidth="1"/>
    <col min="3418" max="3418" width="7.75" bestFit="1" customWidth="1"/>
    <col min="3419" max="3425" width="8.75" bestFit="1" customWidth="1"/>
    <col min="3426" max="3426" width="7.75" bestFit="1" customWidth="1"/>
    <col min="3427" max="3433" width="8.75" bestFit="1" customWidth="1"/>
    <col min="3434" max="3434" width="7.75" bestFit="1" customWidth="1"/>
    <col min="3435" max="3437" width="8.75" bestFit="1" customWidth="1"/>
    <col min="3438" max="3438" width="7.75" bestFit="1" customWidth="1"/>
    <col min="3439" max="3439" width="8.75" bestFit="1" customWidth="1"/>
    <col min="3440" max="3440" width="7.75" bestFit="1" customWidth="1"/>
    <col min="3441" max="3443" width="8.75" bestFit="1" customWidth="1"/>
    <col min="3444" max="3444" width="7.75" bestFit="1" customWidth="1"/>
    <col min="3445" max="3450" width="8.75" bestFit="1" customWidth="1"/>
    <col min="3451" max="3451" width="7.75" bestFit="1" customWidth="1"/>
    <col min="3452" max="3454" width="8.75" bestFit="1" customWidth="1"/>
    <col min="3455" max="3455" width="7.75" bestFit="1" customWidth="1"/>
    <col min="3456" max="3457" width="8.75" bestFit="1" customWidth="1"/>
    <col min="3458" max="3458" width="7.75" bestFit="1" customWidth="1"/>
    <col min="3459" max="3459" width="8.75" bestFit="1" customWidth="1"/>
    <col min="3460" max="3461" width="7.75" bestFit="1" customWidth="1"/>
    <col min="3462" max="3465" width="8.75" bestFit="1" customWidth="1"/>
    <col min="3466" max="3468" width="7.75" bestFit="1" customWidth="1"/>
    <col min="3469" max="3470" width="8.75" bestFit="1" customWidth="1"/>
    <col min="3471" max="3471" width="7.75" bestFit="1" customWidth="1"/>
    <col min="3472" max="3476" width="8.75" bestFit="1" customWidth="1"/>
    <col min="3477" max="3478" width="7.75" bestFit="1" customWidth="1"/>
    <col min="3479" max="3479" width="8.75" bestFit="1" customWidth="1"/>
    <col min="3480" max="3481" width="7.75" bestFit="1" customWidth="1"/>
    <col min="3482" max="3484" width="8.75" bestFit="1" customWidth="1"/>
    <col min="3485" max="3485" width="7.75" bestFit="1" customWidth="1"/>
    <col min="3486" max="3491" width="8.75" bestFit="1" customWidth="1"/>
    <col min="3492" max="3492" width="7.75" bestFit="1" customWidth="1"/>
    <col min="3493" max="3498" width="8.75" bestFit="1" customWidth="1"/>
    <col min="3499" max="3499" width="7.75" bestFit="1" customWidth="1"/>
    <col min="3500" max="3519" width="8.75" bestFit="1" customWidth="1"/>
    <col min="3520" max="3520" width="7.75" bestFit="1" customWidth="1"/>
    <col min="3521" max="3525" width="8.75" bestFit="1" customWidth="1"/>
    <col min="3526" max="3526" width="7.75" bestFit="1" customWidth="1"/>
    <col min="3527" max="3533" width="8.75" bestFit="1" customWidth="1"/>
    <col min="3534" max="3534" width="7.75" bestFit="1" customWidth="1"/>
    <col min="3535" max="3538" width="8.75" bestFit="1" customWidth="1"/>
    <col min="3539" max="3539" width="7.75" bestFit="1" customWidth="1"/>
    <col min="3540" max="3545" width="8.75" bestFit="1" customWidth="1"/>
    <col min="3546" max="3546" width="7.75" bestFit="1" customWidth="1"/>
    <col min="3547" max="3550" width="8.75" bestFit="1" customWidth="1"/>
    <col min="3551" max="3551" width="7.75" bestFit="1" customWidth="1"/>
    <col min="3552" max="3553" width="8.75" bestFit="1" customWidth="1"/>
    <col min="3554" max="3555" width="7.75" bestFit="1" customWidth="1"/>
    <col min="3556" max="3558" width="8.75" bestFit="1" customWidth="1"/>
    <col min="3559" max="3559" width="7.75" bestFit="1" customWidth="1"/>
    <col min="3560" max="3562" width="8.75" bestFit="1" customWidth="1"/>
    <col min="3563" max="3563" width="7.75" bestFit="1" customWidth="1"/>
    <col min="3564" max="3565" width="8.75" bestFit="1" customWidth="1"/>
    <col min="3566" max="3566" width="7.75" bestFit="1" customWidth="1"/>
    <col min="3567" max="3567" width="8.75" bestFit="1" customWidth="1"/>
    <col min="3568" max="3568" width="7.75" bestFit="1" customWidth="1"/>
    <col min="3569" max="3570" width="8.75" bestFit="1" customWidth="1"/>
    <col min="3571" max="3573" width="7.75" bestFit="1" customWidth="1"/>
    <col min="3574" max="3576" width="8.75" bestFit="1" customWidth="1"/>
    <col min="3577" max="3580" width="7.75" bestFit="1" customWidth="1"/>
    <col min="3581" max="3581" width="8.75" bestFit="1" customWidth="1"/>
    <col min="3582" max="3583" width="7.75" bestFit="1" customWidth="1"/>
    <col min="3584" max="3587" width="8.75" bestFit="1" customWidth="1"/>
    <col min="3588" max="3588" width="7.75" bestFit="1" customWidth="1"/>
    <col min="3589" max="3599" width="8.75" bestFit="1" customWidth="1"/>
    <col min="3600" max="3600" width="7.75" bestFit="1" customWidth="1"/>
    <col min="3601" max="3604" width="8.75" bestFit="1" customWidth="1"/>
    <col min="3605" max="3605" width="7.75" bestFit="1" customWidth="1"/>
    <col min="3606" max="3606" width="8.75" bestFit="1" customWidth="1"/>
    <col min="3607" max="3607" width="7.75" bestFit="1" customWidth="1"/>
    <col min="3608" max="3611" width="8.75" bestFit="1" customWidth="1"/>
    <col min="3612" max="3612" width="7.75" bestFit="1" customWidth="1"/>
    <col min="3613" max="3623" width="8.75" bestFit="1" customWidth="1"/>
    <col min="3624" max="3624" width="7.75" bestFit="1" customWidth="1"/>
    <col min="3625" max="3626" width="8.75" bestFit="1" customWidth="1"/>
    <col min="3627" max="3627" width="7.75" bestFit="1" customWidth="1"/>
    <col min="3628" max="3636" width="8.75" bestFit="1" customWidth="1"/>
    <col min="3637" max="3637" width="7.75" bestFit="1" customWidth="1"/>
    <col min="3638" max="3640" width="8.75" bestFit="1" customWidth="1"/>
    <col min="3641" max="3641" width="7.75" bestFit="1" customWidth="1"/>
    <col min="3642" max="3646" width="8.75" bestFit="1" customWidth="1"/>
    <col min="3647" max="3647" width="7.75" bestFit="1" customWidth="1"/>
    <col min="3648" max="3651" width="8.75" bestFit="1" customWidth="1"/>
    <col min="3652" max="3652" width="7.75" bestFit="1" customWidth="1"/>
    <col min="3653" max="3654" width="8.75" bestFit="1" customWidth="1"/>
    <col min="3655" max="3655" width="7.75" bestFit="1" customWidth="1"/>
    <col min="3656" max="3658" width="8.75" bestFit="1" customWidth="1"/>
    <col min="3659" max="3659" width="7.75" bestFit="1" customWidth="1"/>
    <col min="3660" max="3664" width="8.75" bestFit="1" customWidth="1"/>
    <col min="3665" max="3665" width="7.75" bestFit="1" customWidth="1"/>
    <col min="3666" max="3674" width="8.75" bestFit="1" customWidth="1"/>
    <col min="3675" max="3675" width="7.75" bestFit="1" customWidth="1"/>
    <col min="3676" max="3676" width="6.75" bestFit="1" customWidth="1"/>
    <col min="3677" max="3677" width="8.75" bestFit="1" customWidth="1"/>
    <col min="3678" max="3678" width="7.75" bestFit="1" customWidth="1"/>
    <col min="3679" max="3682" width="8.75" bestFit="1" customWidth="1"/>
    <col min="3683" max="3683" width="7.75" bestFit="1" customWidth="1"/>
    <col min="3684" max="3684" width="6.75" bestFit="1" customWidth="1"/>
    <col min="3685" max="3686" width="8.75" bestFit="1" customWidth="1"/>
    <col min="3687" max="3687" width="7.75" bestFit="1" customWidth="1"/>
    <col min="3688" max="3688" width="6.75" bestFit="1" customWidth="1"/>
    <col min="3689" max="3691" width="8.75" bestFit="1" customWidth="1"/>
    <col min="3692" max="3692" width="7.75" bestFit="1" customWidth="1"/>
    <col min="3693" max="3705" width="8.75" bestFit="1" customWidth="1"/>
    <col min="3706" max="3706" width="6.75" bestFit="1" customWidth="1"/>
    <col min="3707" max="3712" width="8.75" bestFit="1" customWidth="1"/>
    <col min="3713" max="3713" width="6.75" bestFit="1" customWidth="1"/>
    <col min="3714" max="3721" width="8.75" bestFit="1" customWidth="1"/>
    <col min="3722" max="3722" width="6.75" bestFit="1" customWidth="1"/>
    <col min="3723" max="3736" width="8.75" bestFit="1" customWidth="1"/>
    <col min="3737" max="3737" width="6.75" bestFit="1" customWidth="1"/>
    <col min="3738" max="3747" width="8.75" bestFit="1" customWidth="1"/>
    <col min="3748" max="3748" width="6.75" bestFit="1" customWidth="1"/>
    <col min="3749" max="3757" width="8.75" bestFit="1" customWidth="1"/>
    <col min="3758" max="3758" width="7.75" bestFit="1" customWidth="1"/>
    <col min="3759" max="3760" width="8.75" bestFit="1" customWidth="1"/>
    <col min="3761" max="3761" width="7.75" bestFit="1" customWidth="1"/>
    <col min="3762" max="3762" width="6.75" bestFit="1" customWidth="1"/>
    <col min="3763" max="3770" width="8.75" bestFit="1" customWidth="1"/>
    <col min="3771" max="3771" width="7.75" bestFit="1" customWidth="1"/>
    <col min="3772" max="3772" width="8.75" bestFit="1" customWidth="1"/>
    <col min="3773" max="3773" width="7.75" bestFit="1" customWidth="1"/>
    <col min="3774" max="3782" width="8.75" bestFit="1" customWidth="1"/>
    <col min="3783" max="3783" width="7.75" bestFit="1" customWidth="1"/>
    <col min="3784" max="3791" width="8.75" bestFit="1" customWidth="1"/>
    <col min="3792" max="3792" width="7.75" bestFit="1" customWidth="1"/>
    <col min="3793" max="3794" width="8.75" bestFit="1" customWidth="1"/>
    <col min="3795" max="3795" width="7.75" bestFit="1" customWidth="1"/>
    <col min="3796" max="3798" width="8.75" bestFit="1" customWidth="1"/>
    <col min="3799" max="3799" width="7.75" bestFit="1" customWidth="1"/>
    <col min="3800" max="3805" width="8.75" bestFit="1" customWidth="1"/>
    <col min="3806" max="3806" width="7.75" bestFit="1" customWidth="1"/>
    <col min="3807" max="3811" width="8.75" bestFit="1" customWidth="1"/>
    <col min="3812" max="3812" width="7.75" bestFit="1" customWidth="1"/>
    <col min="3813" max="3815" width="8.75" bestFit="1" customWidth="1"/>
    <col min="3816" max="3816" width="7.75" bestFit="1" customWidth="1"/>
    <col min="3817" max="3824" width="8.75" bestFit="1" customWidth="1"/>
    <col min="3825" max="3825" width="7.75" bestFit="1" customWidth="1"/>
    <col min="3826" max="3830" width="8.75" bestFit="1" customWidth="1"/>
    <col min="3831" max="3831" width="9.75" bestFit="1" customWidth="1"/>
    <col min="3832" max="3832" width="8.75" bestFit="1" customWidth="1"/>
    <col min="3833" max="3833" width="7.75" bestFit="1" customWidth="1"/>
    <col min="3834" max="3850" width="8.75" bestFit="1" customWidth="1"/>
    <col min="3851" max="3851" width="7.75" bestFit="1" customWidth="1"/>
    <col min="3852" max="3857" width="8.75" bestFit="1" customWidth="1"/>
    <col min="3858" max="3858" width="7.75" bestFit="1" customWidth="1"/>
    <col min="3859" max="3859" width="8.75" bestFit="1" customWidth="1"/>
    <col min="3860" max="3860" width="7.75" bestFit="1" customWidth="1"/>
    <col min="3861" max="3864" width="8.75" bestFit="1" customWidth="1"/>
    <col min="3865" max="3865" width="7.75" bestFit="1" customWidth="1"/>
    <col min="3866" max="3869" width="8.75" bestFit="1" customWidth="1"/>
    <col min="3870" max="3870" width="7.75" bestFit="1" customWidth="1"/>
    <col min="3871" max="3877" width="8.75" bestFit="1" customWidth="1"/>
    <col min="3878" max="3878" width="9.75" bestFit="1" customWidth="1"/>
    <col min="3879" max="3880" width="8.75" bestFit="1" customWidth="1"/>
    <col min="3881" max="3881" width="7.75" bestFit="1" customWidth="1"/>
    <col min="3882" max="3901" width="8.75" bestFit="1" customWidth="1"/>
    <col min="3902" max="3902" width="7.75" bestFit="1" customWidth="1"/>
    <col min="3903" max="3904" width="8.75" bestFit="1" customWidth="1"/>
    <col min="3905" max="3905" width="7.75" bestFit="1" customWidth="1"/>
    <col min="3906" max="3911" width="8.75" bestFit="1" customWidth="1"/>
    <col min="3912" max="3912" width="7.75" bestFit="1" customWidth="1"/>
    <col min="3913" max="3920" width="8.75" bestFit="1" customWidth="1"/>
    <col min="3921" max="3921" width="7.75" bestFit="1" customWidth="1"/>
    <col min="3922" max="3925" width="8.75" bestFit="1" customWidth="1"/>
    <col min="3926" max="3926" width="7.75" bestFit="1" customWidth="1"/>
    <col min="3927" max="3940" width="8.75" bestFit="1" customWidth="1"/>
    <col min="3941" max="3941" width="7.75" bestFit="1" customWidth="1"/>
    <col min="3942" max="3946" width="8.75" bestFit="1" customWidth="1"/>
    <col min="3947" max="3947" width="7.75" bestFit="1" customWidth="1"/>
    <col min="3948" max="3956" width="8.75" bestFit="1" customWidth="1"/>
    <col min="3957" max="3957" width="7.75" bestFit="1" customWidth="1"/>
    <col min="3958" max="3960" width="8.75" bestFit="1" customWidth="1"/>
    <col min="3961" max="3962" width="7.75" bestFit="1" customWidth="1"/>
    <col min="3963" max="3965" width="8.75" bestFit="1" customWidth="1"/>
    <col min="3966" max="3967" width="7.75" bestFit="1" customWidth="1"/>
    <col min="3968" max="3968" width="8.75" bestFit="1" customWidth="1"/>
    <col min="3969" max="3969" width="7.75" bestFit="1" customWidth="1"/>
    <col min="3970" max="3970" width="8.75" bestFit="1" customWidth="1"/>
    <col min="3971" max="3972" width="7.75" bestFit="1" customWidth="1"/>
    <col min="3973" max="3973" width="8.75" bestFit="1" customWidth="1"/>
    <col min="3974" max="3974" width="7.75" bestFit="1" customWidth="1"/>
    <col min="3975" max="3976" width="8.75" bestFit="1" customWidth="1"/>
    <col min="3977" max="3977" width="7.75" bestFit="1" customWidth="1"/>
    <col min="3978" max="3979" width="8.75" bestFit="1" customWidth="1"/>
    <col min="3980" max="3980" width="7.75" bestFit="1" customWidth="1"/>
    <col min="3981" max="3983" width="8.75" bestFit="1" customWidth="1"/>
    <col min="3984" max="3984" width="7.75" bestFit="1" customWidth="1"/>
    <col min="3985" max="3987" width="8.75" bestFit="1" customWidth="1"/>
    <col min="3988" max="3988" width="7.75" bestFit="1" customWidth="1"/>
    <col min="3989" max="3990" width="8.75" bestFit="1" customWidth="1"/>
    <col min="3991" max="3991" width="7.75" bestFit="1" customWidth="1"/>
    <col min="3992" max="3993" width="8.75" bestFit="1" customWidth="1"/>
    <col min="3994" max="3994" width="7.75" bestFit="1" customWidth="1"/>
    <col min="3995" max="3999" width="8.75" bestFit="1" customWidth="1"/>
    <col min="4000" max="4000" width="7.75" bestFit="1" customWidth="1"/>
    <col min="4001" max="4005" width="8.75" bestFit="1" customWidth="1"/>
    <col min="4006" max="4006" width="7.75" bestFit="1" customWidth="1"/>
    <col min="4007" max="4010" width="8.75" bestFit="1" customWidth="1"/>
    <col min="4011" max="4011" width="7.75" bestFit="1" customWidth="1"/>
    <col min="4012" max="4012" width="8.75" bestFit="1" customWidth="1"/>
    <col min="4013" max="4013" width="7.75" bestFit="1" customWidth="1"/>
    <col min="4014" max="4016" width="8.75" bestFit="1" customWidth="1"/>
    <col min="4017" max="4017" width="7.75" bestFit="1" customWidth="1"/>
    <col min="4018" max="4024" width="8.75" bestFit="1" customWidth="1"/>
    <col min="4025" max="4025" width="7.75" bestFit="1" customWidth="1"/>
    <col min="4026" max="4026" width="8.75" bestFit="1" customWidth="1"/>
    <col min="4027" max="4027" width="7.75" bestFit="1" customWidth="1"/>
    <col min="4028" max="4031" width="8.75" bestFit="1" customWidth="1"/>
    <col min="4032" max="4032" width="7.75" bestFit="1" customWidth="1"/>
    <col min="4033" max="4035" width="8.75" bestFit="1" customWidth="1"/>
    <col min="4036" max="4036" width="7.75" bestFit="1" customWidth="1"/>
    <col min="4037" max="4039" width="8.75" bestFit="1" customWidth="1"/>
    <col min="4040" max="4040" width="7.75" bestFit="1" customWidth="1"/>
    <col min="4041" max="4045" width="8.75" bestFit="1" customWidth="1"/>
    <col min="4046" max="4046" width="7.75" bestFit="1" customWidth="1"/>
    <col min="4047" max="4050" width="8.75" bestFit="1" customWidth="1"/>
    <col min="4051" max="4051" width="7.75" bestFit="1" customWidth="1"/>
    <col min="4052" max="4058" width="8.75" bestFit="1" customWidth="1"/>
    <col min="4059" max="4059" width="7.75" bestFit="1" customWidth="1"/>
    <col min="4060" max="4063" width="8.75" bestFit="1" customWidth="1"/>
    <col min="4064" max="4064" width="7.75" bestFit="1" customWidth="1"/>
    <col min="4065" max="4067" width="8.75" bestFit="1" customWidth="1"/>
    <col min="4068" max="4068" width="7.75" bestFit="1" customWidth="1"/>
    <col min="4069" max="4070" width="8.75" bestFit="1" customWidth="1"/>
    <col min="4071" max="4071" width="7.75" bestFit="1" customWidth="1"/>
    <col min="4072" max="4076" width="8.75" bestFit="1" customWidth="1"/>
    <col min="4077" max="4077" width="7.75" bestFit="1" customWidth="1"/>
    <col min="4078" max="4078" width="8.75" bestFit="1" customWidth="1"/>
    <col min="4079" max="4080" width="7.75" bestFit="1" customWidth="1"/>
    <col min="4081" max="4083" width="8.75" bestFit="1" customWidth="1"/>
    <col min="4084" max="4085" width="7.75" bestFit="1" customWidth="1"/>
    <col min="4086" max="4088" width="8.75" bestFit="1" customWidth="1"/>
    <col min="4089" max="4090" width="7.75" bestFit="1" customWidth="1"/>
    <col min="4091" max="4092" width="8.75" bestFit="1" customWidth="1"/>
    <col min="4093" max="4094" width="7.75" bestFit="1" customWidth="1"/>
    <col min="4095" max="4097" width="8.75" bestFit="1" customWidth="1"/>
    <col min="4098" max="4099" width="7.75" bestFit="1" customWidth="1"/>
    <col min="4100" max="4101" width="8.75" bestFit="1" customWidth="1"/>
    <col min="4102" max="4102" width="7.75" bestFit="1" customWidth="1"/>
    <col min="4103" max="4106" width="8.75" bestFit="1" customWidth="1"/>
    <col min="4107" max="4108" width="7.75" bestFit="1" customWidth="1"/>
    <col min="4109" max="4111" width="8.75" bestFit="1" customWidth="1"/>
    <col min="4112" max="4112" width="7.75" bestFit="1" customWidth="1"/>
    <col min="4113" max="4116" width="8.75" bestFit="1" customWidth="1"/>
    <col min="4117" max="4117" width="7.75" bestFit="1" customWidth="1"/>
    <col min="4118" max="4119" width="8.75" bestFit="1" customWidth="1"/>
    <col min="4120" max="4120" width="7.75" bestFit="1" customWidth="1"/>
    <col min="4121" max="4126" width="8.75" bestFit="1" customWidth="1"/>
    <col min="4127" max="4127" width="7.75" bestFit="1" customWidth="1"/>
    <col min="4128" max="4131" width="8.75" bestFit="1" customWidth="1"/>
    <col min="4132" max="4132" width="7.75" bestFit="1" customWidth="1"/>
    <col min="4133" max="4135" width="8.75" bestFit="1" customWidth="1"/>
    <col min="4136" max="4136" width="7.75" bestFit="1" customWidth="1"/>
    <col min="4137" max="4141" width="8.75" bestFit="1" customWidth="1"/>
    <col min="4142" max="4142" width="7.75" bestFit="1" customWidth="1"/>
    <col min="4143" max="4143" width="8.75" bestFit="1" customWidth="1"/>
    <col min="4144" max="4144" width="7.75" bestFit="1" customWidth="1"/>
    <col min="4145" max="4146" width="8.75" bestFit="1" customWidth="1"/>
    <col min="4147" max="4147" width="7.75" bestFit="1" customWidth="1"/>
    <col min="4148" max="4151" width="8.75" bestFit="1" customWidth="1"/>
    <col min="4152" max="4152" width="7.75" bestFit="1" customWidth="1"/>
    <col min="4153" max="4155" width="8.75" bestFit="1" customWidth="1"/>
    <col min="4156" max="4156" width="7.75" bestFit="1" customWidth="1"/>
    <col min="4157" max="4162" width="8.75" bestFit="1" customWidth="1"/>
    <col min="4163" max="4163" width="7.75" bestFit="1" customWidth="1"/>
    <col min="4164" max="4166" width="8.75" bestFit="1" customWidth="1"/>
    <col min="4167" max="4167" width="7.75" bestFit="1" customWidth="1"/>
    <col min="4168" max="4169" width="8.75" bestFit="1" customWidth="1"/>
    <col min="4170" max="4170" width="7.75" bestFit="1" customWidth="1"/>
    <col min="4171" max="4174" width="8.75" bestFit="1" customWidth="1"/>
    <col min="4175" max="4175" width="7.75" bestFit="1" customWidth="1"/>
    <col min="4176" max="4177" width="8.75" bestFit="1" customWidth="1"/>
    <col min="4178" max="4178" width="7.75" bestFit="1" customWidth="1"/>
    <col min="4179" max="4181" width="8.75" bestFit="1" customWidth="1"/>
    <col min="4182" max="4182" width="7.75" bestFit="1" customWidth="1"/>
    <col min="4183" max="4183" width="8.75" bestFit="1" customWidth="1"/>
    <col min="4184" max="4184" width="7.75" bestFit="1" customWidth="1"/>
    <col min="4185" max="4186" width="8.75" bestFit="1" customWidth="1"/>
    <col min="4187" max="4187" width="7.75" bestFit="1" customWidth="1"/>
    <col min="4188" max="4191" width="8.75" bestFit="1" customWidth="1"/>
    <col min="4192" max="4193" width="7.75" bestFit="1" customWidth="1"/>
    <col min="4194" max="4195" width="8.75" bestFit="1" customWidth="1"/>
    <col min="4196" max="4196" width="7.75" bestFit="1" customWidth="1"/>
    <col min="4197" max="4198" width="8.75" bestFit="1" customWidth="1"/>
    <col min="4199" max="4200" width="7.75" bestFit="1" customWidth="1"/>
    <col min="4201" max="4204" width="8.75" bestFit="1" customWidth="1"/>
    <col min="4205" max="4205" width="7.75" bestFit="1" customWidth="1"/>
    <col min="4206" max="4206" width="8.75" bestFit="1" customWidth="1"/>
    <col min="4207" max="4207" width="7.75" bestFit="1" customWidth="1"/>
    <col min="4208" max="4210" width="8.75" bestFit="1" customWidth="1"/>
    <col min="4211" max="4212" width="7.75" bestFit="1" customWidth="1"/>
    <col min="4213" max="4215" width="8.75" bestFit="1" customWidth="1"/>
    <col min="4216" max="4216" width="7.75" bestFit="1" customWidth="1"/>
    <col min="4217" max="4218" width="8.75" bestFit="1" customWidth="1"/>
    <col min="4219" max="4219" width="7.75" bestFit="1" customWidth="1"/>
    <col min="4220" max="4228" width="8.75" bestFit="1" customWidth="1"/>
    <col min="4229" max="4229" width="7.75" bestFit="1" customWidth="1"/>
    <col min="4230" max="4232" width="8.75" bestFit="1" customWidth="1"/>
    <col min="4233" max="4233" width="7.75" bestFit="1" customWidth="1"/>
    <col min="4234" max="4237" width="8.75" bestFit="1" customWidth="1"/>
    <col min="4238" max="4238" width="7.75" bestFit="1" customWidth="1"/>
    <col min="4239" max="4249" width="8.75" bestFit="1" customWidth="1"/>
    <col min="4250" max="4250" width="7.75" bestFit="1" customWidth="1"/>
    <col min="4251" max="4253" width="8.75" bestFit="1" customWidth="1"/>
    <col min="4254" max="4254" width="7.75" bestFit="1" customWidth="1"/>
    <col min="4255" max="4261" width="8.75" bestFit="1" customWidth="1"/>
    <col min="4262" max="4262" width="7.75" bestFit="1" customWidth="1"/>
    <col min="4263" max="4264" width="8.75" bestFit="1" customWidth="1"/>
    <col min="4265" max="4265" width="7.75" bestFit="1" customWidth="1"/>
    <col min="4266" max="4266" width="8.75" bestFit="1" customWidth="1"/>
    <col min="4267" max="4267" width="7.75" bestFit="1" customWidth="1"/>
    <col min="4268" max="4276" width="8.75" bestFit="1" customWidth="1"/>
    <col min="4277" max="4277" width="7.75" bestFit="1" customWidth="1"/>
    <col min="4278" max="4284" width="8.75" bestFit="1" customWidth="1"/>
    <col min="4285" max="4285" width="7.75" bestFit="1" customWidth="1"/>
    <col min="4286" max="4287" width="8.75" bestFit="1" customWidth="1"/>
    <col min="4288" max="4288" width="7.75" bestFit="1" customWidth="1"/>
    <col min="4289" max="4301" width="8.75" bestFit="1" customWidth="1"/>
    <col min="4302" max="4302" width="7.75" bestFit="1" customWidth="1"/>
    <col min="4303" max="4305" width="8.75" bestFit="1" customWidth="1"/>
    <col min="4306" max="4306" width="7.75" bestFit="1" customWidth="1"/>
    <col min="4307" max="4308" width="8.75" bestFit="1" customWidth="1"/>
    <col min="4309" max="4309" width="7.75" bestFit="1" customWidth="1"/>
    <col min="4310" max="4313" width="8.75" bestFit="1" customWidth="1"/>
    <col min="4314" max="4314" width="7.75" bestFit="1" customWidth="1"/>
    <col min="4315" max="4315" width="8.75" bestFit="1" customWidth="1"/>
    <col min="4316" max="4317" width="7.75" bestFit="1" customWidth="1"/>
    <col min="4318" max="4319" width="8.75" bestFit="1" customWidth="1"/>
    <col min="4320" max="4320" width="7.75" bestFit="1" customWidth="1"/>
    <col min="4321" max="4323" width="8.75" bestFit="1" customWidth="1"/>
    <col min="4324" max="4325" width="7.75" bestFit="1" customWidth="1"/>
    <col min="4326" max="4337" width="8.75" bestFit="1" customWidth="1"/>
    <col min="4338" max="4338" width="7.75" bestFit="1" customWidth="1"/>
    <col min="4339" max="4342" width="8.75" bestFit="1" customWidth="1"/>
    <col min="4343" max="4343" width="7.75" bestFit="1" customWidth="1"/>
    <col min="4344" max="4347" width="8.75" bestFit="1" customWidth="1"/>
    <col min="4348" max="4348" width="7.75" bestFit="1" customWidth="1"/>
    <col min="4349" max="4351" width="8.75" bestFit="1" customWidth="1"/>
    <col min="4352" max="4352" width="7.75" bestFit="1" customWidth="1"/>
    <col min="4353" max="4363" width="8.75" bestFit="1" customWidth="1"/>
    <col min="4364" max="4364" width="7.75" bestFit="1" customWidth="1"/>
    <col min="4365" max="4367" width="8.75" bestFit="1" customWidth="1"/>
    <col min="4368" max="4368" width="7.75" bestFit="1" customWidth="1"/>
    <col min="4369" max="4372" width="8.75" bestFit="1" customWidth="1"/>
    <col min="4373" max="4373" width="7.75" bestFit="1" customWidth="1"/>
    <col min="4374" max="4377" width="8.75" bestFit="1" customWidth="1"/>
    <col min="4378" max="4378" width="7.75" bestFit="1" customWidth="1"/>
    <col min="4379" max="4381" width="8.75" bestFit="1" customWidth="1"/>
    <col min="4382" max="4382" width="7.75" bestFit="1" customWidth="1"/>
    <col min="4383" max="4388" width="8.75" bestFit="1" customWidth="1"/>
    <col min="4389" max="4389" width="7.75" bestFit="1" customWidth="1"/>
    <col min="4390" max="4391" width="8.75" bestFit="1" customWidth="1"/>
    <col min="4392" max="4392" width="7.75" bestFit="1" customWidth="1"/>
    <col min="4393" max="4394" width="8.75" bestFit="1" customWidth="1"/>
    <col min="4395" max="4395" width="7.75" bestFit="1" customWidth="1"/>
    <col min="4396" max="4398" width="8.75" bestFit="1" customWidth="1"/>
    <col min="4399" max="4399" width="7.75" bestFit="1" customWidth="1"/>
    <col min="4400" max="4404" width="8.75" bestFit="1" customWidth="1"/>
    <col min="4405" max="4405" width="7.75" bestFit="1" customWidth="1"/>
    <col min="4406" max="4406" width="8.75" bestFit="1" customWidth="1"/>
    <col min="4407" max="4407" width="7.75" bestFit="1" customWidth="1"/>
    <col min="4408" max="4411" width="8.75" bestFit="1" customWidth="1"/>
    <col min="4412" max="4412" width="7.75" bestFit="1" customWidth="1"/>
    <col min="4413" max="4416" width="8.75" bestFit="1" customWidth="1"/>
    <col min="4417" max="4418" width="7.75" bestFit="1" customWidth="1"/>
    <col min="4419" max="4422" width="8.75" bestFit="1" customWidth="1"/>
    <col min="4423" max="4423" width="7.75" bestFit="1" customWidth="1"/>
    <col min="4424" max="4425" width="8.75" bestFit="1" customWidth="1"/>
    <col min="4426" max="4426" width="7.75" bestFit="1" customWidth="1"/>
    <col min="4427" max="4428" width="8.75" bestFit="1" customWidth="1"/>
    <col min="4429" max="4429" width="7.75" bestFit="1" customWidth="1"/>
    <col min="4430" max="4431" width="8.75" bestFit="1" customWidth="1"/>
    <col min="4432" max="4432" width="9.75" bestFit="1" customWidth="1"/>
    <col min="4433" max="4434" width="8.75" bestFit="1" customWidth="1"/>
    <col min="4435" max="4435" width="7.75" bestFit="1" customWidth="1"/>
    <col min="4436" max="4437" width="8.75" bestFit="1" customWidth="1"/>
    <col min="4438" max="4439" width="7.75" bestFit="1" customWidth="1"/>
    <col min="4440" max="4441" width="8.75" bestFit="1" customWidth="1"/>
    <col min="4442" max="4443" width="7.75" bestFit="1" customWidth="1"/>
    <col min="4444" max="4446" width="8.75" bestFit="1" customWidth="1"/>
    <col min="4447" max="4447" width="7.75" bestFit="1" customWidth="1"/>
    <col min="4448" max="4448" width="8.75" bestFit="1" customWidth="1"/>
    <col min="4449" max="4449" width="7.75" bestFit="1" customWidth="1"/>
    <col min="4450" max="4451" width="8.75" bestFit="1" customWidth="1"/>
    <col min="4452" max="4452" width="7.75" bestFit="1" customWidth="1"/>
    <col min="4453" max="4455" width="8.75" bestFit="1" customWidth="1"/>
    <col min="4456" max="4456" width="7.75" bestFit="1" customWidth="1"/>
    <col min="4457" max="4460" width="8.75" bestFit="1" customWidth="1"/>
    <col min="4461" max="4461" width="7.75" bestFit="1" customWidth="1"/>
    <col min="4462" max="4465" width="8.75" bestFit="1" customWidth="1"/>
    <col min="4466" max="4466" width="7.75" bestFit="1" customWidth="1"/>
    <col min="4467" max="4470" width="8.75" bestFit="1" customWidth="1"/>
    <col min="4471" max="4471" width="7.75" bestFit="1" customWidth="1"/>
    <col min="4472" max="4475" width="8.75" bestFit="1" customWidth="1"/>
    <col min="4476" max="4476" width="7.75" bestFit="1" customWidth="1"/>
    <col min="4477" max="4479" width="8.75" bestFit="1" customWidth="1"/>
    <col min="4480" max="4480" width="7.75" bestFit="1" customWidth="1"/>
    <col min="4481" max="4484" width="8.75" bestFit="1" customWidth="1"/>
    <col min="4485" max="4485" width="7.75" bestFit="1" customWidth="1"/>
    <col min="4486" max="4488" width="8.75" bestFit="1" customWidth="1"/>
    <col min="4489" max="4489" width="7.75" bestFit="1" customWidth="1"/>
    <col min="4490" max="4490" width="8.75" bestFit="1" customWidth="1"/>
    <col min="4491" max="4491" width="7.75" bestFit="1" customWidth="1"/>
    <col min="4492" max="4495" width="8.75" bestFit="1" customWidth="1"/>
    <col min="4496" max="4496" width="7.75" bestFit="1" customWidth="1"/>
    <col min="4497" max="4498" width="8.75" bestFit="1" customWidth="1"/>
    <col min="4499" max="4499" width="7.75" bestFit="1" customWidth="1"/>
    <col min="4500" max="4501" width="8.75" bestFit="1" customWidth="1"/>
    <col min="4502" max="4502" width="7.75" bestFit="1" customWidth="1"/>
    <col min="4503" max="4504" width="8.75" bestFit="1" customWidth="1"/>
    <col min="4505" max="4505" width="7.75" bestFit="1" customWidth="1"/>
    <col min="4506" max="4509" width="8.75" bestFit="1" customWidth="1"/>
    <col min="4510" max="4510" width="7.75" bestFit="1" customWidth="1"/>
    <col min="4511" max="4521" width="8.75" bestFit="1" customWidth="1"/>
    <col min="4522" max="4522" width="7.75" bestFit="1" customWidth="1"/>
    <col min="4523" max="4526" width="8.75" bestFit="1" customWidth="1"/>
    <col min="4527" max="4527" width="7.75" bestFit="1" customWidth="1"/>
    <col min="4528" max="4529" width="8.75" bestFit="1" customWidth="1"/>
    <col min="4530" max="4530" width="7.75" bestFit="1" customWidth="1"/>
    <col min="4531" max="4533" width="8.75" bestFit="1" customWidth="1"/>
    <col min="4534" max="4534" width="7.75" bestFit="1" customWidth="1"/>
    <col min="4535" max="4535" width="8.75" bestFit="1" customWidth="1"/>
    <col min="4536" max="4536" width="7.75" bestFit="1" customWidth="1"/>
    <col min="4537" max="4539" width="8.75" bestFit="1" customWidth="1"/>
    <col min="4540" max="4540" width="7.75" bestFit="1" customWidth="1"/>
    <col min="4541" max="4543" width="8.75" bestFit="1" customWidth="1"/>
    <col min="4544" max="4545" width="7.75" bestFit="1" customWidth="1"/>
    <col min="4546" max="4548" width="8.75" bestFit="1" customWidth="1"/>
    <col min="4549" max="4549" width="7.75" bestFit="1" customWidth="1"/>
    <col min="4550" max="4553" width="8.75" bestFit="1" customWidth="1"/>
    <col min="4554" max="4554" width="7.75" bestFit="1" customWidth="1"/>
    <col min="4555" max="4557" width="8.75" bestFit="1" customWidth="1"/>
    <col min="4558" max="4558" width="7.75" bestFit="1" customWidth="1"/>
    <col min="4559" max="4563" width="8.75" bestFit="1" customWidth="1"/>
    <col min="4564" max="4564" width="7.75" bestFit="1" customWidth="1"/>
    <col min="4565" max="4569" width="8.75" bestFit="1" customWidth="1"/>
    <col min="4570" max="4570" width="7.75" bestFit="1" customWidth="1"/>
    <col min="4571" max="4571" width="8.75" bestFit="1" customWidth="1"/>
    <col min="4572" max="4572" width="7.75" bestFit="1" customWidth="1"/>
    <col min="4573" max="4581" width="8.75" bestFit="1" customWidth="1"/>
    <col min="4582" max="4582" width="7.75" bestFit="1" customWidth="1"/>
    <col min="4583" max="4589" width="8.75" bestFit="1" customWidth="1"/>
    <col min="4590" max="4590" width="7.75" bestFit="1" customWidth="1"/>
    <col min="4591" max="4602" width="8.75" bestFit="1" customWidth="1"/>
    <col min="4603" max="4603" width="7.75" bestFit="1" customWidth="1"/>
    <col min="4604" max="4606" width="8.75" bestFit="1" customWidth="1"/>
    <col min="4607" max="4607" width="7.75" bestFit="1" customWidth="1"/>
    <col min="4608" max="4615" width="8.75" bestFit="1" customWidth="1"/>
    <col min="4616" max="4616" width="7.75" bestFit="1" customWidth="1"/>
    <col min="4617" max="4622" width="8.75" bestFit="1" customWidth="1"/>
    <col min="4623" max="4623" width="7.75" bestFit="1" customWidth="1"/>
    <col min="4624" max="4626" width="8.75" bestFit="1" customWidth="1"/>
    <col min="4627" max="4627" width="7.75" bestFit="1" customWidth="1"/>
    <col min="4628" max="4634" width="8.75" bestFit="1" customWidth="1"/>
    <col min="4635" max="4635" width="7.75" bestFit="1" customWidth="1"/>
    <col min="4636" max="4637" width="8.75" bestFit="1" customWidth="1"/>
    <col min="4638" max="4638" width="7.75" bestFit="1" customWidth="1"/>
    <col min="4639" max="4640" width="8.75" bestFit="1" customWidth="1"/>
    <col min="4641" max="4641" width="7.75" bestFit="1" customWidth="1"/>
    <col min="4642" max="4643" width="8.75" bestFit="1" customWidth="1"/>
    <col min="4644" max="4644" width="7.75" bestFit="1" customWidth="1"/>
    <col min="4645" max="4645" width="8.75" bestFit="1" customWidth="1"/>
    <col min="4646" max="4647" width="7.75" bestFit="1" customWidth="1"/>
    <col min="4648" max="4648" width="8.75" bestFit="1" customWidth="1"/>
    <col min="4649" max="4650" width="7.75" bestFit="1" customWidth="1"/>
    <col min="4651" max="4651" width="8.75" bestFit="1" customWidth="1"/>
    <col min="4652" max="4655" width="7.75" bestFit="1" customWidth="1"/>
    <col min="4656" max="4658" width="8.75" bestFit="1" customWidth="1"/>
    <col min="4659" max="4660" width="7.75" bestFit="1" customWidth="1"/>
    <col min="4661" max="4661" width="8.75" bestFit="1" customWidth="1"/>
    <col min="4662" max="4662" width="7.75" bestFit="1" customWidth="1"/>
    <col min="4663" max="4664" width="8.75" bestFit="1" customWidth="1"/>
    <col min="4665" max="4665" width="7.75" bestFit="1" customWidth="1"/>
    <col min="4666" max="4669" width="8.75" bestFit="1" customWidth="1"/>
    <col min="4670" max="4670" width="7.75" bestFit="1" customWidth="1"/>
    <col min="4671" max="4677" width="8.75" bestFit="1" customWidth="1"/>
    <col min="4678" max="4678" width="7.75" bestFit="1" customWidth="1"/>
    <col min="4679" max="4679" width="8.75" bestFit="1" customWidth="1"/>
    <col min="4680" max="4680" width="7.75" bestFit="1" customWidth="1"/>
    <col min="4681" max="4683" width="8.75" bestFit="1" customWidth="1"/>
    <col min="4684" max="4684" width="7.75" bestFit="1" customWidth="1"/>
    <col min="4685" max="4686" width="8.75" bestFit="1" customWidth="1"/>
    <col min="4687" max="4687" width="7.75" bestFit="1" customWidth="1"/>
    <col min="4688" max="4693" width="8.75" bestFit="1" customWidth="1"/>
    <col min="4694" max="4694" width="7.75" bestFit="1" customWidth="1"/>
    <col min="4695" max="4698" width="8.75" bestFit="1" customWidth="1"/>
    <col min="4699" max="4699" width="7.75" bestFit="1" customWidth="1"/>
    <col min="4700" max="4702" width="8.75" bestFit="1" customWidth="1"/>
    <col min="4703" max="4703" width="7.75" bestFit="1" customWidth="1"/>
    <col min="4704" max="4706" width="8.75" bestFit="1" customWidth="1"/>
    <col min="4707" max="4707" width="9.75" bestFit="1" customWidth="1"/>
    <col min="4708" max="4708" width="7.75" bestFit="1" customWidth="1"/>
    <col min="4709" max="4709" width="8.75" bestFit="1" customWidth="1"/>
    <col min="4710" max="4710" width="9.75" bestFit="1" customWidth="1"/>
    <col min="4711" max="4719" width="8.75" bestFit="1" customWidth="1"/>
    <col min="4720" max="4720" width="7.75" bestFit="1" customWidth="1"/>
    <col min="4721" max="4725" width="8.75" bestFit="1" customWidth="1"/>
    <col min="4726" max="4726" width="7.75" bestFit="1" customWidth="1"/>
    <col min="4727" max="4730" width="8.75" bestFit="1" customWidth="1"/>
    <col min="4731" max="4731" width="7.75" bestFit="1" customWidth="1"/>
    <col min="4732" max="4735" width="8.75" bestFit="1" customWidth="1"/>
    <col min="4736" max="4736" width="7.75" bestFit="1" customWidth="1"/>
    <col min="4737" max="4738" width="8.75" bestFit="1" customWidth="1"/>
    <col min="4739" max="4739" width="7.75" bestFit="1" customWidth="1"/>
    <col min="4740" max="4743" width="8.75" bestFit="1" customWidth="1"/>
    <col min="4744" max="4744" width="7.75" bestFit="1" customWidth="1"/>
    <col min="4745" max="4746" width="8.75" bestFit="1" customWidth="1"/>
    <col min="4747" max="4747" width="7.75" bestFit="1" customWidth="1"/>
    <col min="4748" max="4748" width="8.75" bestFit="1" customWidth="1"/>
    <col min="4749" max="4749" width="7.75" bestFit="1" customWidth="1"/>
    <col min="4750" max="4751" width="8.75" bestFit="1" customWidth="1"/>
    <col min="4752" max="4752" width="7.75" bestFit="1" customWidth="1"/>
    <col min="4753" max="4755" width="8.75" bestFit="1" customWidth="1"/>
    <col min="4756" max="4756" width="7.75" bestFit="1" customWidth="1"/>
    <col min="4757" max="4759" width="8.75" bestFit="1" customWidth="1"/>
    <col min="4760" max="4760" width="7.75" bestFit="1" customWidth="1"/>
    <col min="4761" max="4762" width="8.75" bestFit="1" customWidth="1"/>
    <col min="4763" max="4763" width="7.75" bestFit="1" customWidth="1"/>
    <col min="4764" max="4766" width="8.75" bestFit="1" customWidth="1"/>
    <col min="4767" max="4767" width="7.75" bestFit="1" customWidth="1"/>
    <col min="4768" max="4770" width="8.75" bestFit="1" customWidth="1"/>
    <col min="4771" max="4771" width="7.75" bestFit="1" customWidth="1"/>
    <col min="4772" max="4774" width="8.75" bestFit="1" customWidth="1"/>
    <col min="4775" max="4775" width="7.75" bestFit="1" customWidth="1"/>
    <col min="4776" max="4776" width="8.75" bestFit="1" customWidth="1"/>
    <col min="4777" max="4777" width="7.75" bestFit="1" customWidth="1"/>
    <col min="4778" max="4815" width="8.75" bestFit="1" customWidth="1"/>
    <col min="4816" max="4816" width="7.75" bestFit="1" customWidth="1"/>
    <col min="4817" max="4837" width="8.75" bestFit="1" customWidth="1"/>
    <col min="4838" max="4838" width="7.75" bestFit="1" customWidth="1"/>
    <col min="4839" max="4840" width="8.75" bestFit="1" customWidth="1"/>
    <col min="4841" max="4843" width="7.75" bestFit="1" customWidth="1"/>
    <col min="4844" max="4845" width="8.75" bestFit="1" customWidth="1"/>
    <col min="4846" max="4846" width="7.75" bestFit="1" customWidth="1"/>
    <col min="4847" max="4847" width="8.75" bestFit="1" customWidth="1"/>
    <col min="4848" max="4848" width="7.75" bestFit="1" customWidth="1"/>
    <col min="4849" max="4855" width="8.75" bestFit="1" customWidth="1"/>
    <col min="4856" max="4856" width="7.75" bestFit="1" customWidth="1"/>
    <col min="4857" max="4860" width="8.75" bestFit="1" customWidth="1"/>
    <col min="4861" max="4861" width="7.75" bestFit="1" customWidth="1"/>
    <col min="4862" max="4866" width="8.75" bestFit="1" customWidth="1"/>
    <col min="4867" max="4867" width="7.75" bestFit="1" customWidth="1"/>
    <col min="4868" max="4877" width="8.75" bestFit="1" customWidth="1"/>
    <col min="4878" max="4878" width="7.75" bestFit="1" customWidth="1"/>
    <col min="4879" max="4880" width="8.75" bestFit="1" customWidth="1"/>
    <col min="4881" max="4881" width="7.75" bestFit="1" customWidth="1"/>
    <col min="4882" max="4895" width="8.75" bestFit="1" customWidth="1"/>
    <col min="4896" max="4896" width="7.75" bestFit="1" customWidth="1"/>
    <col min="4897" max="4898" width="8.75" bestFit="1" customWidth="1"/>
    <col min="4899" max="4899" width="7.75" bestFit="1" customWidth="1"/>
    <col min="4900" max="4904" width="8.75" bestFit="1" customWidth="1"/>
    <col min="4905" max="4905" width="7.75" bestFit="1" customWidth="1"/>
    <col min="4906" max="4909" width="8.75" bestFit="1" customWidth="1"/>
    <col min="4910" max="4910" width="7.75" bestFit="1" customWidth="1"/>
    <col min="4911" max="4930" width="8.75" bestFit="1" customWidth="1"/>
    <col min="4931" max="4931" width="7.75" bestFit="1" customWidth="1"/>
    <col min="4932" max="4934" width="8.75" bestFit="1" customWidth="1"/>
    <col min="4935" max="4935" width="7.75" bestFit="1" customWidth="1"/>
    <col min="4936" max="4936" width="8.75" bestFit="1" customWidth="1"/>
    <col min="4937" max="4937" width="7.75" bestFit="1" customWidth="1"/>
    <col min="4938" max="4942" width="8.75" bestFit="1" customWidth="1"/>
    <col min="4943" max="4943" width="7.75" bestFit="1" customWidth="1"/>
    <col min="4944" max="4944" width="8.75" bestFit="1" customWidth="1"/>
    <col min="4945" max="4945" width="7.75" bestFit="1" customWidth="1"/>
    <col min="4946" max="4952" width="8.75" bestFit="1" customWidth="1"/>
    <col min="4953" max="4953" width="7.75" bestFit="1" customWidth="1"/>
    <col min="4954" max="4958" width="8.75" bestFit="1" customWidth="1"/>
    <col min="4959" max="4959" width="7.75" bestFit="1" customWidth="1"/>
    <col min="4960" max="4963" width="8.75" bestFit="1" customWidth="1"/>
    <col min="4964" max="4965" width="7.75" bestFit="1" customWidth="1"/>
    <col min="4966" max="4973" width="8.75" bestFit="1" customWidth="1"/>
    <col min="4974" max="4974" width="7.75" bestFit="1" customWidth="1"/>
    <col min="4975" max="4983" width="8.75" bestFit="1" customWidth="1"/>
    <col min="4984" max="4984" width="7.75" bestFit="1" customWidth="1"/>
    <col min="4985" max="4994" width="8.75" bestFit="1" customWidth="1"/>
    <col min="4995" max="4995" width="7.75" bestFit="1" customWidth="1"/>
    <col min="4996" max="4996" width="8.75" bestFit="1" customWidth="1"/>
    <col min="4997" max="4997" width="7.75" bestFit="1" customWidth="1"/>
    <col min="4998" max="5002" width="8.75" bestFit="1" customWidth="1"/>
    <col min="5003" max="5003" width="7.75" bestFit="1" customWidth="1"/>
    <col min="5004" max="5008" width="8.75" bestFit="1" customWidth="1"/>
    <col min="5009" max="5009" width="7.75" bestFit="1" customWidth="1"/>
    <col min="5010" max="5012" width="8.75" bestFit="1" customWidth="1"/>
    <col min="5013" max="5014" width="7.75" bestFit="1" customWidth="1"/>
    <col min="5015" max="5016" width="8.75" bestFit="1" customWidth="1"/>
    <col min="5017" max="5017" width="7.75" bestFit="1" customWidth="1"/>
    <col min="5018" max="5127" width="8.75" bestFit="1" customWidth="1"/>
    <col min="5128" max="5128" width="7.75" bestFit="1" customWidth="1"/>
    <col min="5129" max="5131" width="8.75" bestFit="1" customWidth="1"/>
    <col min="5132" max="5132" width="7.75" bestFit="1" customWidth="1"/>
    <col min="5133" max="5134" width="8.75" bestFit="1" customWidth="1"/>
    <col min="5135" max="5135" width="7.75" bestFit="1" customWidth="1"/>
    <col min="5136" max="5136" width="8.75" bestFit="1" customWidth="1"/>
    <col min="5137" max="5137" width="7.75" bestFit="1" customWidth="1"/>
    <col min="5138" max="5139" width="8.75" bestFit="1" customWidth="1"/>
    <col min="5140" max="5140" width="7.75" bestFit="1" customWidth="1"/>
    <col min="5141" max="5142" width="8.75" bestFit="1" customWidth="1"/>
    <col min="5143" max="5143" width="7.75" bestFit="1" customWidth="1"/>
    <col min="5144" max="5154" width="8.75" bestFit="1" customWidth="1"/>
    <col min="5155" max="5155" width="7.75" bestFit="1" customWidth="1"/>
    <col min="5156" max="5157" width="8.75" bestFit="1" customWidth="1"/>
    <col min="5158" max="5158" width="7.75" bestFit="1" customWidth="1"/>
    <col min="5159" max="5172" width="8.75" bestFit="1" customWidth="1"/>
    <col min="5173" max="5173" width="7.75" bestFit="1" customWidth="1"/>
    <col min="5174" max="5174" width="8.75" bestFit="1" customWidth="1"/>
    <col min="5175" max="5175" width="7.75" bestFit="1" customWidth="1"/>
    <col min="5176" max="5177" width="8.75" bestFit="1" customWidth="1"/>
    <col min="5178" max="5178" width="7.75" bestFit="1" customWidth="1"/>
    <col min="5179" max="5179" width="8.75" bestFit="1" customWidth="1"/>
    <col min="5180" max="5180" width="7.75" bestFit="1" customWidth="1"/>
    <col min="5181" max="5186" width="8.75" bestFit="1" customWidth="1"/>
    <col min="5187" max="5188" width="7.75" bestFit="1" customWidth="1"/>
    <col min="5189" max="5189" width="8.75" bestFit="1" customWidth="1"/>
    <col min="5190" max="5191" width="7.75" bestFit="1" customWidth="1"/>
    <col min="5192" max="5193" width="8.75" bestFit="1" customWidth="1"/>
    <col min="5194" max="5194" width="7.75" bestFit="1" customWidth="1"/>
    <col min="5195" max="5198" width="8.75" bestFit="1" customWidth="1"/>
    <col min="5199" max="5199" width="7.75" bestFit="1" customWidth="1"/>
    <col min="5200" max="5200" width="8.75" bestFit="1" customWidth="1"/>
    <col min="5201" max="5202" width="7.75" bestFit="1" customWidth="1"/>
    <col min="5203" max="5207" width="8.75" bestFit="1" customWidth="1"/>
    <col min="5208" max="5208" width="7.75" bestFit="1" customWidth="1"/>
    <col min="5209" max="5211" width="8.75" bestFit="1" customWidth="1"/>
    <col min="5212" max="5212" width="7.75" bestFit="1" customWidth="1"/>
    <col min="5213" max="5221" width="8.75" bestFit="1" customWidth="1"/>
    <col min="5222" max="5222" width="7.75" bestFit="1" customWidth="1"/>
    <col min="5223" max="5228" width="8.75" bestFit="1" customWidth="1"/>
    <col min="5229" max="5229" width="7.75" bestFit="1" customWidth="1"/>
    <col min="5230" max="5230" width="8.75" bestFit="1" customWidth="1"/>
    <col min="5231" max="5231" width="7.75" bestFit="1" customWidth="1"/>
    <col min="5232" max="5237" width="8.75" bestFit="1" customWidth="1"/>
    <col min="5238" max="5238" width="7.75" bestFit="1" customWidth="1"/>
    <col min="5239" max="5240" width="8.75" bestFit="1" customWidth="1"/>
    <col min="5241" max="5241" width="7.75" bestFit="1" customWidth="1"/>
    <col min="5242" max="5246" width="8.75" bestFit="1" customWidth="1"/>
    <col min="5247" max="5247" width="7.75" bestFit="1" customWidth="1"/>
    <col min="5248" max="5251" width="8.75" bestFit="1" customWidth="1"/>
    <col min="5252" max="5252" width="7.75" bestFit="1" customWidth="1"/>
    <col min="5253" max="5254" width="8.75" bestFit="1" customWidth="1"/>
    <col min="5255" max="5255" width="7.75" bestFit="1" customWidth="1"/>
    <col min="5256" max="5256" width="8.75" bestFit="1" customWidth="1"/>
    <col min="5257" max="5257" width="6.75" bestFit="1" customWidth="1"/>
    <col min="5258" max="5259" width="8.75" bestFit="1" customWidth="1"/>
    <col min="5260" max="5260" width="7.75" bestFit="1" customWidth="1"/>
    <col min="5261" max="5261" width="6.75" bestFit="1" customWidth="1"/>
    <col min="5262" max="5262" width="8.75" bestFit="1" customWidth="1"/>
    <col min="5263" max="5263" width="6.75" bestFit="1" customWidth="1"/>
    <col min="5264" max="5264" width="8.75" bestFit="1" customWidth="1"/>
    <col min="5265" max="5265" width="7.75" bestFit="1" customWidth="1"/>
    <col min="5266" max="5266" width="6.75" bestFit="1" customWidth="1"/>
    <col min="5267" max="5268" width="8.75" bestFit="1" customWidth="1"/>
    <col min="5269" max="5269" width="7.75" bestFit="1" customWidth="1"/>
    <col min="5270" max="5270" width="6.75" bestFit="1" customWidth="1"/>
    <col min="5271" max="5274" width="8.75" bestFit="1" customWidth="1"/>
    <col min="5275" max="5275" width="6.75" bestFit="1" customWidth="1"/>
    <col min="5276" max="5278" width="8.75" bestFit="1" customWidth="1"/>
    <col min="5279" max="5279" width="6.75" bestFit="1" customWidth="1"/>
    <col min="5280" max="5282" width="8.75" bestFit="1" customWidth="1"/>
    <col min="5283" max="5283" width="6.75" bestFit="1" customWidth="1"/>
    <col min="5284" max="5289" width="8.75" bestFit="1" customWidth="1"/>
    <col min="5290" max="5291" width="6.75" bestFit="1" customWidth="1"/>
    <col min="5292" max="5293" width="8.75" bestFit="1" customWidth="1"/>
    <col min="5294" max="5294" width="6.75" bestFit="1" customWidth="1"/>
    <col min="5295" max="5296" width="8.75" bestFit="1" customWidth="1"/>
    <col min="5297" max="5297" width="6.75" bestFit="1" customWidth="1"/>
    <col min="5298" max="5302" width="8.75" bestFit="1" customWidth="1"/>
    <col min="5303" max="5303" width="6.75" bestFit="1" customWidth="1"/>
    <col min="5304" max="5317" width="8.75" bestFit="1" customWidth="1"/>
    <col min="5318" max="5318" width="6.75" bestFit="1" customWidth="1"/>
    <col min="5319" max="5321" width="8.75" bestFit="1" customWidth="1"/>
    <col min="5322" max="5322" width="6.75" bestFit="1" customWidth="1"/>
    <col min="5323" max="5325" width="8.75" bestFit="1" customWidth="1"/>
    <col min="5326" max="5326" width="6.75" bestFit="1" customWidth="1"/>
    <col min="5327" max="5330" width="8.75" bestFit="1" customWidth="1"/>
    <col min="5331" max="5331" width="6.75" bestFit="1" customWidth="1"/>
    <col min="5332" max="5332" width="7.75" bestFit="1" customWidth="1"/>
    <col min="5333" max="5333" width="8.75" bestFit="1" customWidth="1"/>
    <col min="5334" max="5334" width="6.75" bestFit="1" customWidth="1"/>
    <col min="5335" max="5335" width="8.75" bestFit="1" customWidth="1"/>
    <col min="5336" max="5336" width="7.75" bestFit="1" customWidth="1"/>
    <col min="5337" max="5338" width="8.75" bestFit="1" customWidth="1"/>
    <col min="5339" max="5339" width="7.75" bestFit="1" customWidth="1"/>
    <col min="5340" max="5340" width="8.75" bestFit="1" customWidth="1"/>
    <col min="5341" max="5341" width="6.75" bestFit="1" customWidth="1"/>
    <col min="5342" max="5345" width="8.75" bestFit="1" customWidth="1"/>
    <col min="5346" max="5346" width="7.75" bestFit="1" customWidth="1"/>
    <col min="5347" max="5357" width="8.75" bestFit="1" customWidth="1"/>
    <col min="5358" max="5358" width="7.75" bestFit="1" customWidth="1"/>
    <col min="5359" max="5365" width="8.75" bestFit="1" customWidth="1"/>
    <col min="5366" max="5367" width="7.75" bestFit="1" customWidth="1"/>
    <col min="5368" max="5370" width="8.75" bestFit="1" customWidth="1"/>
    <col min="5371" max="5371" width="7.75" bestFit="1" customWidth="1"/>
    <col min="5372" max="5376" width="8.75" bestFit="1" customWidth="1"/>
    <col min="5377" max="5377" width="7.75" bestFit="1" customWidth="1"/>
    <col min="5378" max="5379" width="8.75" bestFit="1" customWidth="1"/>
    <col min="5380" max="5380" width="7.75" bestFit="1" customWidth="1"/>
    <col min="5381" max="5381" width="8.75" bestFit="1" customWidth="1"/>
    <col min="5382" max="5382" width="7.75" bestFit="1" customWidth="1"/>
    <col min="5383" max="5384" width="8.75" bestFit="1" customWidth="1"/>
    <col min="5385" max="5385" width="7.75" bestFit="1" customWidth="1"/>
    <col min="5386" max="5402" width="8.75" bestFit="1" customWidth="1"/>
    <col min="5403" max="5403" width="7.75" bestFit="1" customWidth="1"/>
    <col min="5404" max="5419" width="8.75" bestFit="1" customWidth="1"/>
    <col min="5420" max="5420" width="7.75" bestFit="1" customWidth="1"/>
    <col min="5421" max="5422" width="8.75" bestFit="1" customWidth="1"/>
    <col min="5423" max="5423" width="7.75" bestFit="1" customWidth="1"/>
    <col min="5424" max="5424" width="8.75" bestFit="1" customWidth="1"/>
    <col min="5425" max="5425" width="7.75" bestFit="1" customWidth="1"/>
    <col min="5426" max="5446" width="8.75" bestFit="1" customWidth="1"/>
    <col min="5447" max="5448" width="7.75" bestFit="1" customWidth="1"/>
    <col min="5449" max="5465" width="8.75" bestFit="1" customWidth="1"/>
    <col min="5466" max="5466" width="7.75" bestFit="1" customWidth="1"/>
    <col min="5467" max="5487" width="8.75" bestFit="1" customWidth="1"/>
    <col min="5488" max="5488" width="7.75" bestFit="1" customWidth="1"/>
    <col min="5489" max="5492" width="8.75" bestFit="1" customWidth="1"/>
    <col min="5493" max="5495" width="7.75" bestFit="1" customWidth="1"/>
    <col min="5496" max="5497" width="8.75" bestFit="1" customWidth="1"/>
    <col min="5498" max="5499" width="7.75" bestFit="1" customWidth="1"/>
    <col min="5500" max="5500" width="8.75" bestFit="1" customWidth="1"/>
    <col min="5501" max="5501" width="7.75" bestFit="1" customWidth="1"/>
    <col min="5502" max="5503" width="8.75" bestFit="1" customWidth="1"/>
    <col min="5504" max="5504" width="7.75" bestFit="1" customWidth="1"/>
    <col min="5505" max="5510" width="8.75" bestFit="1" customWidth="1"/>
    <col min="5511" max="5511" width="7.75" bestFit="1" customWidth="1"/>
    <col min="5512" max="5512" width="8.75" bestFit="1" customWidth="1"/>
    <col min="5513" max="5513" width="7.75" bestFit="1" customWidth="1"/>
    <col min="5514" max="5515" width="8.75" bestFit="1" customWidth="1"/>
    <col min="5516" max="5516" width="7.75" bestFit="1" customWidth="1"/>
    <col min="5517" max="5519" width="8.75" bestFit="1" customWidth="1"/>
    <col min="5520" max="5520" width="7.75" bestFit="1" customWidth="1"/>
    <col min="5521" max="5527" width="8.75" bestFit="1" customWidth="1"/>
    <col min="5528" max="5528" width="7.75" bestFit="1" customWidth="1"/>
    <col min="5529" max="5531" width="8.75" bestFit="1" customWidth="1"/>
    <col min="5532" max="5532" width="7.75" bestFit="1" customWidth="1"/>
    <col min="5533" max="5534" width="8.75" bestFit="1" customWidth="1"/>
    <col min="5535" max="5535" width="7.75" bestFit="1" customWidth="1"/>
    <col min="5536" max="5538" width="8.75" bestFit="1" customWidth="1"/>
    <col min="5539" max="5539" width="7.75" bestFit="1" customWidth="1"/>
    <col min="5540" max="5545" width="8.75" bestFit="1" customWidth="1"/>
    <col min="5546" max="5546" width="7.75" bestFit="1" customWidth="1"/>
    <col min="5547" max="5548" width="8.75" bestFit="1" customWidth="1"/>
    <col min="5549" max="5549" width="7.75" bestFit="1" customWidth="1"/>
    <col min="5550" max="5553" width="8.75" bestFit="1" customWidth="1"/>
    <col min="5554" max="5554" width="7.75" bestFit="1" customWidth="1"/>
    <col min="5555" max="5556" width="8.75" bestFit="1" customWidth="1"/>
    <col min="5557" max="5558" width="7.75" bestFit="1" customWidth="1"/>
    <col min="5559" max="5559" width="8.75" bestFit="1" customWidth="1"/>
    <col min="5560" max="5560" width="7.75" bestFit="1" customWidth="1"/>
    <col min="5561" max="5561" width="8.75" bestFit="1" customWidth="1"/>
    <col min="5562" max="5563" width="7.75" bestFit="1" customWidth="1"/>
    <col min="5564" max="5566" width="8.75" bestFit="1" customWidth="1"/>
    <col min="5567" max="5568" width="7.75" bestFit="1" customWidth="1"/>
    <col min="5569" max="5574" width="8.75" bestFit="1" customWidth="1"/>
    <col min="5575" max="5575" width="7.75" bestFit="1" customWidth="1"/>
    <col min="5576" max="5576" width="8.75" bestFit="1" customWidth="1"/>
    <col min="5577" max="5577" width="7.75" bestFit="1" customWidth="1"/>
    <col min="5578" max="5587" width="8.75" bestFit="1" customWidth="1"/>
    <col min="5588" max="5588" width="7.75" bestFit="1" customWidth="1"/>
    <col min="5589" max="5597" width="8.75" bestFit="1" customWidth="1"/>
    <col min="5598" max="5598" width="7.75" bestFit="1" customWidth="1"/>
    <col min="5599" max="5616" width="8.75" bestFit="1" customWidth="1"/>
    <col min="5617" max="5618" width="7.75" bestFit="1" customWidth="1"/>
    <col min="5619" max="5620" width="8.75" bestFit="1" customWidth="1"/>
    <col min="5621" max="5622" width="7.75" bestFit="1" customWidth="1"/>
    <col min="5623" max="5626" width="8.75" bestFit="1" customWidth="1"/>
    <col min="5627" max="5627" width="7.75" bestFit="1" customWidth="1"/>
    <col min="5628" max="5647" width="8.75" bestFit="1" customWidth="1"/>
    <col min="5648" max="5648" width="7.75" bestFit="1" customWidth="1"/>
    <col min="5649" max="5657" width="8.75" bestFit="1" customWidth="1"/>
    <col min="5658" max="5658" width="7.75" bestFit="1" customWidth="1"/>
    <col min="5659" max="5660" width="8.75" bestFit="1" customWidth="1"/>
    <col min="5661" max="5661" width="9.75" bestFit="1" customWidth="1"/>
    <col min="5662" max="5667" width="8.75" bestFit="1" customWidth="1"/>
    <col min="5668" max="5668" width="7.75" bestFit="1" customWidth="1"/>
    <col min="5669" max="5672" width="8.75" bestFit="1" customWidth="1"/>
    <col min="5673" max="5673" width="7.75" bestFit="1" customWidth="1"/>
    <col min="5674" max="5675" width="8.75" bestFit="1" customWidth="1"/>
    <col min="5676" max="5676" width="7.75" bestFit="1" customWidth="1"/>
    <col min="5677" max="5680" width="8.75" bestFit="1" customWidth="1"/>
    <col min="5681" max="5681" width="7.75" bestFit="1" customWidth="1"/>
    <col min="5682" max="5682" width="8.75" bestFit="1" customWidth="1"/>
    <col min="5683" max="5684" width="7.75" bestFit="1" customWidth="1"/>
    <col min="5685" max="5685" width="8.75" bestFit="1" customWidth="1"/>
    <col min="5686" max="5686" width="7.75" bestFit="1" customWidth="1"/>
    <col min="5687" max="5689" width="8.75" bestFit="1" customWidth="1"/>
    <col min="5690" max="5690" width="7.75" bestFit="1" customWidth="1"/>
    <col min="5691" max="5691" width="8.75" bestFit="1" customWidth="1"/>
    <col min="5692" max="5692" width="7.75" bestFit="1" customWidth="1"/>
    <col min="5693" max="5699" width="8.75" bestFit="1" customWidth="1"/>
    <col min="5700" max="5700" width="7.75" bestFit="1" customWidth="1"/>
    <col min="5701" max="5703" width="8.75" bestFit="1" customWidth="1"/>
    <col min="5704" max="5704" width="7.75" bestFit="1" customWidth="1"/>
    <col min="5705" max="5715" width="8.75" bestFit="1" customWidth="1"/>
    <col min="5716" max="5716" width="7.75" bestFit="1" customWidth="1"/>
    <col min="5717" max="5718" width="8.75" bestFit="1" customWidth="1"/>
    <col min="5719" max="5719" width="7.75" bestFit="1" customWidth="1"/>
    <col min="5720" max="5722" width="8.75" bestFit="1" customWidth="1"/>
    <col min="5723" max="5723" width="7.75" bestFit="1" customWidth="1"/>
    <col min="5724" max="5730" width="8.75" bestFit="1" customWidth="1"/>
    <col min="5731" max="5731" width="7.75" bestFit="1" customWidth="1"/>
    <col min="5732" max="5736" width="8.75" bestFit="1" customWidth="1"/>
    <col min="5737" max="5737" width="7.75" bestFit="1" customWidth="1"/>
    <col min="5738" max="5745" width="8.75" bestFit="1" customWidth="1"/>
    <col min="5746" max="5746" width="7.75" bestFit="1" customWidth="1"/>
    <col min="5747" max="5754" width="8.75" bestFit="1" customWidth="1"/>
    <col min="5755" max="5755" width="7.75" bestFit="1" customWidth="1"/>
    <col min="5756" max="5758" width="8.75" bestFit="1" customWidth="1"/>
    <col min="5759" max="5759" width="7.75" bestFit="1" customWidth="1"/>
    <col min="5760" max="5762" width="8.75" bestFit="1" customWidth="1"/>
    <col min="5763" max="5763" width="7.75" bestFit="1" customWidth="1"/>
    <col min="5764" max="5771" width="8.75" bestFit="1" customWidth="1"/>
    <col min="5772" max="5772" width="7.75" bestFit="1" customWidth="1"/>
    <col min="5773" max="5773" width="8.75" bestFit="1" customWidth="1"/>
    <col min="5774" max="5774" width="7.75" bestFit="1" customWidth="1"/>
    <col min="5775" max="5823" width="8.75" bestFit="1" customWidth="1"/>
    <col min="5824" max="5824" width="7.75" bestFit="1" customWidth="1"/>
    <col min="5825" max="5825" width="8.75" bestFit="1" customWidth="1"/>
    <col min="5826" max="5827" width="7.75" bestFit="1" customWidth="1"/>
    <col min="5828" max="5832" width="8.75" bestFit="1" customWidth="1"/>
    <col min="5833" max="5833" width="7.75" bestFit="1" customWidth="1"/>
    <col min="5834" max="5835" width="8.75" bestFit="1" customWidth="1"/>
    <col min="5836" max="5837" width="7.75" bestFit="1" customWidth="1"/>
    <col min="5838" max="5839" width="8.75" bestFit="1" customWidth="1"/>
    <col min="5840" max="5840" width="7.75" bestFit="1" customWidth="1"/>
    <col min="5841" max="5844" width="8.75" bestFit="1" customWidth="1"/>
    <col min="5845" max="5845" width="7.75" bestFit="1" customWidth="1"/>
    <col min="5846" max="5847" width="8.75" bestFit="1" customWidth="1"/>
    <col min="5848" max="5848" width="7.75" bestFit="1" customWidth="1"/>
    <col min="5849" max="5852" width="8.75" bestFit="1" customWidth="1"/>
    <col min="5853" max="5853" width="7.75" bestFit="1" customWidth="1"/>
    <col min="5854" max="5854" width="8.75" bestFit="1" customWidth="1"/>
    <col min="5855" max="5855" width="7.75" bestFit="1" customWidth="1"/>
    <col min="5856" max="5859" width="8.75" bestFit="1" customWidth="1"/>
    <col min="5860" max="5860" width="7.75" bestFit="1" customWidth="1"/>
    <col min="5861" max="5861" width="8.75" bestFit="1" customWidth="1"/>
    <col min="5862" max="5862" width="7.75" bestFit="1" customWidth="1"/>
    <col min="5863" max="5864" width="8.75" bestFit="1" customWidth="1"/>
    <col min="5865" max="5865" width="7.75" bestFit="1" customWidth="1"/>
    <col min="5866" max="5869" width="8.75" bestFit="1" customWidth="1"/>
    <col min="5870" max="5870" width="7.75" bestFit="1" customWidth="1"/>
    <col min="5871" max="5872" width="8.75" bestFit="1" customWidth="1"/>
    <col min="5873" max="5873" width="7.75" bestFit="1" customWidth="1"/>
    <col min="5874" max="5879" width="8.75" bestFit="1" customWidth="1"/>
    <col min="5880" max="5880" width="7.75" bestFit="1" customWidth="1"/>
    <col min="5881" max="5882" width="8.75" bestFit="1" customWidth="1"/>
    <col min="5883" max="5883" width="7.75" bestFit="1" customWidth="1"/>
    <col min="5884" max="5885" width="8.75" bestFit="1" customWidth="1"/>
    <col min="5886" max="5887" width="7.75" bestFit="1" customWidth="1"/>
    <col min="5888" max="5888" width="8.75" bestFit="1" customWidth="1"/>
    <col min="5889" max="5889" width="7.75" bestFit="1" customWidth="1"/>
    <col min="5890" max="5890" width="8.75" bestFit="1" customWidth="1"/>
    <col min="5891" max="5891" width="7.75" bestFit="1" customWidth="1"/>
    <col min="5892" max="5893" width="8.75" bestFit="1" customWidth="1"/>
    <col min="5894" max="5894" width="7.75" bestFit="1" customWidth="1"/>
    <col min="5895" max="5897" width="8.75" bestFit="1" customWidth="1"/>
    <col min="5898" max="5898" width="7.75" bestFit="1" customWidth="1"/>
    <col min="5899" max="5901" width="8.75" bestFit="1" customWidth="1"/>
    <col min="5902" max="5902" width="7.75" bestFit="1" customWidth="1"/>
    <col min="5903" max="5904" width="8.75" bestFit="1" customWidth="1"/>
    <col min="5905" max="5905" width="7.75" bestFit="1" customWidth="1"/>
    <col min="5906" max="5909" width="8.75" bestFit="1" customWidth="1"/>
    <col min="5910" max="5911" width="7.75" bestFit="1" customWidth="1"/>
    <col min="5912" max="5915" width="8.75" bestFit="1" customWidth="1"/>
    <col min="5916" max="5916" width="7.75" bestFit="1" customWidth="1"/>
    <col min="5917" max="5919" width="8.75" bestFit="1" customWidth="1"/>
    <col min="5920" max="5920" width="7.75" bestFit="1" customWidth="1"/>
    <col min="5921" max="5921" width="8.75" bestFit="1" customWidth="1"/>
    <col min="5922" max="5922" width="7.75" bestFit="1" customWidth="1"/>
    <col min="5923" max="5939" width="8.75" bestFit="1" customWidth="1"/>
    <col min="5940" max="5940" width="6.58203125" bestFit="1" customWidth="1"/>
    <col min="5941" max="5941" width="11.75" bestFit="1" customWidth="1"/>
  </cols>
  <sheetData>
    <row r="1" spans="1:8" ht="16" thickBot="1" x14ac:dyDescent="0.4"/>
    <row r="2" spans="1:8" ht="16" thickBot="1" x14ac:dyDescent="0.4">
      <c r="A2" s="9" t="s">
        <v>1615</v>
      </c>
      <c r="B2" s="10"/>
      <c r="C2" s="10"/>
      <c r="D2" s="10"/>
      <c r="E2" s="11"/>
      <c r="F2" s="11"/>
      <c r="G2" s="11"/>
      <c r="H2" s="12"/>
    </row>
    <row r="3" spans="1:8" ht="16" thickBot="1" x14ac:dyDescent="0.4">
      <c r="A3" s="27" t="s">
        <v>1614</v>
      </c>
      <c r="B3" s="30" t="s">
        <v>1610</v>
      </c>
      <c r="C3" s="30" t="s">
        <v>1611</v>
      </c>
      <c r="D3" s="28" t="s">
        <v>1613</v>
      </c>
      <c r="H3" s="14"/>
    </row>
    <row r="4" spans="1:8" ht="16" thickBot="1" x14ac:dyDescent="0.4">
      <c r="A4" s="49">
        <v>8523</v>
      </c>
      <c r="B4" s="50">
        <v>1201681.4928000034</v>
      </c>
      <c r="C4" s="50">
        <v>140.99278338613203</v>
      </c>
      <c r="D4" s="51">
        <v>3.9658570925731196</v>
      </c>
      <c r="H4" s="14"/>
    </row>
    <row r="5" spans="1:8" x14ac:dyDescent="0.35">
      <c r="A5" s="13"/>
      <c r="H5" s="14"/>
    </row>
    <row r="6" spans="1:8" x14ac:dyDescent="0.35">
      <c r="A6" s="13"/>
      <c r="H6" s="14"/>
    </row>
    <row r="7" spans="1:8" x14ac:dyDescent="0.35">
      <c r="A7" s="13" t="s">
        <v>1619</v>
      </c>
      <c r="B7" t="s">
        <v>1616</v>
      </c>
      <c r="C7" t="s">
        <v>1617</v>
      </c>
      <c r="D7" t="s">
        <v>1618</v>
      </c>
      <c r="H7" s="14"/>
    </row>
    <row r="8" spans="1:8" x14ac:dyDescent="0.35">
      <c r="A8" s="13">
        <f>GETPIVOTDATA("Count of sales",$A$3)</f>
        <v>8523</v>
      </c>
      <c r="B8" s="6">
        <f>GETPIVOTDATA("Sum of Sales",$A$3)</f>
        <v>1201681.4928000034</v>
      </c>
      <c r="C8" s="7">
        <f>GETPIVOTDATA("Average sales",$A$3)</f>
        <v>140.99278338613203</v>
      </c>
      <c r="D8" s="8">
        <f>GETPIVOTDATA("Average of Rating",$A$3)</f>
        <v>3.9658570925731196</v>
      </c>
      <c r="H8" s="14"/>
    </row>
    <row r="9" spans="1:8" ht="16" thickBot="1" x14ac:dyDescent="0.4">
      <c r="A9" s="15"/>
      <c r="B9" s="16"/>
      <c r="C9" s="16"/>
      <c r="D9" s="16"/>
      <c r="E9" s="16"/>
      <c r="F9" s="16"/>
      <c r="G9" s="16"/>
      <c r="H9" s="17"/>
    </row>
    <row r="10" spans="1:8" ht="16" thickBot="1" x14ac:dyDescent="0.4"/>
    <row r="11" spans="1:8" x14ac:dyDescent="0.35">
      <c r="A11" s="18"/>
      <c r="B11" s="11"/>
      <c r="C11" s="11"/>
      <c r="D11" s="11"/>
      <c r="E11" s="11"/>
      <c r="F11" s="11"/>
      <c r="G11" s="11"/>
      <c r="H11" s="12"/>
    </row>
    <row r="12" spans="1:8" ht="16" thickBot="1" x14ac:dyDescent="0.4">
      <c r="A12" s="44" t="s">
        <v>1630</v>
      </c>
      <c r="B12" s="45"/>
      <c r="C12" s="45"/>
      <c r="H12" s="14"/>
    </row>
    <row r="13" spans="1:8" ht="16" thickBot="1" x14ac:dyDescent="0.4">
      <c r="A13" s="22" t="s">
        <v>1621</v>
      </c>
      <c r="B13" s="26" t="s">
        <v>1610</v>
      </c>
      <c r="H13" s="14"/>
    </row>
    <row r="14" spans="1:8" x14ac:dyDescent="0.35">
      <c r="A14" s="23" t="s">
        <v>17</v>
      </c>
      <c r="B14" s="20">
        <v>776319.68840000057</v>
      </c>
      <c r="H14" s="14"/>
    </row>
    <row r="15" spans="1:8" ht="16" thickBot="1" x14ac:dyDescent="0.4">
      <c r="A15" s="24" t="s">
        <v>10</v>
      </c>
      <c r="B15" s="21">
        <v>425361.8043999995</v>
      </c>
      <c r="H15" s="14"/>
    </row>
    <row r="16" spans="1:8" ht="16" thickBot="1" x14ac:dyDescent="0.4">
      <c r="A16" s="25" t="s">
        <v>1622</v>
      </c>
      <c r="B16" s="53">
        <v>1201681.4928000001</v>
      </c>
      <c r="H16" s="14"/>
    </row>
    <row r="17" spans="1:10" x14ac:dyDescent="0.35">
      <c r="A17" s="13"/>
      <c r="H17" s="14"/>
    </row>
    <row r="18" spans="1:10" ht="16" thickBot="1" x14ac:dyDescent="0.4">
      <c r="A18" s="15"/>
      <c r="B18" s="16"/>
      <c r="C18" s="16"/>
      <c r="D18" s="16"/>
      <c r="E18" s="16"/>
      <c r="F18" s="16"/>
      <c r="G18" s="16"/>
      <c r="H18" s="17"/>
    </row>
    <row r="19" spans="1:10" ht="16" thickBot="1" x14ac:dyDescent="0.4"/>
    <row r="20" spans="1:10" ht="16" thickBot="1" x14ac:dyDescent="0.4">
      <c r="A20" s="22" t="s">
        <v>1620</v>
      </c>
      <c r="B20" s="22" t="s">
        <v>1623</v>
      </c>
      <c r="C20" s="27"/>
      <c r="D20" s="28"/>
      <c r="E20" s="11"/>
      <c r="F20" s="11"/>
      <c r="G20" s="11"/>
      <c r="H20" s="12"/>
    </row>
    <row r="21" spans="1:10" ht="16" thickBot="1" x14ac:dyDescent="0.4">
      <c r="A21" s="22" t="s">
        <v>1621</v>
      </c>
      <c r="B21" s="27" t="s">
        <v>17</v>
      </c>
      <c r="C21" s="28" t="s">
        <v>10</v>
      </c>
      <c r="D21" s="26" t="s">
        <v>1622</v>
      </c>
      <c r="H21" s="14"/>
    </row>
    <row r="22" spans="1:10" x14ac:dyDescent="0.35">
      <c r="A22" s="23" t="s">
        <v>14</v>
      </c>
      <c r="B22" s="55">
        <v>1540</v>
      </c>
      <c r="C22" s="60">
        <v>848</v>
      </c>
      <c r="D22" s="56">
        <v>2388</v>
      </c>
      <c r="H22" s="14"/>
    </row>
    <row r="23" spans="1:10" x14ac:dyDescent="0.35">
      <c r="A23" s="29" t="s">
        <v>34</v>
      </c>
      <c r="B23" s="61">
        <v>1809</v>
      </c>
      <c r="C23" s="52">
        <v>976</v>
      </c>
      <c r="D23" s="54">
        <v>2785</v>
      </c>
      <c r="H23" s="14"/>
    </row>
    <row r="24" spans="1:10" ht="16" thickBot="1" x14ac:dyDescent="0.4">
      <c r="A24" s="24" t="s">
        <v>21</v>
      </c>
      <c r="B24" s="61">
        <v>2168</v>
      </c>
      <c r="C24" s="52">
        <v>1182</v>
      </c>
      <c r="D24" s="54">
        <v>3350</v>
      </c>
      <c r="H24" s="14"/>
    </row>
    <row r="25" spans="1:10" ht="16" thickBot="1" x14ac:dyDescent="0.4">
      <c r="A25" s="25" t="s">
        <v>1622</v>
      </c>
      <c r="B25" s="46">
        <v>5517</v>
      </c>
      <c r="C25" s="47">
        <v>3006</v>
      </c>
      <c r="D25" s="48">
        <v>8523</v>
      </c>
      <c r="H25" s="14"/>
    </row>
    <row r="26" spans="1:10" x14ac:dyDescent="0.35">
      <c r="A26" s="13"/>
      <c r="H26" s="14"/>
    </row>
    <row r="27" spans="1:10" ht="16" thickBot="1" x14ac:dyDescent="0.4">
      <c r="A27" s="15"/>
      <c r="B27" s="16"/>
      <c r="C27" s="16"/>
      <c r="D27" s="16"/>
      <c r="E27" s="16"/>
      <c r="F27" s="16"/>
      <c r="G27" s="16"/>
      <c r="H27" s="17"/>
    </row>
    <row r="28" spans="1:10" ht="16" thickBot="1" x14ac:dyDescent="0.4"/>
    <row r="29" spans="1:10" ht="16" thickBot="1" x14ac:dyDescent="0.4">
      <c r="A29" s="39" t="s">
        <v>1624</v>
      </c>
      <c r="B29" s="40"/>
      <c r="C29" s="40"/>
      <c r="D29" s="40"/>
      <c r="E29" s="40"/>
      <c r="F29" s="40"/>
      <c r="G29" s="40"/>
      <c r="H29" s="40"/>
      <c r="I29" s="40"/>
      <c r="J29" s="41"/>
    </row>
    <row r="30" spans="1:10" ht="16" thickBot="1" x14ac:dyDescent="0.4">
      <c r="A30" s="22" t="s">
        <v>1621</v>
      </c>
      <c r="B30" s="26" t="s">
        <v>1610</v>
      </c>
      <c r="J30" s="14"/>
    </row>
    <row r="31" spans="1:10" x14ac:dyDescent="0.35">
      <c r="A31" s="23" t="s">
        <v>153</v>
      </c>
      <c r="B31" s="57">
        <v>9077.869999999999</v>
      </c>
      <c r="J31" s="14"/>
    </row>
    <row r="32" spans="1:10" x14ac:dyDescent="0.35">
      <c r="A32" s="29" t="s">
        <v>74</v>
      </c>
      <c r="B32" s="58">
        <v>15596.696600000001</v>
      </c>
      <c r="J32" s="14"/>
    </row>
    <row r="33" spans="1:10" x14ac:dyDescent="0.35">
      <c r="A33" s="29" t="s">
        <v>159</v>
      </c>
      <c r="B33" s="58">
        <v>21880.027399999992</v>
      </c>
      <c r="J33" s="14"/>
    </row>
    <row r="34" spans="1:10" x14ac:dyDescent="0.35">
      <c r="A34" s="29" t="s">
        <v>64</v>
      </c>
      <c r="B34" s="58">
        <v>22451.891599999999</v>
      </c>
      <c r="J34" s="14"/>
    </row>
    <row r="35" spans="1:10" x14ac:dyDescent="0.35">
      <c r="A35" s="29" t="s">
        <v>61</v>
      </c>
      <c r="B35" s="58">
        <v>29334.680599999996</v>
      </c>
      <c r="J35" s="14"/>
    </row>
    <row r="36" spans="1:10" x14ac:dyDescent="0.35">
      <c r="A36" s="29" t="s">
        <v>57</v>
      </c>
      <c r="B36" s="58">
        <v>35379.119800000015</v>
      </c>
      <c r="J36" s="14"/>
    </row>
    <row r="37" spans="1:10" x14ac:dyDescent="0.35">
      <c r="A37" s="29" t="s">
        <v>32</v>
      </c>
      <c r="B37" s="58">
        <v>58514.166999999987</v>
      </c>
      <c r="J37" s="14"/>
    </row>
    <row r="38" spans="1:10" x14ac:dyDescent="0.35">
      <c r="A38" s="29" t="s">
        <v>54</v>
      </c>
      <c r="B38" s="58">
        <v>59449.863799999992</v>
      </c>
      <c r="J38" s="14"/>
    </row>
    <row r="39" spans="1:10" x14ac:dyDescent="0.35">
      <c r="A39" s="29" t="s">
        <v>19</v>
      </c>
      <c r="B39" s="58">
        <v>68025.838800000012</v>
      </c>
      <c r="J39" s="14"/>
    </row>
    <row r="40" spans="1:10" x14ac:dyDescent="0.35">
      <c r="A40" s="29" t="s">
        <v>95</v>
      </c>
      <c r="B40" s="58">
        <v>81894.736400000009</v>
      </c>
      <c r="J40" s="14"/>
    </row>
    <row r="41" spans="1:10" x14ac:dyDescent="0.35">
      <c r="A41" s="29" t="s">
        <v>28</v>
      </c>
      <c r="B41" s="58">
        <v>90706.728999999992</v>
      </c>
      <c r="J41" s="14"/>
    </row>
    <row r="42" spans="1:10" x14ac:dyDescent="0.35">
      <c r="A42" s="29" t="s">
        <v>67</v>
      </c>
      <c r="B42" s="58">
        <v>101276.46159999995</v>
      </c>
      <c r="J42" s="14"/>
    </row>
    <row r="43" spans="1:10" x14ac:dyDescent="0.35">
      <c r="A43" s="29" t="s">
        <v>24</v>
      </c>
      <c r="B43" s="58">
        <v>118558.88140000009</v>
      </c>
      <c r="J43" s="14"/>
    </row>
    <row r="44" spans="1:10" x14ac:dyDescent="0.35">
      <c r="A44" s="29" t="s">
        <v>42</v>
      </c>
      <c r="B44" s="58">
        <v>135976.52539999998</v>
      </c>
      <c r="J44" s="14"/>
    </row>
    <row r="45" spans="1:10" x14ac:dyDescent="0.35">
      <c r="A45" s="29" t="s">
        <v>48</v>
      </c>
      <c r="B45" s="58">
        <v>175433.92240000021</v>
      </c>
      <c r="J45" s="14"/>
    </row>
    <row r="46" spans="1:10" ht="16" thickBot="1" x14ac:dyDescent="0.4">
      <c r="A46" s="24" t="s">
        <v>12</v>
      </c>
      <c r="B46" s="58">
        <v>178124.08099999995</v>
      </c>
      <c r="J46" s="14"/>
    </row>
    <row r="47" spans="1:10" ht="16" thickBot="1" x14ac:dyDescent="0.4">
      <c r="A47" s="25" t="s">
        <v>1622</v>
      </c>
      <c r="B47" s="53">
        <v>1201681.4927999999</v>
      </c>
      <c r="C47" s="16"/>
      <c r="D47" s="16"/>
      <c r="E47" s="16"/>
      <c r="F47" s="16"/>
      <c r="G47" s="16"/>
      <c r="H47" s="16"/>
      <c r="I47" s="16"/>
      <c r="J47" s="17"/>
    </row>
    <row r="51" spans="1:8" ht="16" thickBot="1" x14ac:dyDescent="0.4"/>
    <row r="52" spans="1:8" ht="16" thickBot="1" x14ac:dyDescent="0.4">
      <c r="A52" s="39" t="s">
        <v>1631</v>
      </c>
      <c r="B52" s="40"/>
      <c r="C52" s="40"/>
      <c r="D52" s="40"/>
      <c r="E52" s="40"/>
      <c r="F52" s="40"/>
      <c r="G52" s="40"/>
      <c r="H52" s="12"/>
    </row>
    <row r="53" spans="1:8" ht="16" thickBot="1" x14ac:dyDescent="0.4">
      <c r="A53" s="22" t="s">
        <v>1621</v>
      </c>
      <c r="B53" s="26" t="s">
        <v>1610</v>
      </c>
      <c r="H53" s="14"/>
    </row>
    <row r="54" spans="1:8" x14ac:dyDescent="0.35">
      <c r="A54" s="23">
        <v>2011</v>
      </c>
      <c r="B54" s="20">
        <v>78131.566599999976</v>
      </c>
      <c r="H54" s="14"/>
    </row>
    <row r="55" spans="1:8" x14ac:dyDescent="0.35">
      <c r="A55" s="29">
        <v>2012</v>
      </c>
      <c r="B55" s="21">
        <v>130476.85979999998</v>
      </c>
      <c r="H55" s="14"/>
    </row>
    <row r="56" spans="1:8" x14ac:dyDescent="0.35">
      <c r="A56" s="29">
        <v>2014</v>
      </c>
      <c r="B56" s="21">
        <v>131809.01560000007</v>
      </c>
      <c r="H56" s="14"/>
    </row>
    <row r="57" spans="1:8" x14ac:dyDescent="0.35">
      <c r="A57" s="29">
        <v>2015</v>
      </c>
      <c r="B57" s="21">
        <v>130942.78019999999</v>
      </c>
      <c r="H57" s="14"/>
    </row>
    <row r="58" spans="1:8" x14ac:dyDescent="0.35">
      <c r="A58" s="29">
        <v>2016</v>
      </c>
      <c r="B58" s="21">
        <v>132113.36980000007</v>
      </c>
      <c r="H58" s="14"/>
    </row>
    <row r="59" spans="1:8" x14ac:dyDescent="0.35">
      <c r="A59" s="29">
        <v>2017</v>
      </c>
      <c r="B59" s="21">
        <v>133103.90699999989</v>
      </c>
      <c r="H59" s="14"/>
    </row>
    <row r="60" spans="1:8" x14ac:dyDescent="0.35">
      <c r="A60" s="29">
        <v>2018</v>
      </c>
      <c r="B60" s="21">
        <v>204522.25700000025</v>
      </c>
      <c r="H60" s="14"/>
    </row>
    <row r="61" spans="1:8" x14ac:dyDescent="0.35">
      <c r="A61" s="29">
        <v>2020</v>
      </c>
      <c r="B61" s="21">
        <v>129103.96039999987</v>
      </c>
      <c r="H61" s="14"/>
    </row>
    <row r="62" spans="1:8" ht="16" thickBot="1" x14ac:dyDescent="0.4">
      <c r="A62" s="24">
        <v>2022</v>
      </c>
      <c r="B62" s="21">
        <v>131477.77639999994</v>
      </c>
      <c r="H62" s="14"/>
    </row>
    <row r="63" spans="1:8" ht="16" thickBot="1" x14ac:dyDescent="0.4">
      <c r="A63" s="25" t="s">
        <v>1622</v>
      </c>
      <c r="B63" s="31">
        <v>1201681.4927999999</v>
      </c>
      <c r="H63" s="14"/>
    </row>
    <row r="64" spans="1:8" ht="16" thickBot="1" x14ac:dyDescent="0.4">
      <c r="A64" s="15"/>
      <c r="B64" s="16"/>
      <c r="C64" s="16"/>
      <c r="D64" s="16"/>
      <c r="E64" s="16"/>
      <c r="F64" s="16"/>
      <c r="G64" s="16"/>
      <c r="H64" s="17"/>
    </row>
    <row r="65" spans="1:11" ht="16" thickBot="1" x14ac:dyDescent="0.4"/>
    <row r="66" spans="1:11" ht="16" thickBot="1" x14ac:dyDescent="0.4">
      <c r="A66" s="42" t="s">
        <v>1625</v>
      </c>
      <c r="B66" s="43"/>
      <c r="C66" s="11"/>
      <c r="D66" s="11"/>
      <c r="E66" s="11"/>
      <c r="F66" s="11"/>
      <c r="G66" s="11"/>
      <c r="H66" s="12"/>
    </row>
    <row r="67" spans="1:11" ht="16" thickBot="1" x14ac:dyDescent="0.4">
      <c r="A67" s="22" t="s">
        <v>1621</v>
      </c>
      <c r="B67" s="26" t="s">
        <v>1610</v>
      </c>
      <c r="H67" s="14"/>
    </row>
    <row r="68" spans="1:11" x14ac:dyDescent="0.35">
      <c r="A68" s="23" t="s">
        <v>30</v>
      </c>
      <c r="B68" s="20">
        <v>248991.58600000024</v>
      </c>
      <c r="H68" s="14"/>
    </row>
    <row r="69" spans="1:11" x14ac:dyDescent="0.35">
      <c r="A69" s="29" t="s">
        <v>15</v>
      </c>
      <c r="B69" s="21">
        <v>507895.7363999993</v>
      </c>
      <c r="H69" s="14"/>
    </row>
    <row r="70" spans="1:11" ht="16" thickBot="1" x14ac:dyDescent="0.4">
      <c r="A70" s="24" t="s">
        <v>26</v>
      </c>
      <c r="B70" s="31">
        <v>444794.17039999936</v>
      </c>
      <c r="H70" s="14"/>
    </row>
    <row r="71" spans="1:11" x14ac:dyDescent="0.35">
      <c r="A71" s="13"/>
      <c r="H71" s="14"/>
    </row>
    <row r="72" spans="1:11" ht="16" thickBot="1" x14ac:dyDescent="0.4">
      <c r="A72" s="15"/>
      <c r="B72" s="16"/>
      <c r="C72" s="16"/>
      <c r="D72" s="16"/>
      <c r="E72" s="16"/>
      <c r="F72" s="16"/>
      <c r="G72" s="16"/>
      <c r="H72" s="17"/>
    </row>
    <row r="73" spans="1:11" ht="16" thickBot="1" x14ac:dyDescent="0.4"/>
    <row r="74" spans="1:11" ht="16" thickBot="1" x14ac:dyDescent="0.4">
      <c r="A74" s="22" t="s">
        <v>1621</v>
      </c>
      <c r="B74" s="26" t="s">
        <v>1610</v>
      </c>
      <c r="C74" s="11"/>
      <c r="D74" s="11" t="s">
        <v>1626</v>
      </c>
      <c r="E74" s="11"/>
      <c r="F74" s="11"/>
      <c r="G74" s="11"/>
      <c r="H74" s="11"/>
      <c r="I74" s="11"/>
      <c r="J74" s="11"/>
      <c r="K74" s="12"/>
    </row>
    <row r="75" spans="1:11" x14ac:dyDescent="0.35">
      <c r="A75" s="23" t="s">
        <v>14</v>
      </c>
      <c r="B75" s="20">
        <v>336397.81199999945</v>
      </c>
      <c r="D75" s="1" t="s">
        <v>21</v>
      </c>
      <c r="E75" s="3">
        <v>472133.03319999954</v>
      </c>
      <c r="K75" s="14"/>
    </row>
    <row r="76" spans="1:11" x14ac:dyDescent="0.35">
      <c r="A76" s="29" t="s">
        <v>34</v>
      </c>
      <c r="B76" s="21">
        <v>393150.64759999956</v>
      </c>
      <c r="D76" s="1" t="s">
        <v>34</v>
      </c>
      <c r="E76" s="4">
        <v>393150.64759999956</v>
      </c>
      <c r="K76" s="14"/>
    </row>
    <row r="77" spans="1:11" ht="16" thickBot="1" x14ac:dyDescent="0.4">
      <c r="A77" s="24" t="s">
        <v>21</v>
      </c>
      <c r="B77" s="31">
        <v>472133.03319999954</v>
      </c>
      <c r="D77" s="2" t="s">
        <v>14</v>
      </c>
      <c r="E77" s="5">
        <v>336397.81199999899</v>
      </c>
      <c r="K77" s="14"/>
    </row>
    <row r="78" spans="1:11" ht="16" thickBot="1" x14ac:dyDescent="0.4">
      <c r="A78" s="15"/>
      <c r="B78" s="16"/>
      <c r="C78" s="16"/>
      <c r="D78" s="16"/>
      <c r="E78" s="16"/>
      <c r="F78" s="16"/>
      <c r="G78" s="16"/>
      <c r="H78" s="16"/>
      <c r="I78" s="16"/>
      <c r="J78" s="16"/>
      <c r="K78" s="17"/>
    </row>
    <row r="79" spans="1:11" ht="16" thickBot="1" x14ac:dyDescent="0.4"/>
    <row r="80" spans="1:11" ht="16" thickBot="1" x14ac:dyDescent="0.4">
      <c r="A80" s="18"/>
      <c r="B80" s="11"/>
      <c r="C80" s="11"/>
      <c r="D80" s="11"/>
      <c r="E80" s="11"/>
      <c r="F80" s="11"/>
      <c r="G80" s="12"/>
    </row>
    <row r="81" spans="1:7" ht="16" thickBot="1" x14ac:dyDescent="0.4">
      <c r="A81" s="22" t="s">
        <v>1621</v>
      </c>
      <c r="B81" s="27" t="s">
        <v>1610</v>
      </c>
      <c r="C81" s="30" t="s">
        <v>1617</v>
      </c>
      <c r="D81" s="28" t="s">
        <v>1628</v>
      </c>
      <c r="G81" s="14"/>
    </row>
    <row r="82" spans="1:7" x14ac:dyDescent="0.35">
      <c r="A82" s="23" t="s">
        <v>40</v>
      </c>
      <c r="B82" s="34">
        <v>151939.149</v>
      </c>
      <c r="C82" s="35">
        <v>140.29468975069253</v>
      </c>
      <c r="D82" s="36">
        <v>1083</v>
      </c>
      <c r="G82" s="14"/>
    </row>
    <row r="83" spans="1:7" x14ac:dyDescent="0.35">
      <c r="A83" s="29" t="s">
        <v>16</v>
      </c>
      <c r="B83" s="38">
        <v>787549.89280000131</v>
      </c>
      <c r="C83" s="59">
        <v>141.21389506903375</v>
      </c>
      <c r="D83" s="19">
        <v>5577</v>
      </c>
      <c r="G83" s="14"/>
    </row>
    <row r="84" spans="1:7" x14ac:dyDescent="0.35">
      <c r="A84" s="29" t="s">
        <v>22</v>
      </c>
      <c r="B84" s="38">
        <v>131477.77639999994</v>
      </c>
      <c r="C84" s="59">
        <v>141.67863836206891</v>
      </c>
      <c r="D84" s="19">
        <v>928</v>
      </c>
      <c r="G84" s="14"/>
    </row>
    <row r="85" spans="1:7" ht="16" thickBot="1" x14ac:dyDescent="0.4">
      <c r="A85" s="24" t="s">
        <v>46</v>
      </c>
      <c r="B85" s="37">
        <v>130714.67460000006</v>
      </c>
      <c r="C85" s="32">
        <v>139.80179101604284</v>
      </c>
      <c r="D85" s="33">
        <v>935</v>
      </c>
      <c r="G85" s="14"/>
    </row>
    <row r="86" spans="1:7" x14ac:dyDescent="0.35">
      <c r="A86" s="13"/>
      <c r="G86" s="14"/>
    </row>
    <row r="87" spans="1:7" ht="16" thickBot="1" x14ac:dyDescent="0.4">
      <c r="A87" s="13"/>
      <c r="G87" s="14"/>
    </row>
    <row r="88" spans="1:7" ht="16" thickBot="1" x14ac:dyDescent="0.4">
      <c r="A88" s="22" t="s">
        <v>1621</v>
      </c>
      <c r="B88" s="26" t="s">
        <v>1610</v>
      </c>
      <c r="G88" s="14"/>
    </row>
    <row r="89" spans="1:7" x14ac:dyDescent="0.35">
      <c r="A89" s="23" t="s">
        <v>40</v>
      </c>
      <c r="B89" s="20">
        <v>151939.149</v>
      </c>
      <c r="G89" s="14"/>
    </row>
    <row r="90" spans="1:7" x14ac:dyDescent="0.35">
      <c r="A90" s="29" t="s">
        <v>16</v>
      </c>
      <c r="B90" s="21">
        <v>787549.89280000131</v>
      </c>
      <c r="G90" s="14"/>
    </row>
    <row r="91" spans="1:7" x14ac:dyDescent="0.35">
      <c r="A91" s="29" t="s">
        <v>22</v>
      </c>
      <c r="B91" s="21">
        <v>131477.77639999994</v>
      </c>
      <c r="G91" s="14"/>
    </row>
    <row r="92" spans="1:7" ht="16" thickBot="1" x14ac:dyDescent="0.4">
      <c r="A92" s="24" t="s">
        <v>46</v>
      </c>
      <c r="B92" s="31">
        <v>130714.67460000006</v>
      </c>
      <c r="G92" s="14"/>
    </row>
    <row r="93" spans="1:7" ht="16" thickBot="1" x14ac:dyDescent="0.4">
      <c r="A93" s="13"/>
      <c r="G93" s="14"/>
    </row>
    <row r="94" spans="1:7" ht="16" thickBot="1" x14ac:dyDescent="0.4">
      <c r="A94" s="22" t="s">
        <v>1621</v>
      </c>
      <c r="B94" s="26" t="s">
        <v>1629</v>
      </c>
      <c r="G94" s="14"/>
    </row>
    <row r="95" spans="1:7" x14ac:dyDescent="0.35">
      <c r="A95" s="23" t="s">
        <v>40</v>
      </c>
      <c r="B95" s="20">
        <v>140.29468975069253</v>
      </c>
      <c r="G95" s="14"/>
    </row>
    <row r="96" spans="1:7" x14ac:dyDescent="0.35">
      <c r="A96" s="29" t="s">
        <v>16</v>
      </c>
      <c r="B96" s="21">
        <v>141.21389506903375</v>
      </c>
      <c r="G96" s="14"/>
    </row>
    <row r="97" spans="1:7" x14ac:dyDescent="0.35">
      <c r="A97" s="29" t="s">
        <v>22</v>
      </c>
      <c r="B97" s="21">
        <v>141.67863836206891</v>
      </c>
      <c r="G97" s="14"/>
    </row>
    <row r="98" spans="1:7" ht="16" thickBot="1" x14ac:dyDescent="0.4">
      <c r="A98" s="24" t="s">
        <v>46</v>
      </c>
      <c r="B98" s="31">
        <v>139.80179101604284</v>
      </c>
      <c r="G98" s="14"/>
    </row>
    <row r="99" spans="1:7" ht="16" thickBot="1" x14ac:dyDescent="0.4">
      <c r="A99" s="13"/>
      <c r="G99" s="14"/>
    </row>
    <row r="100" spans="1:7" ht="16" thickBot="1" x14ac:dyDescent="0.4">
      <c r="A100" s="22" t="s">
        <v>1621</v>
      </c>
      <c r="B100" s="26" t="s">
        <v>1627</v>
      </c>
      <c r="G100" s="14"/>
    </row>
    <row r="101" spans="1:7" x14ac:dyDescent="0.35">
      <c r="A101" s="23" t="s">
        <v>40</v>
      </c>
      <c r="B101" s="57">
        <v>1083</v>
      </c>
      <c r="G101" s="14"/>
    </row>
    <row r="102" spans="1:7" x14ac:dyDescent="0.35">
      <c r="A102" s="29" t="s">
        <v>16</v>
      </c>
      <c r="B102" s="58">
        <v>5577</v>
      </c>
      <c r="G102" s="14"/>
    </row>
    <row r="103" spans="1:7" x14ac:dyDescent="0.35">
      <c r="A103" s="29" t="s">
        <v>22</v>
      </c>
      <c r="B103" s="58">
        <v>928</v>
      </c>
      <c r="G103" s="14"/>
    </row>
    <row r="104" spans="1:7" ht="16" thickBot="1" x14ac:dyDescent="0.4">
      <c r="A104" s="24" t="s">
        <v>46</v>
      </c>
      <c r="B104" s="53">
        <v>935</v>
      </c>
      <c r="G104" s="14"/>
    </row>
    <row r="105" spans="1:7" ht="16" thickBot="1" x14ac:dyDescent="0.4">
      <c r="A105" s="15"/>
      <c r="B105" s="16"/>
      <c r="C105" s="16"/>
      <c r="D105" s="16"/>
      <c r="E105" s="16"/>
      <c r="F105" s="16"/>
      <c r="G105" s="17"/>
    </row>
  </sheetData>
  <mergeCells count="4">
    <mergeCell ref="A29:J29"/>
    <mergeCell ref="A66:B66"/>
    <mergeCell ref="A12:C12"/>
    <mergeCell ref="A52:G52"/>
  </mergeCells>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5E110-D49B-4ABE-93D9-C40C4CB77338}">
  <dimension ref="A1"/>
  <sheetViews>
    <sheetView showGridLines="0" topLeftCell="A7" zoomScale="70" zoomScaleNormal="70" workbookViewId="0">
      <selection activeCell="A14" sqref="A14"/>
    </sheetView>
  </sheetViews>
  <sheetFormatPr defaultRowHeight="15.5" x14ac:dyDescent="0.35"/>
  <cols>
    <col min="9" max="9" width="8.6640625" customWidth="1"/>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BlinkIT Grocery Data</vt:lpstr>
      <vt:lpstr>Sheets Design</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Madiri Praveen</cp:lastModifiedBy>
  <dcterms:created xsi:type="dcterms:W3CDTF">2024-06-23T13:11:17Z</dcterms:created>
  <dcterms:modified xsi:type="dcterms:W3CDTF">2024-12-27T13:34:57Z</dcterms:modified>
</cp:coreProperties>
</file>