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viewer" sheetId="1" state="visible" r:id="rId1"/>
    <sheet xmlns:r="http://schemas.openxmlformats.org/officeDocument/2006/relationships" name="Analyst" sheetId="2" state="visible" r:id="rId2"/>
    <sheet xmlns:r="http://schemas.openxmlformats.org/officeDocument/2006/relationships" name="Del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rgb="0000FF00"/>
      </patternFill>
    </fill>
    <fill>
      <patternFill patternType="solid">
        <fgColor rgb="00E6E220"/>
      </patternFill>
    </fill>
    <fill>
      <patternFill patternType="solid">
        <fgColor rgb="00E69720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D518DB"/>
      </patternFill>
    </fill>
  </fills>
  <borders count="2">
    <border>
      <left/>
      <right/>
      <top/>
      <bottom/>
      <diagonal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164" fontId="0" fillId="0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R. Praveen</author>
  </authors>
  <commentList>
    <comment ref="A25" authorId="0" shapeId="0">
      <text>
        <t>Merging Error was corrected in this row</t>
      </text>
    </comment>
    <comment ref="B25" authorId="0" shapeId="0">
      <text>
        <t>Merging Error was corrected in this row</t>
      </text>
    </comment>
    <comment ref="C25" authorId="0" shapeId="0">
      <text>
        <t>Merging Error was corrected in this row</t>
      </text>
    </comment>
    <comment ref="D25" authorId="0" shapeId="0">
      <text>
        <t>Merging Error was corrected in this row</t>
      </text>
    </comment>
    <comment ref="E25" authorId="0" shapeId="0">
      <text>
        <t>Merging Error was corrected in this row</t>
      </text>
    </comment>
    <comment ref="F25" authorId="0" shapeId="0">
      <text>
        <t>Merging Error was corrected in this row</t>
      </text>
    </comment>
    <comment ref="G25" authorId="0" shapeId="0">
      <text>
        <t>Merging Error was corrected in this row</t>
      </text>
    </comment>
    <comment ref="H25" authorId="0" shapeId="0">
      <text>
        <t>Merging Error was corrected in this row</t>
      </text>
    </comment>
    <comment ref="I25" authorId="0" shapeId="0">
      <text>
        <t>Merging Error was corrected in this row</t>
      </text>
    </comment>
    <comment ref="J25" authorId="0" shapeId="0">
      <text>
        <t>Merging Error was corrected in this row</t>
      </text>
    </comment>
    <comment ref="K25" authorId="0" shapeId="0">
      <text>
        <t>Merging Error was corrected in this row</t>
      </text>
    </comment>
    <comment ref="L25" authorId="0" shapeId="0">
      <text>
        <t>Merging Error was corrected in this row</t>
      </text>
    </comment>
    <comment ref="M25" authorId="0" shapeId="0">
      <text>
        <t>Merging Error was corrected in this row</t>
      </text>
    </comment>
    <comment ref="N25" authorId="0" shapeId="0">
      <text>
        <t>Merging Error was corrected in this row</t>
      </text>
    </comment>
    <comment ref="O25" authorId="0" shapeId="0">
      <text>
        <t>Merging Error was corrected in this row</t>
      </text>
    </comment>
    <comment ref="P25" authorId="0" shapeId="0">
      <text>
        <t>Merging Error was corrected in this row</t>
      </text>
    </comment>
    <comment ref="Q25" authorId="0" shapeId="0">
      <text>
        <t>Merging Error was corrected in this row</t>
      </text>
    </comment>
    <comment ref="R25" authorId="0" shapeId="0">
      <text>
        <t>Merging Error was corrected in this row</t>
      </text>
    </comment>
    <comment ref="S25" authorId="0" shapeId="0">
      <text>
        <t>Merging Error was corrected in this row</t>
      </text>
    </comment>
    <comment ref="T25" authorId="0" shapeId="0">
      <text>
        <t>Merging Error was corrected in this row</t>
      </text>
    </comment>
    <comment ref="U25" authorId="0" shapeId="0">
      <text>
        <t>Merging Error was corrected in this row</t>
      </text>
    </comment>
    <comment ref="V25" authorId="0" shapeId="0">
      <text>
        <t>Merging Error was corrected in this row</t>
      </text>
    </comment>
    <comment ref="W25" authorId="0" shapeId="0">
      <text>
        <t>Merging Error was corrected in this row</t>
      </text>
    </comment>
    <comment ref="X25" authorId="0" shapeId="0">
      <text>
        <t>Merging Error was corrected in this row</t>
      </text>
    </comment>
    <comment ref="Y25" authorId="0" shapeId="0">
      <text>
        <t>Merging Error was corrected in this row</t>
      </text>
    </comment>
    <comment ref="Z25" authorId="0" shapeId="0">
      <text>
        <t>Merging Error was corrected in this row</t>
      </text>
    </comment>
    <comment ref="AA25" authorId="0" shapeId="0">
      <text>
        <t>Merging Error was corrected in this row</t>
      </text>
    </comment>
    <comment ref="AB25" authorId="0" shapeId="0">
      <text>
        <t>Merging Error was corrected in this row</t>
      </text>
    </comment>
    <comment ref="AC25" authorId="0" shapeId="0">
      <text>
        <t>Merging Error was corrected in this row</t>
      </text>
    </comment>
    <comment ref="AD25" authorId="0" shapeId="0">
      <text>
        <t>Merging Error was corrected in this row</t>
      </text>
    </comment>
    <comment ref="AE25" authorId="0" shapeId="0">
      <text>
        <t>Merging Error was corrected in this row</t>
      </text>
    </comment>
    <comment ref="AF25" authorId="0" shapeId="0">
      <text>
        <t>Merging Error was corrected in this row</t>
      </text>
    </comment>
    <comment ref="AG25" authorId="0" shapeId="0">
      <text>
        <t>Merging Error was corrected in this row</t>
      </text>
    </comment>
    <comment ref="AH25" authorId="0" shapeId="0">
      <text>
        <t>Merging Error was corrected in this row</t>
      </text>
    </comment>
    <comment ref="AI25" authorId="0" shapeId="0">
      <text>
        <t>Merging Error was corrected in this row</t>
      </text>
    </comment>
    <comment ref="AJ25" authorId="0" shapeId="0">
      <text>
        <t>Merging Error was corrected in this row</t>
      </text>
    </comment>
    <comment ref="AK25" authorId="0" shapeId="0">
      <text>
        <t>Merging Error was corrected in this row</t>
      </text>
    </comment>
    <comment ref="AL25" authorId="0" shapeId="0">
      <text>
        <t>Merging Error was corrected in this row</t>
      </text>
    </comment>
    <comment ref="AM25" authorId="0" shapeId="0">
      <text>
        <t>Merging Error was corrected in this row</t>
      </text>
    </comment>
    <comment ref="AN25" authorId="0" shapeId="0">
      <text>
        <t>Merging Error was corrected in this row</t>
      </text>
    </comment>
    <comment ref="AO25" authorId="0" shapeId="0">
      <text>
        <t>Merging Error was corrected in this row</t>
      </text>
    </comment>
    <comment ref="AP25" authorId="0" shapeId="0">
      <text>
        <t>Merging Error was corrected in this row</t>
      </text>
    </comment>
    <comment ref="AQ25" authorId="0" shapeId="0">
      <text>
        <t>Merging Error was corrected in this row</t>
      </text>
    </comment>
    <comment ref="AR25" authorId="0" shapeId="0">
      <text>
        <t>Merging Error was corrected in this row</t>
      </text>
    </comment>
    <comment ref="AS25" authorId="0" shapeId="0">
      <text>
        <t>Merging Error was corrected in this row</t>
      </text>
    </comment>
    <comment ref="AT25" authorId="0" shapeId="0">
      <text>
        <t>Merging Error was corrected in this row</t>
      </text>
    </comment>
    <comment ref="AU25" authorId="0" shapeId="0">
      <text>
        <t>Merging Error was corrected in this row</t>
      </text>
    </comment>
    <comment ref="AV25" authorId="0" shapeId="0">
      <text>
        <t>Merging Error was corrected in this row</t>
      </text>
    </comment>
    <comment ref="AW25" authorId="0" shapeId="0">
      <text>
        <t>Merging Error was corrected in this row</t>
      </text>
    </comment>
    <comment ref="AX25" authorId="0" shapeId="0">
      <text>
        <t>Merging Error was corrected in this row</t>
      </text>
    </comment>
    <comment ref="AY25" authorId="0" shapeId="0">
      <text>
        <t>Merging Error was corrected in this row</t>
      </text>
    </comment>
    <comment ref="AZ25" authorId="0" shapeId="0">
      <text>
        <t>Merging Error was corrected in this row</t>
      </text>
    </comment>
    <comment ref="BA25" authorId="0" shapeId="0">
      <text>
        <t>Merging Error was corrected in this row</t>
      </text>
    </comment>
    <comment ref="BB25" authorId="0" shapeId="0">
      <text>
        <t>Merging Error was corrected in this row</t>
      </text>
    </comment>
    <comment ref="BC25" authorId="0" shapeId="0">
      <text>
        <t>Merging Error was corrected in this row</t>
      </text>
    </comment>
    <comment ref="BD25" authorId="0" shapeId="0">
      <text>
        <t>Merging Error was corrected in this row</t>
      </text>
    </comment>
    <comment ref="BE25" authorId="0" shapeId="0">
      <text>
        <t>Merging Error was corrected in this row</t>
      </text>
    </comment>
    <comment ref="BF25" authorId="0" shapeId="0">
      <text>
        <t>Merging Error was corrected in this row</t>
      </text>
    </comment>
    <comment ref="A26" authorId="0" shapeId="0">
      <text>
        <t>Merging Error was corrected in this row</t>
      </text>
    </comment>
    <comment ref="B26" authorId="0" shapeId="0">
      <text>
        <t>Merging Error was corrected in this row</t>
      </text>
    </comment>
    <comment ref="C26" authorId="0" shapeId="0">
      <text>
        <t>Merging Error was corrected in this row</t>
      </text>
    </comment>
    <comment ref="D26" authorId="0" shapeId="0">
      <text>
        <t>Merging Error was corrected in this row</t>
      </text>
    </comment>
    <comment ref="E26" authorId="0" shapeId="0">
      <text>
        <t>Merging Error was corrected in this row</t>
      </text>
    </comment>
    <comment ref="F26" authorId="0" shapeId="0">
      <text>
        <t>Merging Error was corrected in this row</t>
      </text>
    </comment>
    <comment ref="G26" authorId="0" shapeId="0">
      <text>
        <t>Merging Error was corrected in this row</t>
      </text>
    </comment>
    <comment ref="H26" authorId="0" shapeId="0">
      <text>
        <t>Merging Error was corrected in this row</t>
      </text>
    </comment>
    <comment ref="I26" authorId="0" shapeId="0">
      <text>
        <t>Merging Error was corrected in this row</t>
      </text>
    </comment>
    <comment ref="J26" authorId="0" shapeId="0">
      <text>
        <t>Merging Error was corrected in this row</t>
      </text>
    </comment>
    <comment ref="K26" authorId="0" shapeId="0">
      <text>
        <t>Merging Error was corrected in this row</t>
      </text>
    </comment>
    <comment ref="L26" authorId="0" shapeId="0">
      <text>
        <t>Merging Error was corrected in this row</t>
      </text>
    </comment>
    <comment ref="M26" authorId="0" shapeId="0">
      <text>
        <t>Merging Error was corrected in this row</t>
      </text>
    </comment>
    <comment ref="N26" authorId="0" shapeId="0">
      <text>
        <t>Merging Error was corrected in this row</t>
      </text>
    </comment>
    <comment ref="O26" authorId="0" shapeId="0">
      <text>
        <t>Merging Error was corrected in this row</t>
      </text>
    </comment>
    <comment ref="P26" authorId="0" shapeId="0">
      <text>
        <t>Merging Error was corrected in this row</t>
      </text>
    </comment>
    <comment ref="Q26" authorId="0" shapeId="0">
      <text>
        <t>Merging Error was corrected in this row</t>
      </text>
    </comment>
    <comment ref="R26" authorId="0" shapeId="0">
      <text>
        <t>Merging Error was corrected in this row</t>
      </text>
    </comment>
    <comment ref="S26" authorId="0" shapeId="0">
      <text>
        <t>Merging Error was corrected in this row</t>
      </text>
    </comment>
    <comment ref="T26" authorId="0" shapeId="0">
      <text>
        <t>Merging Error was corrected in this row</t>
      </text>
    </comment>
    <comment ref="U26" authorId="0" shapeId="0">
      <text>
        <t>Merging Error was corrected in this row</t>
      </text>
    </comment>
    <comment ref="V26" authorId="0" shapeId="0">
      <text>
        <t>Merging Error was corrected in this row</t>
      </text>
    </comment>
    <comment ref="W26" authorId="0" shapeId="0">
      <text>
        <t>Merging Error was corrected in this row</t>
      </text>
    </comment>
    <comment ref="X26" authorId="0" shapeId="0">
      <text>
        <t>Merging Error was corrected in this row</t>
      </text>
    </comment>
    <comment ref="Y26" authorId="0" shapeId="0">
      <text>
        <t>Merging Error was corrected in this row</t>
      </text>
    </comment>
    <comment ref="Z26" authorId="0" shapeId="0">
      <text>
        <t>Merging Error was corrected in this row</t>
      </text>
    </comment>
    <comment ref="AA26" authorId="0" shapeId="0">
      <text>
        <t>Merging Error was corrected in this row</t>
      </text>
    </comment>
    <comment ref="AB26" authorId="0" shapeId="0">
      <text>
        <t>Merging Error was corrected in this row</t>
      </text>
    </comment>
    <comment ref="AC26" authorId="0" shapeId="0">
      <text>
        <t>Merging Error was corrected in this row</t>
      </text>
    </comment>
    <comment ref="AD26" authorId="0" shapeId="0">
      <text>
        <t>Merging Error was corrected in this row</t>
      </text>
    </comment>
    <comment ref="AE26" authorId="0" shapeId="0">
      <text>
        <t>Merging Error was corrected in this row</t>
      </text>
    </comment>
    <comment ref="AF26" authorId="0" shapeId="0">
      <text>
        <t>Merging Error was corrected in this row</t>
      </text>
    </comment>
    <comment ref="AG26" authorId="0" shapeId="0">
      <text>
        <t>Merging Error was corrected in this row</t>
      </text>
    </comment>
    <comment ref="AH26" authorId="0" shapeId="0">
      <text>
        <t>Merging Error was corrected in this row</t>
      </text>
    </comment>
    <comment ref="AI26" authorId="0" shapeId="0">
      <text>
        <t>Merging Error was corrected in this row</t>
      </text>
    </comment>
    <comment ref="AJ26" authorId="0" shapeId="0">
      <text>
        <t>Merging Error was corrected in this row</t>
      </text>
    </comment>
    <comment ref="AK26" authorId="0" shapeId="0">
      <text>
        <t>Merging Error was corrected in this row</t>
      </text>
    </comment>
    <comment ref="AL26" authorId="0" shapeId="0">
      <text>
        <t>Merging Error was corrected in this row</t>
      </text>
    </comment>
    <comment ref="AM26" authorId="0" shapeId="0">
      <text>
        <t>Merging Error was corrected in this row</t>
      </text>
    </comment>
    <comment ref="AN26" authorId="0" shapeId="0">
      <text>
        <t>Merging Error was corrected in this row</t>
      </text>
    </comment>
    <comment ref="AO26" authorId="0" shapeId="0">
      <text>
        <t>Merging Error was corrected in this row</t>
      </text>
    </comment>
    <comment ref="AP26" authorId="0" shapeId="0">
      <text>
        <t>Merging Error was corrected in this row</t>
      </text>
    </comment>
    <comment ref="AQ26" authorId="0" shapeId="0">
      <text>
        <t>Merging Error was corrected in this row</t>
      </text>
    </comment>
    <comment ref="AR26" authorId="0" shapeId="0">
      <text>
        <t>Merging Error was corrected in this row</t>
      </text>
    </comment>
    <comment ref="AS26" authorId="0" shapeId="0">
      <text>
        <t>Merging Error was corrected in this row</t>
      </text>
    </comment>
    <comment ref="AT26" authorId="0" shapeId="0">
      <text>
        <t>Merging Error was corrected in this row</t>
      </text>
    </comment>
    <comment ref="AU26" authorId="0" shapeId="0">
      <text>
        <t>Merging Error was corrected in this row</t>
      </text>
    </comment>
    <comment ref="AV26" authorId="0" shapeId="0">
      <text>
        <t>Merging Error was corrected in this row</t>
      </text>
    </comment>
    <comment ref="AW26" authorId="0" shapeId="0">
      <text>
        <t>Merging Error was corrected in this row</t>
      </text>
    </comment>
    <comment ref="AX26" authorId="0" shapeId="0">
      <text>
        <t>Merging Error was corrected in this row</t>
      </text>
    </comment>
    <comment ref="AY26" authorId="0" shapeId="0">
      <text>
        <t>Merging Error was corrected in this row</t>
      </text>
    </comment>
    <comment ref="AZ26" authorId="0" shapeId="0">
      <text>
        <t>Merging Error was corrected in this row</t>
      </text>
    </comment>
    <comment ref="BA26" authorId="0" shapeId="0">
      <text>
        <t>Merging Error was corrected in this row</t>
      </text>
    </comment>
    <comment ref="BB26" authorId="0" shapeId="0">
      <text>
        <t>Merging Error was corrected in this row</t>
      </text>
    </comment>
    <comment ref="BC26" authorId="0" shapeId="0">
      <text>
        <t>Merging Error was corrected in this row</t>
      </text>
    </comment>
    <comment ref="BD26" authorId="0" shapeId="0">
      <text>
        <t>Merging Error was corrected in this row</t>
      </text>
    </comment>
    <comment ref="BE26" authorId="0" shapeId="0">
      <text>
        <t>Merging Error was corrected in this row</t>
      </text>
    </comment>
    <comment ref="BF26" authorId="0" shapeId="0">
      <text>
        <t>Merging Error was corrected in this row</t>
      </text>
    </comment>
    <comment ref="A29" authorId="0" shapeId="0">
      <text>
        <t>Merging Error was corrected in this row</t>
      </text>
    </comment>
    <comment ref="B29" authorId="0" shapeId="0">
      <text>
        <t>Merging Error was corrected in this row</t>
      </text>
    </comment>
    <comment ref="C29" authorId="0" shapeId="0">
      <text>
        <t>Merging Error was corrected in this row</t>
      </text>
    </comment>
    <comment ref="D29" authorId="0" shapeId="0">
      <text>
        <t>Merging Error was corrected in this row</t>
      </text>
    </comment>
    <comment ref="E29" authorId="0" shapeId="0">
      <text>
        <t>Merging Error was corrected in this row</t>
      </text>
    </comment>
    <comment ref="F29" authorId="0" shapeId="0">
      <text>
        <t>Merging Error was corrected in this row</t>
      </text>
    </comment>
    <comment ref="G29" authorId="0" shapeId="0">
      <text>
        <t>Merging Error was corrected in this row</t>
      </text>
    </comment>
    <comment ref="H29" authorId="0" shapeId="0">
      <text>
        <t>Merging Error was corrected in this row</t>
      </text>
    </comment>
    <comment ref="I29" authorId="0" shapeId="0">
      <text>
        <t>Merging Error was corrected in this row</t>
      </text>
    </comment>
    <comment ref="J29" authorId="0" shapeId="0">
      <text>
        <t>Merging Error was corrected in this row</t>
      </text>
    </comment>
    <comment ref="K29" authorId="0" shapeId="0">
      <text>
        <t>Merging Error was corrected in this row</t>
      </text>
    </comment>
    <comment ref="L29" authorId="0" shapeId="0">
      <text>
        <t>Merging Error was corrected in this row</t>
      </text>
    </comment>
    <comment ref="M29" authorId="0" shapeId="0">
      <text>
        <t>Merging Error was corrected in this row</t>
      </text>
    </comment>
    <comment ref="N29" authorId="0" shapeId="0">
      <text>
        <t>Merging Error was corrected in this row</t>
      </text>
    </comment>
    <comment ref="O29" authorId="0" shapeId="0">
      <text>
        <t>Merging Error was corrected in this row</t>
      </text>
    </comment>
    <comment ref="P29" authorId="0" shapeId="0">
      <text>
        <t>Merging Error was corrected in this row</t>
      </text>
    </comment>
    <comment ref="Q29" authorId="0" shapeId="0">
      <text>
        <t>Merging Error was corrected in this row</t>
      </text>
    </comment>
    <comment ref="R29" authorId="0" shapeId="0">
      <text>
        <t>Merging Error was corrected in this row</t>
      </text>
    </comment>
    <comment ref="S29" authorId="0" shapeId="0">
      <text>
        <t>Merging Error was corrected in this row</t>
      </text>
    </comment>
    <comment ref="T29" authorId="0" shapeId="0">
      <text>
        <t>Merging Error was corrected in this row</t>
      </text>
    </comment>
    <comment ref="U29" authorId="0" shapeId="0">
      <text>
        <t>Merging Error was corrected in this row</t>
      </text>
    </comment>
    <comment ref="V29" authorId="0" shapeId="0">
      <text>
        <t>Merging Error was corrected in this row</t>
      </text>
    </comment>
    <comment ref="W29" authorId="0" shapeId="0">
      <text>
        <t>Merging Error was corrected in this row</t>
      </text>
    </comment>
    <comment ref="X29" authorId="0" shapeId="0">
      <text>
        <t>Merging Error was corrected in this row</t>
      </text>
    </comment>
    <comment ref="Y29" authorId="0" shapeId="0">
      <text>
        <t>Merging Error was corrected in this row</t>
      </text>
    </comment>
    <comment ref="Z29" authorId="0" shapeId="0">
      <text>
        <t>Merging Error was corrected in this row</t>
      </text>
    </comment>
    <comment ref="AA29" authorId="0" shapeId="0">
      <text>
        <t>Merging Error was corrected in this row</t>
      </text>
    </comment>
    <comment ref="AB29" authorId="0" shapeId="0">
      <text>
        <t>Merging Error was corrected in this row</t>
      </text>
    </comment>
    <comment ref="AC29" authorId="0" shapeId="0">
      <text>
        <t>Merging Error was corrected in this row</t>
      </text>
    </comment>
    <comment ref="AD29" authorId="0" shapeId="0">
      <text>
        <t>Merging Error was corrected in this row</t>
      </text>
    </comment>
    <comment ref="AE29" authorId="0" shapeId="0">
      <text>
        <t>Merging Error was corrected in this row</t>
      </text>
    </comment>
    <comment ref="AF29" authorId="0" shapeId="0">
      <text>
        <t>Merging Error was corrected in this row</t>
      </text>
    </comment>
    <comment ref="AG29" authorId="0" shapeId="0">
      <text>
        <t>Merging Error was corrected in this row</t>
      </text>
    </comment>
    <comment ref="AH29" authorId="0" shapeId="0">
      <text>
        <t>Merging Error was corrected in this row</t>
      </text>
    </comment>
    <comment ref="AI29" authorId="0" shapeId="0">
      <text>
        <t>Merging Error was corrected in this row</t>
      </text>
    </comment>
    <comment ref="AJ29" authorId="0" shapeId="0">
      <text>
        <t>Merging Error was corrected in this row</t>
      </text>
    </comment>
    <comment ref="AK29" authorId="0" shapeId="0">
      <text>
        <t>Merging Error was corrected in this row</t>
      </text>
    </comment>
    <comment ref="AL29" authorId="0" shapeId="0">
      <text>
        <t>Merging Error was corrected in this row</t>
      </text>
    </comment>
    <comment ref="AM29" authorId="0" shapeId="0">
      <text>
        <t>Merging Error was corrected in this row</t>
      </text>
    </comment>
    <comment ref="AN29" authorId="0" shapeId="0">
      <text>
        <t>Merging Error was corrected in this row</t>
      </text>
    </comment>
    <comment ref="AO29" authorId="0" shapeId="0">
      <text>
        <t>Merging Error was corrected in this row</t>
      </text>
    </comment>
    <comment ref="AP29" authorId="0" shapeId="0">
      <text>
        <t>Merging Error was corrected in this row</t>
      </text>
    </comment>
    <comment ref="AQ29" authorId="0" shapeId="0">
      <text>
        <t>Merging Error was corrected in this row</t>
      </text>
    </comment>
    <comment ref="AR29" authorId="0" shapeId="0">
      <text>
        <t>Merging Error was corrected in this row</t>
      </text>
    </comment>
    <comment ref="AS29" authorId="0" shapeId="0">
      <text>
        <t>Merging Error was corrected in this row</t>
      </text>
    </comment>
    <comment ref="AT29" authorId="0" shapeId="0">
      <text>
        <t>Merging Error was corrected in this row</t>
      </text>
    </comment>
    <comment ref="AU29" authorId="0" shapeId="0">
      <text>
        <t>Merging Error was corrected in this row</t>
      </text>
    </comment>
    <comment ref="AV29" authorId="0" shapeId="0">
      <text>
        <t>Merging Error was corrected in this row</t>
      </text>
    </comment>
    <comment ref="AW29" authorId="0" shapeId="0">
      <text>
        <t>Merging Error was corrected in this row</t>
      </text>
    </comment>
    <comment ref="AX29" authorId="0" shapeId="0">
      <text>
        <t>Merging Error was corrected in this row</t>
      </text>
    </comment>
    <comment ref="AY29" authorId="0" shapeId="0">
      <text>
        <t>Merging Error was corrected in this row</t>
      </text>
    </comment>
    <comment ref="AZ29" authorId="0" shapeId="0">
      <text>
        <t>Merging Error was corrected in this row</t>
      </text>
    </comment>
    <comment ref="BA29" authorId="0" shapeId="0">
      <text>
        <t>Merging Error was corrected in this row</t>
      </text>
    </comment>
    <comment ref="BB29" authorId="0" shapeId="0">
      <text>
        <t>Merging Error was corrected in this row</t>
      </text>
    </comment>
    <comment ref="BC29" authorId="0" shapeId="0">
      <text>
        <t>Merging Error was corrected in this row</t>
      </text>
    </comment>
    <comment ref="BD29" authorId="0" shapeId="0">
      <text>
        <t>Merging Error was corrected in this row</t>
      </text>
    </comment>
    <comment ref="BE29" authorId="0" shapeId="0">
      <text>
        <t>Merging Error was corrected in this row</t>
      </text>
    </comment>
    <comment ref="BF29" authorId="0" shapeId="0">
      <text>
        <t>Merging Error was corrected in this row</t>
      </text>
    </comment>
    <comment ref="A45" authorId="0" shapeId="0">
      <text>
        <t>Merging Error was corrected in this row</t>
      </text>
    </comment>
    <comment ref="B45" authorId="0" shapeId="0">
      <text>
        <t>Merging Error was corrected in this row</t>
      </text>
    </comment>
    <comment ref="C45" authorId="0" shapeId="0">
      <text>
        <t>Merging Error was corrected in this row</t>
      </text>
    </comment>
    <comment ref="D45" authorId="0" shapeId="0">
      <text>
        <t>Merging Error was corrected in this row</t>
      </text>
    </comment>
    <comment ref="E45" authorId="0" shapeId="0">
      <text>
        <t>Merging Error was corrected in this row</t>
      </text>
    </comment>
    <comment ref="F45" authorId="0" shapeId="0">
      <text>
        <t>Merging Error was corrected in this row</t>
      </text>
    </comment>
    <comment ref="G45" authorId="0" shapeId="0">
      <text>
        <t>Merging Error was corrected in this row</t>
      </text>
    </comment>
    <comment ref="H45" authorId="0" shapeId="0">
      <text>
        <t>Merging Error was corrected in this row</t>
      </text>
    </comment>
    <comment ref="I45" authorId="0" shapeId="0">
      <text>
        <t>Merging Error was corrected in this row</t>
      </text>
    </comment>
    <comment ref="J45" authorId="0" shapeId="0">
      <text>
        <t>Merging Error was corrected in this row</t>
      </text>
    </comment>
    <comment ref="K45" authorId="0" shapeId="0">
      <text>
        <t>Merging Error was corrected in this row</t>
      </text>
    </comment>
    <comment ref="L45" authorId="0" shapeId="0">
      <text>
        <t>Merging Error was corrected in this row</t>
      </text>
    </comment>
    <comment ref="M45" authorId="0" shapeId="0">
      <text>
        <t>Merging Error was corrected in this row</t>
      </text>
    </comment>
    <comment ref="N45" authorId="0" shapeId="0">
      <text>
        <t>Merging Error was corrected in this row</t>
      </text>
    </comment>
    <comment ref="O45" authorId="0" shapeId="0">
      <text>
        <t>Merging Error was corrected in this row</t>
      </text>
    </comment>
    <comment ref="P45" authorId="0" shapeId="0">
      <text>
        <t>Merging Error was corrected in this row</t>
      </text>
    </comment>
    <comment ref="Q45" authorId="0" shapeId="0">
      <text>
        <t>Merging Error was corrected in this row</t>
      </text>
    </comment>
    <comment ref="R45" authorId="0" shapeId="0">
      <text>
        <t>Merging Error was corrected in this row</t>
      </text>
    </comment>
    <comment ref="S45" authorId="0" shapeId="0">
      <text>
        <t>Merging Error was corrected in this row</t>
      </text>
    </comment>
    <comment ref="T45" authorId="0" shapeId="0">
      <text>
        <t>Merging Error was corrected in this row</t>
      </text>
    </comment>
    <comment ref="U45" authorId="0" shapeId="0">
      <text>
        <t>Merging Error was corrected in this row</t>
      </text>
    </comment>
    <comment ref="V45" authorId="0" shapeId="0">
      <text>
        <t>Merging Error was corrected in this row</t>
      </text>
    </comment>
    <comment ref="W45" authorId="0" shapeId="0">
      <text>
        <t>Merging Error was corrected in this row</t>
      </text>
    </comment>
    <comment ref="X45" authorId="0" shapeId="0">
      <text>
        <t>Merging Error was corrected in this row</t>
      </text>
    </comment>
    <comment ref="Y45" authorId="0" shapeId="0">
      <text>
        <t>Merging Error was corrected in this row</t>
      </text>
    </comment>
    <comment ref="Z45" authorId="0" shapeId="0">
      <text>
        <t>Merging Error was corrected in this row</t>
      </text>
    </comment>
    <comment ref="AA45" authorId="0" shapeId="0">
      <text>
        <t>Merging Error was corrected in this row</t>
      </text>
    </comment>
    <comment ref="AB45" authorId="0" shapeId="0">
      <text>
        <t>Merging Error was corrected in this row</t>
      </text>
    </comment>
    <comment ref="AC45" authorId="0" shapeId="0">
      <text>
        <t>Merging Error was corrected in this row</t>
      </text>
    </comment>
    <comment ref="AD45" authorId="0" shapeId="0">
      <text>
        <t>Merging Error was corrected in this row</t>
      </text>
    </comment>
    <comment ref="AE45" authorId="0" shapeId="0">
      <text>
        <t>Merging Error was corrected in this row</t>
      </text>
    </comment>
    <comment ref="AF45" authorId="0" shapeId="0">
      <text>
        <t>Merging Error was corrected in this row</t>
      </text>
    </comment>
    <comment ref="AG45" authorId="0" shapeId="0">
      <text>
        <t>Merging Error was corrected in this row</t>
      </text>
    </comment>
    <comment ref="AH45" authorId="0" shapeId="0">
      <text>
        <t>Merging Error was corrected in this row</t>
      </text>
    </comment>
    <comment ref="AI45" authorId="0" shapeId="0">
      <text>
        <t>Merging Error was corrected in this row</t>
      </text>
    </comment>
    <comment ref="AJ45" authorId="0" shapeId="0">
      <text>
        <t>Merging Error was corrected in this row</t>
      </text>
    </comment>
    <comment ref="AK45" authorId="0" shapeId="0">
      <text>
        <t>Merging Error was corrected in this row</t>
      </text>
    </comment>
    <comment ref="AL45" authorId="0" shapeId="0">
      <text>
        <t>Merging Error was corrected in this row</t>
      </text>
    </comment>
    <comment ref="AM45" authorId="0" shapeId="0">
      <text>
        <t>Merging Error was corrected in this row</t>
      </text>
    </comment>
    <comment ref="AN45" authorId="0" shapeId="0">
      <text>
        <t>Merging Error was corrected in this row</t>
      </text>
    </comment>
    <comment ref="AO45" authorId="0" shapeId="0">
      <text>
        <t>Merging Error was corrected in this row</t>
      </text>
    </comment>
    <comment ref="AP45" authorId="0" shapeId="0">
      <text>
        <t>Merging Error was corrected in this row</t>
      </text>
    </comment>
    <comment ref="AQ45" authorId="0" shapeId="0">
      <text>
        <t>Merging Error was corrected in this row</t>
      </text>
    </comment>
    <comment ref="AR45" authorId="0" shapeId="0">
      <text>
        <t>Merging Error was corrected in this row</t>
      </text>
    </comment>
    <comment ref="AS45" authorId="0" shapeId="0">
      <text>
        <t>Merging Error was corrected in this row</t>
      </text>
    </comment>
    <comment ref="AT45" authorId="0" shapeId="0">
      <text>
        <t>Merging Error was corrected in this row</t>
      </text>
    </comment>
    <comment ref="AU45" authorId="0" shapeId="0">
      <text>
        <t>Merging Error was corrected in this row</t>
      </text>
    </comment>
    <comment ref="AV45" authorId="0" shapeId="0">
      <text>
        <t>Merging Error was corrected in this row</t>
      </text>
    </comment>
    <comment ref="AW45" authorId="0" shapeId="0">
      <text>
        <t>Merging Error was corrected in this row</t>
      </text>
    </comment>
    <comment ref="AX45" authorId="0" shapeId="0">
      <text>
        <t>Merging Error was corrected in this row</t>
      </text>
    </comment>
    <comment ref="AY45" authorId="0" shapeId="0">
      <text>
        <t>Merging Error was corrected in this row</t>
      </text>
    </comment>
    <comment ref="AZ45" authorId="0" shapeId="0">
      <text>
        <t>Merging Error was corrected in this row</t>
      </text>
    </comment>
    <comment ref="BA45" authorId="0" shapeId="0">
      <text>
        <t>Merging Error was corrected in this row</t>
      </text>
    </comment>
    <comment ref="BB45" authorId="0" shapeId="0">
      <text>
        <t>Merging Error was corrected in this row</t>
      </text>
    </comment>
    <comment ref="BC45" authorId="0" shapeId="0">
      <text>
        <t>Merging Error was corrected in this row</t>
      </text>
    </comment>
    <comment ref="BD45" authorId="0" shapeId="0">
      <text>
        <t>Merging Error was corrected in this row</t>
      </text>
    </comment>
    <comment ref="BE45" authorId="0" shapeId="0">
      <text>
        <t>Merging Error was corrected in this row</t>
      </text>
    </comment>
    <comment ref="BF45" authorId="0" shapeId="0">
      <text>
        <t>Merging Error was corrected in this row</t>
      </text>
    </comment>
    <comment ref="AX48" authorId="0" shapeId="0">
      <text>
        <t>Wrong tagging corrected, shfited from AW50 to AX48</t>
      </text>
    </comment>
    <comment ref="AX49" authorId="0" shapeId="0">
      <text>
        <t>Wrong tagging corrected, shfited from AW51 to AX49</t>
      </text>
    </comment>
    <comment ref="AX50" authorId="0" shapeId="0">
      <text>
        <t>Wrong tagging corrected, shfited from AW52 to AX50</t>
      </text>
    </comment>
    <comment ref="AX52" authorId="0" shapeId="0">
      <text>
        <t>Wrong tagging corrected, shfited from AW54 to AX52</t>
      </text>
    </comment>
    <comment ref="A127" authorId="0" shapeId="0">
      <text>
        <t>Merging Error was corrected in this row</t>
      </text>
    </comment>
    <comment ref="B127" authorId="0" shapeId="0">
      <text>
        <t>Merging Error was corrected in this row</t>
      </text>
    </comment>
    <comment ref="C127" authorId="0" shapeId="0">
      <text>
        <t>Merging Error was corrected in this row</t>
      </text>
    </comment>
    <comment ref="D127" authorId="0" shapeId="0">
      <text>
        <t>Merging Error was corrected in this row</t>
      </text>
    </comment>
    <comment ref="E127" authorId="0" shapeId="0">
      <text>
        <t>Merging Error was corrected in this row</t>
      </text>
    </comment>
    <comment ref="F127" authorId="0" shapeId="0">
      <text>
        <t>Merging Error was corrected in this row</t>
      </text>
    </comment>
    <comment ref="G127" authorId="0" shapeId="0">
      <text>
        <t>Merging Error was corrected in this row</t>
      </text>
    </comment>
    <comment ref="H127" authorId="0" shapeId="0">
      <text>
        <t>Merging Error was corrected in this row</t>
      </text>
    </comment>
    <comment ref="I127" authorId="0" shapeId="0">
      <text>
        <t>Merging Error was corrected in this row</t>
      </text>
    </comment>
    <comment ref="J127" authorId="0" shapeId="0">
      <text>
        <t>Merging Error was corrected in this row</t>
      </text>
    </comment>
    <comment ref="K127" authorId="0" shapeId="0">
      <text>
        <t>Merging Error was corrected in this row</t>
      </text>
    </comment>
    <comment ref="L127" authorId="0" shapeId="0">
      <text>
        <t>Merging Error was corrected in this row</t>
      </text>
    </comment>
    <comment ref="M127" authorId="0" shapeId="0">
      <text>
        <t>Merging Error was corrected in this row</t>
      </text>
    </comment>
    <comment ref="N127" authorId="0" shapeId="0">
      <text>
        <t>Merging Error was corrected in this row</t>
      </text>
    </comment>
    <comment ref="O127" authorId="0" shapeId="0">
      <text>
        <t>Merging Error was corrected in this row</t>
      </text>
    </comment>
    <comment ref="P127" authorId="0" shapeId="0">
      <text>
        <t>Merging Error was corrected in this row</t>
      </text>
    </comment>
    <comment ref="Q127" authorId="0" shapeId="0">
      <text>
        <t>Merging Error was corrected in this row</t>
      </text>
    </comment>
    <comment ref="R127" authorId="0" shapeId="0">
      <text>
        <t>Merging Error was corrected in this row</t>
      </text>
    </comment>
    <comment ref="S127" authorId="0" shapeId="0">
      <text>
        <t>Merging Error was corrected in this row</t>
      </text>
    </comment>
    <comment ref="T127" authorId="0" shapeId="0">
      <text>
        <t>Merging Error was corrected in this row</t>
      </text>
    </comment>
    <comment ref="U127" authorId="0" shapeId="0">
      <text>
        <t>Merging Error was corrected in this row</t>
      </text>
    </comment>
    <comment ref="V127" authorId="0" shapeId="0">
      <text>
        <t>Merging Error was corrected in this row</t>
      </text>
    </comment>
    <comment ref="W127" authorId="0" shapeId="0">
      <text>
        <t>Merging Error was corrected in this row</t>
      </text>
    </comment>
    <comment ref="X127" authorId="0" shapeId="0">
      <text>
        <t>Merging Error was corrected in this row</t>
      </text>
    </comment>
    <comment ref="Y127" authorId="0" shapeId="0">
      <text>
        <t>Merging Error was corrected in this row</t>
      </text>
    </comment>
    <comment ref="Z127" authorId="0" shapeId="0">
      <text>
        <t>Merging Error was corrected in this row</t>
      </text>
    </comment>
    <comment ref="AA127" authorId="0" shapeId="0">
      <text>
        <t>Merging Error was corrected in this row</t>
      </text>
    </comment>
    <comment ref="AB127" authorId="0" shapeId="0">
      <text>
        <t>Merging Error was corrected in this row</t>
      </text>
    </comment>
    <comment ref="AC127" authorId="0" shapeId="0">
      <text>
        <t>Merging Error was corrected in this row</t>
      </text>
    </comment>
    <comment ref="AD127" authorId="0" shapeId="0">
      <text>
        <t>Merging Error was corrected in this row</t>
      </text>
    </comment>
    <comment ref="AE127" authorId="0" shapeId="0">
      <text>
        <t>Merging Error was corrected in this row</t>
      </text>
    </comment>
    <comment ref="AF127" authorId="0" shapeId="0">
      <text>
        <t>Merging Error was corrected in this row</t>
      </text>
    </comment>
    <comment ref="AG127" authorId="0" shapeId="0">
      <text>
        <t>Merging Error was corrected in this row</t>
      </text>
    </comment>
    <comment ref="AH127" authorId="0" shapeId="0">
      <text>
        <t>Merging Error was corrected in this row</t>
      </text>
    </comment>
    <comment ref="AI127" authorId="0" shapeId="0">
      <text>
        <t>Merging Error was corrected in this row</t>
      </text>
    </comment>
    <comment ref="AJ127" authorId="0" shapeId="0">
      <text>
        <t>Merging Error was corrected in this row</t>
      </text>
    </comment>
    <comment ref="AK127" authorId="0" shapeId="0">
      <text>
        <t>Merging Error was corrected in this row</t>
      </text>
    </comment>
    <comment ref="AL127" authorId="0" shapeId="0">
      <text>
        <t>Merging Error was corrected in this row</t>
      </text>
    </comment>
    <comment ref="AM127" authorId="0" shapeId="0">
      <text>
        <t>Merging Error was corrected in this row</t>
      </text>
    </comment>
    <comment ref="AN127" authorId="0" shapeId="0">
      <text>
        <t>Merging Error was corrected in this row</t>
      </text>
    </comment>
    <comment ref="AO127" authorId="0" shapeId="0">
      <text>
        <t>Merging Error was corrected in this row</t>
      </text>
    </comment>
    <comment ref="AP127" authorId="0" shapeId="0">
      <text>
        <t>Merging Error was corrected in this row</t>
      </text>
    </comment>
    <comment ref="AQ127" authorId="0" shapeId="0">
      <text>
        <t>Merging Error was corrected in this row</t>
      </text>
    </comment>
    <comment ref="AR127" authorId="0" shapeId="0">
      <text>
        <t>Merging Error was corrected in this row</t>
      </text>
    </comment>
    <comment ref="AS127" authorId="0" shapeId="0">
      <text>
        <t>Merging Error was corrected in this row</t>
      </text>
    </comment>
    <comment ref="AT127" authorId="0" shapeId="0">
      <text>
        <t>Merging Error was corrected in this row</t>
      </text>
    </comment>
    <comment ref="AU127" authorId="0" shapeId="0">
      <text>
        <t>Merging Error was corrected in this row</t>
      </text>
    </comment>
    <comment ref="AV127" authorId="0" shapeId="0">
      <text>
        <t>Merging Error was corrected in this row</t>
      </text>
    </comment>
    <comment ref="AW127" authorId="0" shapeId="0">
      <text>
        <t>Merging Error was corrected in this row</t>
      </text>
    </comment>
    <comment ref="AX127" authorId="0" shapeId="0">
      <text>
        <t>Merging Error was corrected in this row</t>
      </text>
    </comment>
    <comment ref="AY127" authorId="0" shapeId="0">
      <text>
        <t>Merging Error was corrected in this row</t>
      </text>
    </comment>
    <comment ref="AZ127" authorId="0" shapeId="0">
      <text>
        <t>Merging Error was corrected in this row</t>
      </text>
    </comment>
    <comment ref="BA127" authorId="0" shapeId="0">
      <text>
        <t>Merging Error was corrected in this row</t>
      </text>
    </comment>
    <comment ref="BB127" authorId="0" shapeId="0">
      <text>
        <t>Merging Error was corrected in this row</t>
      </text>
    </comment>
    <comment ref="BC127" authorId="0" shapeId="0">
      <text>
        <t>Merging Error was corrected in this row</t>
      </text>
    </comment>
    <comment ref="BD127" authorId="0" shapeId="0">
      <text>
        <t>Merging Error was corrected in this row</t>
      </text>
    </comment>
    <comment ref="BE127" authorId="0" shapeId="0">
      <text>
        <t>Merging Error was corrected in this row</t>
      </text>
    </comment>
    <comment ref="BF127" authorId="0" shapeId="0">
      <text>
        <t>Merging Error was corrected in this row</t>
      </text>
    </comment>
  </commentList>
</comments>
</file>

<file path=xl/comments/comment2.xml><?xml version="1.0" encoding="utf-8"?>
<comments xmlns="http://schemas.openxmlformats.org/spreadsheetml/2006/main">
  <authors>
    <author>R. Praveen</author>
  </authors>
  <commentList>
    <comment ref="A25" authorId="0" shapeId="0">
      <text>
        <t>Merging Error was corrected in this row</t>
      </text>
    </comment>
    <comment ref="B25" authorId="0" shapeId="0">
      <text>
        <t>Merging Error was corrected in this row</t>
      </text>
    </comment>
    <comment ref="C25" authorId="0" shapeId="0">
      <text>
        <t>Merging Error was corrected in this row</t>
      </text>
    </comment>
    <comment ref="D25" authorId="0" shapeId="0">
      <text>
        <t>Merging Error was corrected in this row</t>
      </text>
    </comment>
    <comment ref="E25" authorId="0" shapeId="0">
      <text>
        <t>Merging Error was corrected in this row</t>
      </text>
    </comment>
    <comment ref="F25" authorId="0" shapeId="0">
      <text>
        <t>Merging Error was corrected in this row</t>
      </text>
    </comment>
    <comment ref="G25" authorId="0" shapeId="0">
      <text>
        <t>Merging Error was corrected in this row</t>
      </text>
    </comment>
    <comment ref="H25" authorId="0" shapeId="0">
      <text>
        <t>Merging Error was corrected in this row</t>
      </text>
    </comment>
    <comment ref="I25" authorId="0" shapeId="0">
      <text>
        <t>Merging Error was corrected in this row</t>
      </text>
    </comment>
    <comment ref="J25" authorId="0" shapeId="0">
      <text>
        <t>Merging Error was corrected in this row</t>
      </text>
    </comment>
    <comment ref="K25" authorId="0" shapeId="0">
      <text>
        <t>Merging Error was corrected in this row</t>
      </text>
    </comment>
    <comment ref="L25" authorId="0" shapeId="0">
      <text>
        <t>Merging Error was corrected in this row</t>
      </text>
    </comment>
    <comment ref="M25" authorId="0" shapeId="0">
      <text>
        <t>Merging Error was corrected in this row</t>
      </text>
    </comment>
    <comment ref="N25" authorId="0" shapeId="0">
      <text>
        <t>Merging Error was corrected in this row</t>
      </text>
    </comment>
    <comment ref="O25" authorId="0" shapeId="0">
      <text>
        <t>Merging Error was corrected in this row</t>
      </text>
    </comment>
    <comment ref="P25" authorId="0" shapeId="0">
      <text>
        <t>Merging Error was corrected in this row</t>
      </text>
    </comment>
    <comment ref="Q25" authorId="0" shapeId="0">
      <text>
        <t>Merging Error was corrected in this row</t>
      </text>
    </comment>
    <comment ref="R25" authorId="0" shapeId="0">
      <text>
        <t>Merging Error was corrected in this row</t>
      </text>
    </comment>
    <comment ref="S25" authorId="0" shapeId="0">
      <text>
        <t>Merging Error was corrected in this row</t>
      </text>
    </comment>
    <comment ref="T25" authorId="0" shapeId="0">
      <text>
        <t>Merging Error was corrected in this row</t>
      </text>
    </comment>
    <comment ref="U25" authorId="0" shapeId="0">
      <text>
        <t>Merging Error was corrected in this row</t>
      </text>
    </comment>
    <comment ref="V25" authorId="0" shapeId="0">
      <text>
        <t>Merging Error was corrected in this row</t>
      </text>
    </comment>
    <comment ref="W25" authorId="0" shapeId="0">
      <text>
        <t>Merging Error was corrected in this row</t>
      </text>
    </comment>
    <comment ref="X25" authorId="0" shapeId="0">
      <text>
        <t>Merging Error was corrected in this row</t>
      </text>
    </comment>
    <comment ref="Y25" authorId="0" shapeId="0">
      <text>
        <t>Merging Error was corrected in this row</t>
      </text>
    </comment>
    <comment ref="Z25" authorId="0" shapeId="0">
      <text>
        <t>Merging Error was corrected in this row</t>
      </text>
    </comment>
    <comment ref="AA25" authorId="0" shapeId="0">
      <text>
        <t>Merging Error was corrected in this row</t>
      </text>
    </comment>
    <comment ref="AB25" authorId="0" shapeId="0">
      <text>
        <t>Merging Error was corrected in this row</t>
      </text>
    </comment>
    <comment ref="AC25" authorId="0" shapeId="0">
      <text>
        <t>Merging Error was corrected in this row</t>
      </text>
    </comment>
    <comment ref="AD25" authorId="0" shapeId="0">
      <text>
        <t>Merging Error was corrected in this row</t>
      </text>
    </comment>
    <comment ref="AE25" authorId="0" shapeId="0">
      <text>
        <t>Merging Error was corrected in this row</t>
      </text>
    </comment>
    <comment ref="AF25" authorId="0" shapeId="0">
      <text>
        <t>Merging Error was corrected in this row</t>
      </text>
    </comment>
    <comment ref="AG25" authorId="0" shapeId="0">
      <text>
        <t>Merging Error was corrected in this row</t>
      </text>
    </comment>
    <comment ref="AH25" authorId="0" shapeId="0">
      <text>
        <t>Merging Error was corrected in this row</t>
      </text>
    </comment>
    <comment ref="AI25" authorId="0" shapeId="0">
      <text>
        <t>Merging Error was corrected in this row</t>
      </text>
    </comment>
    <comment ref="AJ25" authorId="0" shapeId="0">
      <text>
        <t>Merging Error was corrected in this row</t>
      </text>
    </comment>
    <comment ref="AK25" authorId="0" shapeId="0">
      <text>
        <t>Merging Error was corrected in this row</t>
      </text>
    </comment>
    <comment ref="AL25" authorId="0" shapeId="0">
      <text>
        <t>Merging Error was corrected in this row</t>
      </text>
    </comment>
    <comment ref="AM25" authorId="0" shapeId="0">
      <text>
        <t>Merging Error was corrected in this row</t>
      </text>
    </comment>
    <comment ref="AN25" authorId="0" shapeId="0">
      <text>
        <t>Merging Error was corrected in this row</t>
      </text>
    </comment>
    <comment ref="AO25" authorId="0" shapeId="0">
      <text>
        <t>Merging Error was corrected in this row</t>
      </text>
    </comment>
    <comment ref="AP25" authorId="0" shapeId="0">
      <text>
        <t>Merging Error was corrected in this row</t>
      </text>
    </comment>
    <comment ref="AQ25" authorId="0" shapeId="0">
      <text>
        <t>Merging Error was corrected in this row</t>
      </text>
    </comment>
    <comment ref="AR25" authorId="0" shapeId="0">
      <text>
        <t>Merging Error was corrected in this row</t>
      </text>
    </comment>
    <comment ref="AS25" authorId="0" shapeId="0">
      <text>
        <t>Merging Error was corrected in this row</t>
      </text>
    </comment>
    <comment ref="AT25" authorId="0" shapeId="0">
      <text>
        <t>Merging Error was corrected in this row</t>
      </text>
    </comment>
    <comment ref="AU25" authorId="0" shapeId="0">
      <text>
        <t>Merging Error was corrected in this row</t>
      </text>
    </comment>
    <comment ref="AV25" authorId="0" shapeId="0">
      <text>
        <t>Merging Error was corrected in this row</t>
      </text>
    </comment>
    <comment ref="AW25" authorId="0" shapeId="0">
      <text>
        <t>Merging Error was corrected in this row</t>
      </text>
    </comment>
    <comment ref="AX25" authorId="0" shapeId="0">
      <text>
        <t>Merging Error was corrected in this row</t>
      </text>
    </comment>
    <comment ref="AY25" authorId="0" shapeId="0">
      <text>
        <t>Merging Error was corrected in this row</t>
      </text>
    </comment>
    <comment ref="AZ25" authorId="0" shapeId="0">
      <text>
        <t>Merging Error was corrected in this row</t>
      </text>
    </comment>
    <comment ref="BA25" authorId="0" shapeId="0">
      <text>
        <t>Merging Error was corrected in this row</t>
      </text>
    </comment>
    <comment ref="BB25" authorId="0" shapeId="0">
      <text>
        <t>Merging Error was corrected in this row</t>
      </text>
    </comment>
    <comment ref="BC25" authorId="0" shapeId="0">
      <text>
        <t>Merging Error was corrected in this row</t>
      </text>
    </comment>
    <comment ref="BD25" authorId="0" shapeId="0">
      <text>
        <t>Merging Error was corrected in this row</t>
      </text>
    </comment>
    <comment ref="BE25" authorId="0" shapeId="0">
      <text>
        <t>Merging Error was corrected in this row</t>
      </text>
    </comment>
    <comment ref="BF25" authorId="0" shapeId="0">
      <text>
        <t>Merging Error was corrected in this row</t>
      </text>
    </comment>
    <comment ref="A26" authorId="0" shapeId="0">
      <text>
        <t>Merging Error was corrected in this row</t>
      </text>
    </comment>
    <comment ref="B26" authorId="0" shapeId="0">
      <text>
        <t>Merging Error was corrected in this row</t>
      </text>
    </comment>
    <comment ref="C26" authorId="0" shapeId="0">
      <text>
        <t>Merging Error was corrected in this row</t>
      </text>
    </comment>
    <comment ref="D26" authorId="0" shapeId="0">
      <text>
        <t>Merging Error was corrected in this row</t>
      </text>
    </comment>
    <comment ref="E26" authorId="0" shapeId="0">
      <text>
        <t>Merging Error was corrected in this row</t>
      </text>
    </comment>
    <comment ref="F26" authorId="0" shapeId="0">
      <text>
        <t>Merging Error was corrected in this row</t>
      </text>
    </comment>
    <comment ref="G26" authorId="0" shapeId="0">
      <text>
        <t>Merging Error was corrected in this row</t>
      </text>
    </comment>
    <comment ref="H26" authorId="0" shapeId="0">
      <text>
        <t>Merging Error was corrected in this row</t>
      </text>
    </comment>
    <comment ref="I26" authorId="0" shapeId="0">
      <text>
        <t>Merging Error was corrected in this row</t>
      </text>
    </comment>
    <comment ref="J26" authorId="0" shapeId="0">
      <text>
        <t>Merging Error was corrected in this row</t>
      </text>
    </comment>
    <comment ref="K26" authorId="0" shapeId="0">
      <text>
        <t>Merging Error was corrected in this row</t>
      </text>
    </comment>
    <comment ref="L26" authorId="0" shapeId="0">
      <text>
        <t>Merging Error was corrected in this row</t>
      </text>
    </comment>
    <comment ref="M26" authorId="0" shapeId="0">
      <text>
        <t>Merging Error was corrected in this row</t>
      </text>
    </comment>
    <comment ref="N26" authorId="0" shapeId="0">
      <text>
        <t>Merging Error was corrected in this row</t>
      </text>
    </comment>
    <comment ref="O26" authorId="0" shapeId="0">
      <text>
        <t>Merging Error was corrected in this row</t>
      </text>
    </comment>
    <comment ref="P26" authorId="0" shapeId="0">
      <text>
        <t>Merging Error was corrected in this row</t>
      </text>
    </comment>
    <comment ref="Q26" authorId="0" shapeId="0">
      <text>
        <t>Merging Error was corrected in this row</t>
      </text>
    </comment>
    <comment ref="R26" authorId="0" shapeId="0">
      <text>
        <t>Merging Error was corrected in this row</t>
      </text>
    </comment>
    <comment ref="S26" authorId="0" shapeId="0">
      <text>
        <t>Merging Error was corrected in this row</t>
      </text>
    </comment>
    <comment ref="T26" authorId="0" shapeId="0">
      <text>
        <t>Merging Error was corrected in this row</t>
      </text>
    </comment>
    <comment ref="U26" authorId="0" shapeId="0">
      <text>
        <t>Merging Error was corrected in this row</t>
      </text>
    </comment>
    <comment ref="V26" authorId="0" shapeId="0">
      <text>
        <t>Merging Error was corrected in this row</t>
      </text>
    </comment>
    <comment ref="W26" authorId="0" shapeId="0">
      <text>
        <t>Merging Error was corrected in this row</t>
      </text>
    </comment>
    <comment ref="X26" authorId="0" shapeId="0">
      <text>
        <t>Merging Error was corrected in this row</t>
      </text>
    </comment>
    <comment ref="Y26" authorId="0" shapeId="0">
      <text>
        <t>Merging Error was corrected in this row</t>
      </text>
    </comment>
    <comment ref="Z26" authorId="0" shapeId="0">
      <text>
        <t>Merging Error was corrected in this row</t>
      </text>
    </comment>
    <comment ref="AA26" authorId="0" shapeId="0">
      <text>
        <t>Merging Error was corrected in this row</t>
      </text>
    </comment>
    <comment ref="AB26" authorId="0" shapeId="0">
      <text>
        <t>Merging Error was corrected in this row</t>
      </text>
    </comment>
    <comment ref="AC26" authorId="0" shapeId="0">
      <text>
        <t>Merging Error was corrected in this row</t>
      </text>
    </comment>
    <comment ref="AD26" authorId="0" shapeId="0">
      <text>
        <t>Merging Error was corrected in this row</t>
      </text>
    </comment>
    <comment ref="AE26" authorId="0" shapeId="0">
      <text>
        <t>Merging Error was corrected in this row</t>
      </text>
    </comment>
    <comment ref="AF26" authorId="0" shapeId="0">
      <text>
        <t>Merging Error was corrected in this row</t>
      </text>
    </comment>
    <comment ref="AG26" authorId="0" shapeId="0">
      <text>
        <t>Merging Error was corrected in this row</t>
      </text>
    </comment>
    <comment ref="AH26" authorId="0" shapeId="0">
      <text>
        <t>Merging Error was corrected in this row</t>
      </text>
    </comment>
    <comment ref="AI26" authorId="0" shapeId="0">
      <text>
        <t>Merging Error was corrected in this row</t>
      </text>
    </comment>
    <comment ref="AJ26" authorId="0" shapeId="0">
      <text>
        <t>Merging Error was corrected in this row</t>
      </text>
    </comment>
    <comment ref="AK26" authorId="0" shapeId="0">
      <text>
        <t>Merging Error was corrected in this row</t>
      </text>
    </comment>
    <comment ref="AL26" authorId="0" shapeId="0">
      <text>
        <t>Merging Error was corrected in this row</t>
      </text>
    </comment>
    <comment ref="AM26" authorId="0" shapeId="0">
      <text>
        <t>Merging Error was corrected in this row</t>
      </text>
    </comment>
    <comment ref="AN26" authorId="0" shapeId="0">
      <text>
        <t>Merging Error was corrected in this row</t>
      </text>
    </comment>
    <comment ref="AO26" authorId="0" shapeId="0">
      <text>
        <t>Merging Error was corrected in this row</t>
      </text>
    </comment>
    <comment ref="AP26" authorId="0" shapeId="0">
      <text>
        <t>Merging Error was corrected in this row</t>
      </text>
    </comment>
    <comment ref="AQ26" authorId="0" shapeId="0">
      <text>
        <t>Merging Error was corrected in this row</t>
      </text>
    </comment>
    <comment ref="AR26" authorId="0" shapeId="0">
      <text>
        <t>Merging Error was corrected in this row</t>
      </text>
    </comment>
    <comment ref="AS26" authorId="0" shapeId="0">
      <text>
        <t>Merging Error was corrected in this row</t>
      </text>
    </comment>
    <comment ref="AT26" authorId="0" shapeId="0">
      <text>
        <t>Merging Error was corrected in this row</t>
      </text>
    </comment>
    <comment ref="AU26" authorId="0" shapeId="0">
      <text>
        <t>Merging Error was corrected in this row</t>
      </text>
    </comment>
    <comment ref="AV26" authorId="0" shapeId="0">
      <text>
        <t>Merging Error was corrected in this row</t>
      </text>
    </comment>
    <comment ref="AW26" authorId="0" shapeId="0">
      <text>
        <t>Merging Error was corrected in this row</t>
      </text>
    </comment>
    <comment ref="AX26" authorId="0" shapeId="0">
      <text>
        <t>Merging Error was corrected in this row</t>
      </text>
    </comment>
    <comment ref="AY26" authorId="0" shapeId="0">
      <text>
        <t>Merging Error was corrected in this row</t>
      </text>
    </comment>
    <comment ref="AZ26" authorId="0" shapeId="0">
      <text>
        <t>Merging Error was corrected in this row</t>
      </text>
    </comment>
    <comment ref="BA26" authorId="0" shapeId="0">
      <text>
        <t>Merging Error was corrected in this row</t>
      </text>
    </comment>
    <comment ref="BB26" authorId="0" shapeId="0">
      <text>
        <t>Merging Error was corrected in this row</t>
      </text>
    </comment>
    <comment ref="BC26" authorId="0" shapeId="0">
      <text>
        <t>Merging Error was corrected in this row</t>
      </text>
    </comment>
    <comment ref="BD26" authorId="0" shapeId="0">
      <text>
        <t>Merging Error was corrected in this row</t>
      </text>
    </comment>
    <comment ref="BE26" authorId="0" shapeId="0">
      <text>
        <t>Merging Error was corrected in this row</t>
      </text>
    </comment>
    <comment ref="BF26" authorId="0" shapeId="0">
      <text>
        <t>Merging Error was corrected in this row</t>
      </text>
    </comment>
    <comment ref="A29" authorId="0" shapeId="0">
      <text>
        <t>Merging Error was corrected in this row</t>
      </text>
    </comment>
    <comment ref="B29" authorId="0" shapeId="0">
      <text>
        <t>Merging Error was corrected in this row</t>
      </text>
    </comment>
    <comment ref="C29" authorId="0" shapeId="0">
      <text>
        <t>Merging Error was corrected in this row</t>
      </text>
    </comment>
    <comment ref="D29" authorId="0" shapeId="0">
      <text>
        <t>Merging Error was corrected in this row</t>
      </text>
    </comment>
    <comment ref="E29" authorId="0" shapeId="0">
      <text>
        <t>Merging Error was corrected in this row</t>
      </text>
    </comment>
    <comment ref="F29" authorId="0" shapeId="0">
      <text>
        <t>Merging Error was corrected in this row</t>
      </text>
    </comment>
    <comment ref="G29" authorId="0" shapeId="0">
      <text>
        <t>Merging Error was corrected in this row</t>
      </text>
    </comment>
    <comment ref="H29" authorId="0" shapeId="0">
      <text>
        <t>Merging Error was corrected in this row</t>
      </text>
    </comment>
    <comment ref="I29" authorId="0" shapeId="0">
      <text>
        <t>Merging Error was corrected in this row</t>
      </text>
    </comment>
    <comment ref="J29" authorId="0" shapeId="0">
      <text>
        <t>Merging Error was corrected in this row</t>
      </text>
    </comment>
    <comment ref="K29" authorId="0" shapeId="0">
      <text>
        <t>Merging Error was corrected in this row</t>
      </text>
    </comment>
    <comment ref="L29" authorId="0" shapeId="0">
      <text>
        <t>Merging Error was corrected in this row</t>
      </text>
    </comment>
    <comment ref="M29" authorId="0" shapeId="0">
      <text>
        <t>Merging Error was corrected in this row</t>
      </text>
    </comment>
    <comment ref="N29" authorId="0" shapeId="0">
      <text>
        <t>Merging Error was corrected in this row</t>
      </text>
    </comment>
    <comment ref="O29" authorId="0" shapeId="0">
      <text>
        <t>Merging Error was corrected in this row</t>
      </text>
    </comment>
    <comment ref="P29" authorId="0" shapeId="0">
      <text>
        <t>Merging Error was corrected in this row</t>
      </text>
    </comment>
    <comment ref="Q29" authorId="0" shapeId="0">
      <text>
        <t>Merging Error was corrected in this row</t>
      </text>
    </comment>
    <comment ref="R29" authorId="0" shapeId="0">
      <text>
        <t>Merging Error was corrected in this row</t>
      </text>
    </comment>
    <comment ref="S29" authorId="0" shapeId="0">
      <text>
        <t>Merging Error was corrected in this row</t>
      </text>
    </comment>
    <comment ref="T29" authorId="0" shapeId="0">
      <text>
        <t>Merging Error was corrected in this row</t>
      </text>
    </comment>
    <comment ref="U29" authorId="0" shapeId="0">
      <text>
        <t>Merging Error was corrected in this row</t>
      </text>
    </comment>
    <comment ref="V29" authorId="0" shapeId="0">
      <text>
        <t>Merging Error was corrected in this row</t>
      </text>
    </comment>
    <comment ref="W29" authorId="0" shapeId="0">
      <text>
        <t>Merging Error was corrected in this row</t>
      </text>
    </comment>
    <comment ref="X29" authorId="0" shapeId="0">
      <text>
        <t>Merging Error was corrected in this row</t>
      </text>
    </comment>
    <comment ref="Y29" authorId="0" shapeId="0">
      <text>
        <t>Merging Error was corrected in this row</t>
      </text>
    </comment>
    <comment ref="Z29" authorId="0" shapeId="0">
      <text>
        <t>Merging Error was corrected in this row</t>
      </text>
    </comment>
    <comment ref="AA29" authorId="0" shapeId="0">
      <text>
        <t>Merging Error was corrected in this row</t>
      </text>
    </comment>
    <comment ref="AB29" authorId="0" shapeId="0">
      <text>
        <t>Merging Error was corrected in this row</t>
      </text>
    </comment>
    <comment ref="AC29" authorId="0" shapeId="0">
      <text>
        <t>Merging Error was corrected in this row</t>
      </text>
    </comment>
    <comment ref="AD29" authorId="0" shapeId="0">
      <text>
        <t>Merging Error was corrected in this row</t>
      </text>
    </comment>
    <comment ref="AE29" authorId="0" shapeId="0">
      <text>
        <t>Merging Error was corrected in this row</t>
      </text>
    </comment>
    <comment ref="AF29" authorId="0" shapeId="0">
      <text>
        <t>Merging Error was corrected in this row</t>
      </text>
    </comment>
    <comment ref="AG29" authorId="0" shapeId="0">
      <text>
        <t>Merging Error was corrected in this row</t>
      </text>
    </comment>
    <comment ref="AH29" authorId="0" shapeId="0">
      <text>
        <t>Merging Error was corrected in this row</t>
      </text>
    </comment>
    <comment ref="AI29" authorId="0" shapeId="0">
      <text>
        <t>Merging Error was corrected in this row</t>
      </text>
    </comment>
    <comment ref="AJ29" authorId="0" shapeId="0">
      <text>
        <t>Merging Error was corrected in this row</t>
      </text>
    </comment>
    <comment ref="AK29" authorId="0" shapeId="0">
      <text>
        <t>Merging Error was corrected in this row</t>
      </text>
    </comment>
    <comment ref="AL29" authorId="0" shapeId="0">
      <text>
        <t>Merging Error was corrected in this row</t>
      </text>
    </comment>
    <comment ref="AM29" authorId="0" shapeId="0">
      <text>
        <t>Merging Error was corrected in this row</t>
      </text>
    </comment>
    <comment ref="AN29" authorId="0" shapeId="0">
      <text>
        <t>Merging Error was corrected in this row</t>
      </text>
    </comment>
    <comment ref="AO29" authorId="0" shapeId="0">
      <text>
        <t>Merging Error was corrected in this row</t>
      </text>
    </comment>
    <comment ref="AP29" authorId="0" shapeId="0">
      <text>
        <t>Merging Error was corrected in this row</t>
      </text>
    </comment>
    <comment ref="AQ29" authorId="0" shapeId="0">
      <text>
        <t>Merging Error was corrected in this row</t>
      </text>
    </comment>
    <comment ref="AR29" authorId="0" shapeId="0">
      <text>
        <t>Merging Error was corrected in this row</t>
      </text>
    </comment>
    <comment ref="AS29" authorId="0" shapeId="0">
      <text>
        <t>Merging Error was corrected in this row</t>
      </text>
    </comment>
    <comment ref="AT29" authorId="0" shapeId="0">
      <text>
        <t>Merging Error was corrected in this row</t>
      </text>
    </comment>
    <comment ref="AU29" authorId="0" shapeId="0">
      <text>
        <t>Merging Error was corrected in this row</t>
      </text>
    </comment>
    <comment ref="AV29" authorId="0" shapeId="0">
      <text>
        <t>Merging Error was corrected in this row</t>
      </text>
    </comment>
    <comment ref="AW29" authorId="0" shapeId="0">
      <text>
        <t>Merging Error was corrected in this row</t>
      </text>
    </comment>
    <comment ref="AX29" authorId="0" shapeId="0">
      <text>
        <t>Merging Error was corrected in this row</t>
      </text>
    </comment>
    <comment ref="AY29" authorId="0" shapeId="0">
      <text>
        <t>Merging Error was corrected in this row</t>
      </text>
    </comment>
    <comment ref="AZ29" authorId="0" shapeId="0">
      <text>
        <t>Merging Error was corrected in this row</t>
      </text>
    </comment>
    <comment ref="BA29" authorId="0" shapeId="0">
      <text>
        <t>Merging Error was corrected in this row</t>
      </text>
    </comment>
    <comment ref="BB29" authorId="0" shapeId="0">
      <text>
        <t>Merging Error was corrected in this row</t>
      </text>
    </comment>
    <comment ref="BC29" authorId="0" shapeId="0">
      <text>
        <t>Merging Error was corrected in this row</t>
      </text>
    </comment>
    <comment ref="BD29" authorId="0" shapeId="0">
      <text>
        <t>Merging Error was corrected in this row</t>
      </text>
    </comment>
    <comment ref="BE29" authorId="0" shapeId="0">
      <text>
        <t>Merging Error was corrected in this row</t>
      </text>
    </comment>
    <comment ref="BF29" authorId="0" shapeId="0">
      <text>
        <t>Merging Error was corrected in this row</t>
      </text>
    </comment>
    <comment ref="A48" authorId="0" shapeId="0">
      <text>
        <t>Merging Error was corrected in this row</t>
      </text>
    </comment>
    <comment ref="B48" authorId="0" shapeId="0">
      <text>
        <t>Merging Error was corrected in this row</t>
      </text>
    </comment>
    <comment ref="C48" authorId="0" shapeId="0">
      <text>
        <t>Merging Error was corrected in this row</t>
      </text>
    </comment>
    <comment ref="D48" authorId="0" shapeId="0">
      <text>
        <t>Merging Error was corrected in this row</t>
      </text>
    </comment>
    <comment ref="E48" authorId="0" shapeId="0">
      <text>
        <t>Merging Error was corrected in this row</t>
      </text>
    </comment>
    <comment ref="F48" authorId="0" shapeId="0">
      <text>
        <t>Merging Error was corrected in this row</t>
      </text>
    </comment>
    <comment ref="G48" authorId="0" shapeId="0">
      <text>
        <t>Merging Error was corrected in this row</t>
      </text>
    </comment>
    <comment ref="H48" authorId="0" shapeId="0">
      <text>
        <t>Merging Error was corrected in this row</t>
      </text>
    </comment>
    <comment ref="I48" authorId="0" shapeId="0">
      <text>
        <t>Merging Error was corrected in this row</t>
      </text>
    </comment>
    <comment ref="J48" authorId="0" shapeId="0">
      <text>
        <t>Merging Error was corrected in this row</t>
      </text>
    </comment>
    <comment ref="K48" authorId="0" shapeId="0">
      <text>
        <t>Merging Error was corrected in this row</t>
      </text>
    </comment>
    <comment ref="L48" authorId="0" shapeId="0">
      <text>
        <t>Merging Error was corrected in this row</t>
      </text>
    </comment>
    <comment ref="M48" authorId="0" shapeId="0">
      <text>
        <t>Merging Error was corrected in this row</t>
      </text>
    </comment>
    <comment ref="N48" authorId="0" shapeId="0">
      <text>
        <t>Merging Error was corrected in this row</t>
      </text>
    </comment>
    <comment ref="O48" authorId="0" shapeId="0">
      <text>
        <t>Merging Error was corrected in this row</t>
      </text>
    </comment>
    <comment ref="P48" authorId="0" shapeId="0">
      <text>
        <t>Merging Error was corrected in this row</t>
      </text>
    </comment>
    <comment ref="Q48" authorId="0" shapeId="0">
      <text>
        <t>Merging Error was corrected in this row</t>
      </text>
    </comment>
    <comment ref="R48" authorId="0" shapeId="0">
      <text>
        <t>Merging Error was corrected in this row</t>
      </text>
    </comment>
    <comment ref="S48" authorId="0" shapeId="0">
      <text>
        <t>Merging Error was corrected in this row</t>
      </text>
    </comment>
    <comment ref="T48" authorId="0" shapeId="0">
      <text>
        <t>Merging Error was corrected in this row</t>
      </text>
    </comment>
    <comment ref="U48" authorId="0" shapeId="0">
      <text>
        <t>Merging Error was corrected in this row</t>
      </text>
    </comment>
    <comment ref="V48" authorId="0" shapeId="0">
      <text>
        <t>Merging Error was corrected in this row</t>
      </text>
    </comment>
    <comment ref="W48" authorId="0" shapeId="0">
      <text>
        <t>Merging Error was corrected in this row</t>
      </text>
    </comment>
    <comment ref="X48" authorId="0" shapeId="0">
      <text>
        <t>Merging Error was corrected in this row</t>
      </text>
    </comment>
    <comment ref="Y48" authorId="0" shapeId="0">
      <text>
        <t>Merging Error was corrected in this row</t>
      </text>
    </comment>
    <comment ref="Z48" authorId="0" shapeId="0">
      <text>
        <t>Merging Error was corrected in this row</t>
      </text>
    </comment>
    <comment ref="AA48" authorId="0" shapeId="0">
      <text>
        <t>Merging Error was corrected in this row</t>
      </text>
    </comment>
    <comment ref="AB48" authorId="0" shapeId="0">
      <text>
        <t>Merging Error was corrected in this row</t>
      </text>
    </comment>
    <comment ref="AC48" authorId="0" shapeId="0">
      <text>
        <t>Merging Error was corrected in this row</t>
      </text>
    </comment>
    <comment ref="AD48" authorId="0" shapeId="0">
      <text>
        <t>Merging Error was corrected in this row</t>
      </text>
    </comment>
    <comment ref="AE48" authorId="0" shapeId="0">
      <text>
        <t>Merging Error was corrected in this row</t>
      </text>
    </comment>
    <comment ref="AF48" authorId="0" shapeId="0">
      <text>
        <t>Merging Error was corrected in this row</t>
      </text>
    </comment>
    <comment ref="AG48" authorId="0" shapeId="0">
      <text>
        <t>Merging Error was corrected in this row</t>
      </text>
    </comment>
    <comment ref="AH48" authorId="0" shapeId="0">
      <text>
        <t>Merging Error was corrected in this row</t>
      </text>
    </comment>
    <comment ref="AI48" authorId="0" shapeId="0">
      <text>
        <t>Merging Error was corrected in this row</t>
      </text>
    </comment>
    <comment ref="AJ48" authorId="0" shapeId="0">
      <text>
        <t>Merging Error was corrected in this row</t>
      </text>
    </comment>
    <comment ref="AK48" authorId="0" shapeId="0">
      <text>
        <t>Merging Error was corrected in this row</t>
      </text>
    </comment>
    <comment ref="AL48" authorId="0" shapeId="0">
      <text>
        <t>Merging Error was corrected in this row</t>
      </text>
    </comment>
    <comment ref="AM48" authorId="0" shapeId="0">
      <text>
        <t>Merging Error was corrected in this row</t>
      </text>
    </comment>
    <comment ref="AN48" authorId="0" shapeId="0">
      <text>
        <t>Merging Error was corrected in this row</t>
      </text>
    </comment>
    <comment ref="AO48" authorId="0" shapeId="0">
      <text>
        <t>Merging Error was corrected in this row</t>
      </text>
    </comment>
    <comment ref="AP48" authorId="0" shapeId="0">
      <text>
        <t>Merging Error was corrected in this row</t>
      </text>
    </comment>
    <comment ref="AQ48" authorId="0" shapeId="0">
      <text>
        <t>Merging Error was corrected in this row</t>
      </text>
    </comment>
    <comment ref="AR48" authorId="0" shapeId="0">
      <text>
        <t>Merging Error was corrected in this row</t>
      </text>
    </comment>
    <comment ref="AS48" authorId="0" shapeId="0">
      <text>
        <t>Merging Error was corrected in this row</t>
      </text>
    </comment>
    <comment ref="AT48" authorId="0" shapeId="0">
      <text>
        <t>Merging Error was corrected in this row</t>
      </text>
    </comment>
    <comment ref="AU48" authorId="0" shapeId="0">
      <text>
        <t>Merging Error was corrected in this row</t>
      </text>
    </comment>
    <comment ref="AV48" authorId="0" shapeId="0">
      <text>
        <t>Merging Error was corrected in this row</t>
      </text>
    </comment>
    <comment ref="AW48" authorId="0" shapeId="0">
      <text>
        <t>Merging Error was corrected in this row</t>
      </text>
    </comment>
    <comment ref="AX48" authorId="0" shapeId="0">
      <text>
        <t>Merging Error was corrected in this row</t>
      </text>
    </comment>
    <comment ref="AY48" authorId="0" shapeId="0">
      <text>
        <t>Merging Error was corrected in this row</t>
      </text>
    </comment>
    <comment ref="AZ48" authorId="0" shapeId="0">
      <text>
        <t>Merging Error was corrected in this row</t>
      </text>
    </comment>
    <comment ref="BA48" authorId="0" shapeId="0">
      <text>
        <t>Merging Error was corrected in this row</t>
      </text>
    </comment>
    <comment ref="BB48" authorId="0" shapeId="0">
      <text>
        <t>Merging Error was corrected in this row</t>
      </text>
    </comment>
    <comment ref="BC48" authorId="0" shapeId="0">
      <text>
        <t>Merging Error was corrected in this row</t>
      </text>
    </comment>
    <comment ref="BD48" authorId="0" shapeId="0">
      <text>
        <t>Merging Error was corrected in this row</t>
      </text>
    </comment>
    <comment ref="BE48" authorId="0" shapeId="0">
      <text>
        <t>Merging Error was corrected in this row</t>
      </text>
    </comment>
    <comment ref="BF48" authorId="0" shapeId="0">
      <text>
        <t>Merging Error was corrected in this row</t>
      </text>
    </comment>
    <comment ref="AW50" authorId="0" shapeId="0">
      <text>
        <t>Wrong tagging</t>
      </text>
    </comment>
    <comment ref="AW51" authorId="0" shapeId="0">
      <text>
        <t>Wrong tagging</t>
      </text>
    </comment>
    <comment ref="AW52" authorId="0" shapeId="0">
      <text>
        <t>Wrong tagging</t>
      </text>
    </comment>
    <comment ref="AW54" authorId="0" shapeId="0">
      <text>
        <t>Wrong tagging</t>
      </text>
    </comment>
    <comment ref="A130" authorId="0" shapeId="0">
      <text>
        <t>Merging Error was corrected in this row</t>
      </text>
    </comment>
    <comment ref="B130" authorId="0" shapeId="0">
      <text>
        <t>Merging Error was corrected in this row</t>
      </text>
    </comment>
    <comment ref="C130" authorId="0" shapeId="0">
      <text>
        <t>Merging Error was corrected in this row</t>
      </text>
    </comment>
    <comment ref="D130" authorId="0" shapeId="0">
      <text>
        <t>Merging Error was corrected in this row</t>
      </text>
    </comment>
    <comment ref="E130" authorId="0" shapeId="0">
      <text>
        <t>Merging Error was corrected in this row</t>
      </text>
    </comment>
    <comment ref="F130" authorId="0" shapeId="0">
      <text>
        <t>Merging Error was corrected in this row</t>
      </text>
    </comment>
    <comment ref="G130" authorId="0" shapeId="0">
      <text>
        <t>Merging Error was corrected in this row</t>
      </text>
    </comment>
    <comment ref="H130" authorId="0" shapeId="0">
      <text>
        <t>Merging Error was corrected in this row</t>
      </text>
    </comment>
    <comment ref="I130" authorId="0" shapeId="0">
      <text>
        <t>Merging Error was corrected in this row</t>
      </text>
    </comment>
    <comment ref="J130" authorId="0" shapeId="0">
      <text>
        <t>Merging Error was corrected in this row</t>
      </text>
    </comment>
    <comment ref="K130" authorId="0" shapeId="0">
      <text>
        <t>Merging Error was corrected in this row</t>
      </text>
    </comment>
    <comment ref="L130" authorId="0" shapeId="0">
      <text>
        <t>Merging Error was corrected in this row</t>
      </text>
    </comment>
    <comment ref="M130" authorId="0" shapeId="0">
      <text>
        <t>Merging Error was corrected in this row</t>
      </text>
    </comment>
    <comment ref="N130" authorId="0" shapeId="0">
      <text>
        <t>Merging Error was corrected in this row</t>
      </text>
    </comment>
    <comment ref="O130" authorId="0" shapeId="0">
      <text>
        <t>Merging Error was corrected in this row</t>
      </text>
    </comment>
    <comment ref="P130" authorId="0" shapeId="0">
      <text>
        <t>Merging Error was corrected in this row</t>
      </text>
    </comment>
    <comment ref="Q130" authorId="0" shapeId="0">
      <text>
        <t>Merging Error was corrected in this row</t>
      </text>
    </comment>
    <comment ref="R130" authorId="0" shapeId="0">
      <text>
        <t>Merging Error was corrected in this row</t>
      </text>
    </comment>
    <comment ref="S130" authorId="0" shapeId="0">
      <text>
        <t>Merging Error was corrected in this row</t>
      </text>
    </comment>
    <comment ref="T130" authorId="0" shapeId="0">
      <text>
        <t>Merging Error was corrected in this row</t>
      </text>
    </comment>
    <comment ref="U130" authorId="0" shapeId="0">
      <text>
        <t>Merging Error was corrected in this row</t>
      </text>
    </comment>
    <comment ref="V130" authorId="0" shapeId="0">
      <text>
        <t>Merging Error was corrected in this row</t>
      </text>
    </comment>
    <comment ref="W130" authorId="0" shapeId="0">
      <text>
        <t>Merging Error was corrected in this row</t>
      </text>
    </comment>
    <comment ref="X130" authorId="0" shapeId="0">
      <text>
        <t>Merging Error was corrected in this row</t>
      </text>
    </comment>
    <comment ref="Y130" authorId="0" shapeId="0">
      <text>
        <t>Merging Error was corrected in this row</t>
      </text>
    </comment>
    <comment ref="Z130" authorId="0" shapeId="0">
      <text>
        <t>Merging Error was corrected in this row</t>
      </text>
    </comment>
    <comment ref="AA130" authorId="0" shapeId="0">
      <text>
        <t>Merging Error was corrected in this row</t>
      </text>
    </comment>
    <comment ref="AB130" authorId="0" shapeId="0">
      <text>
        <t>Merging Error was corrected in this row</t>
      </text>
    </comment>
    <comment ref="AC130" authorId="0" shapeId="0">
      <text>
        <t>Merging Error was corrected in this row</t>
      </text>
    </comment>
    <comment ref="AD130" authorId="0" shapeId="0">
      <text>
        <t>Merging Error was corrected in this row</t>
      </text>
    </comment>
    <comment ref="AE130" authorId="0" shapeId="0">
      <text>
        <t>Merging Error was corrected in this row</t>
      </text>
    </comment>
    <comment ref="AF130" authorId="0" shapeId="0">
      <text>
        <t>Merging Error was corrected in this row</t>
      </text>
    </comment>
    <comment ref="AG130" authorId="0" shapeId="0">
      <text>
        <t>Merging Error was corrected in this row</t>
      </text>
    </comment>
    <comment ref="AH130" authorId="0" shapeId="0">
      <text>
        <t>Merging Error was corrected in this row</t>
      </text>
    </comment>
    <comment ref="AI130" authorId="0" shapeId="0">
      <text>
        <t>Merging Error was corrected in this row</t>
      </text>
    </comment>
    <comment ref="AJ130" authorId="0" shapeId="0">
      <text>
        <t>Merging Error was corrected in this row</t>
      </text>
    </comment>
    <comment ref="AK130" authorId="0" shapeId="0">
      <text>
        <t>Merging Error was corrected in this row</t>
      </text>
    </comment>
    <comment ref="AL130" authorId="0" shapeId="0">
      <text>
        <t>Merging Error was corrected in this row</t>
      </text>
    </comment>
    <comment ref="AM130" authorId="0" shapeId="0">
      <text>
        <t>Merging Error was corrected in this row</t>
      </text>
    </comment>
    <comment ref="AN130" authorId="0" shapeId="0">
      <text>
        <t>Merging Error was corrected in this row</t>
      </text>
    </comment>
    <comment ref="AO130" authorId="0" shapeId="0">
      <text>
        <t>Merging Error was corrected in this row</t>
      </text>
    </comment>
    <comment ref="AP130" authorId="0" shapeId="0">
      <text>
        <t>Merging Error was corrected in this row</t>
      </text>
    </comment>
    <comment ref="AQ130" authorId="0" shapeId="0">
      <text>
        <t>Merging Error was corrected in this row</t>
      </text>
    </comment>
    <comment ref="AR130" authorId="0" shapeId="0">
      <text>
        <t>Merging Error was corrected in this row</t>
      </text>
    </comment>
    <comment ref="AS130" authorId="0" shapeId="0">
      <text>
        <t>Merging Error was corrected in this row</t>
      </text>
    </comment>
    <comment ref="AT130" authorId="0" shapeId="0">
      <text>
        <t>Merging Error was corrected in this row</t>
      </text>
    </comment>
    <comment ref="AU130" authorId="0" shapeId="0">
      <text>
        <t>Merging Error was corrected in this row</t>
      </text>
    </comment>
    <comment ref="AV130" authorId="0" shapeId="0">
      <text>
        <t>Merging Error was corrected in this row</t>
      </text>
    </comment>
    <comment ref="AW130" authorId="0" shapeId="0">
      <text>
        <t>Merging Error was corrected in this row</t>
      </text>
    </comment>
    <comment ref="AX130" authorId="0" shapeId="0">
      <text>
        <t>Merging Error was corrected in this row</t>
      </text>
    </comment>
    <comment ref="AY130" authorId="0" shapeId="0">
      <text>
        <t>Merging Error was corrected in this row</t>
      </text>
    </comment>
    <comment ref="AZ130" authorId="0" shapeId="0">
      <text>
        <t>Merging Error was corrected in this row</t>
      </text>
    </comment>
    <comment ref="BA130" authorId="0" shapeId="0">
      <text>
        <t>Merging Error was corrected in this row</t>
      </text>
    </comment>
    <comment ref="BB130" authorId="0" shapeId="0">
      <text>
        <t>Merging Error was corrected in this row</t>
      </text>
    </comment>
    <comment ref="BC130" authorId="0" shapeId="0">
      <text>
        <t>Merging Error was corrected in this row</t>
      </text>
    </comment>
    <comment ref="BD130" authorId="0" shapeId="0">
      <text>
        <t>Merging Error was corrected in this row</t>
      </text>
    </comment>
    <comment ref="BE130" authorId="0" shapeId="0">
      <text>
        <t>Merging Error was corrected in this row</t>
      </text>
    </comment>
    <comment ref="BF130" authorId="0" shapeId="0">
      <text>
        <t>Merging Error was corrected in this row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20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  <c r="BF1" t="inlineStr">
        <is>
          <t>2023Q3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  <c r="BF2" t="inlineStr">
        <is>
          <t>2023Q3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41546</v>
      </c>
      <c r="I3" s="1" t="n">
        <v>41637</v>
      </c>
      <c r="K3" s="1" t="n">
        <v>41728</v>
      </c>
      <c r="L3" s="1" t="n">
        <v>41819</v>
      </c>
      <c r="M3" s="1" t="n">
        <v>41910</v>
      </c>
      <c r="N3" s="1" t="n">
        <v>42001</v>
      </c>
      <c r="P3" s="1" t="n">
        <v>42092</v>
      </c>
      <c r="Q3" s="1" t="n">
        <v>42183</v>
      </c>
      <c r="R3" s="1" t="n">
        <v>42274</v>
      </c>
      <c r="S3" s="1" t="n">
        <v>42365</v>
      </c>
      <c r="U3" s="1" t="n">
        <v>42456</v>
      </c>
      <c r="V3" s="1" t="n">
        <v>42547</v>
      </c>
      <c r="W3" s="1" t="n">
        <v>42638</v>
      </c>
      <c r="X3" s="1" t="n">
        <v>42729</v>
      </c>
      <c r="Z3" s="1" t="n">
        <v>42820</v>
      </c>
      <c r="AA3" s="1" t="n">
        <v>42911</v>
      </c>
      <c r="AB3" s="1" t="n">
        <v>43002</v>
      </c>
      <c r="AC3" s="1" t="n">
        <v>43100</v>
      </c>
      <c r="AE3" s="1" t="n">
        <v>43191</v>
      </c>
      <c r="AF3" s="1" t="n">
        <v>43282</v>
      </c>
      <c r="AG3" s="1" t="n">
        <v>43373</v>
      </c>
      <c r="AH3" s="1" t="n">
        <v>43464</v>
      </c>
      <c r="AJ3" s="1" t="n">
        <v>43555</v>
      </c>
      <c r="AK3" s="1" t="n">
        <v>43646</v>
      </c>
      <c r="AL3" s="1" t="n">
        <v>43737</v>
      </c>
      <c r="AM3" s="1" t="n">
        <v>43828</v>
      </c>
      <c r="AO3" s="1" t="n">
        <v>43919</v>
      </c>
      <c r="AP3" s="1" t="n">
        <v>44010</v>
      </c>
      <c r="AQ3" s="1" t="n">
        <v>44101</v>
      </c>
      <c r="AR3" s="1" t="n">
        <v>44192</v>
      </c>
      <c r="AT3" s="1" t="n">
        <v>44283</v>
      </c>
      <c r="AU3" s="1" t="n">
        <v>44374</v>
      </c>
      <c r="AV3" s="1" t="n">
        <v>44465</v>
      </c>
      <c r="AW3" s="1" t="n">
        <v>44556</v>
      </c>
      <c r="AY3" s="1" t="n">
        <v>44647</v>
      </c>
      <c r="AZ3" s="1" t="n">
        <v>44738</v>
      </c>
      <c r="BA3" s="1" t="n">
        <v>44829</v>
      </c>
      <c r="BB3" s="1" t="n">
        <v>44920</v>
      </c>
      <c r="BD3" s="1" t="n">
        <v>45011</v>
      </c>
      <c r="BE3" s="1" t="n">
        <v>45102</v>
      </c>
      <c r="BF3" s="1" t="n">
        <v>45193</v>
      </c>
    </row>
    <row r="4">
      <c r="A4" t="inlineStr">
        <is>
          <t>Documents</t>
        </is>
      </c>
    </row>
    <row r="5">
      <c r="A5" t="inlineStr">
        <is>
          <t>10K/10Q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  <c r="BF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G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D6" t="inlineStr">
        <is>
          <t>EX-99.1</t>
        </is>
      </c>
      <c r="BE6" t="inlineStr">
        <is>
          <t>EX-99.1</t>
        </is>
      </c>
      <c r="BF6" t="inlineStr">
        <is>
          <t>EX-99.1</t>
        </is>
      </c>
    </row>
    <row r="7">
      <c r="A7" t="inlineStr">
        <is>
          <t>8-K</t>
        </is>
      </c>
      <c r="AY7" t="inlineStr">
        <is>
          <t>EX-99.1</t>
        </is>
      </c>
      <c r="AZ7" t="inlineStr">
        <is>
          <t>EX-99.1</t>
        </is>
      </c>
      <c r="BA7" t="inlineStr">
        <is>
          <t>EX-99.1</t>
        </is>
      </c>
      <c r="BF7" t="inlineStr">
        <is>
          <t>EX-99.1</t>
        </is>
      </c>
    </row>
    <row r="9">
      <c r="A9" t="inlineStr">
        <is>
          <t>Guidance</t>
        </is>
      </c>
    </row>
    <row r="10">
      <c r="A10" t="inlineStr">
        <is>
          <t>Capital expenditure</t>
        </is>
      </c>
    </row>
    <row r="11">
      <c r="A11" t="inlineStr">
        <is>
          <t>Low</t>
        </is>
      </c>
      <c r="C11" t="inlineStr">
        <is>
          <t>Million</t>
        </is>
      </c>
      <c r="D11" t="inlineStr">
        <is>
          <t>QQQQ</t>
        </is>
      </c>
      <c r="I11" t="n">
        <v>110</v>
      </c>
      <c r="N11" t="n">
        <v>165</v>
      </c>
      <c r="S11" t="n">
        <v>180</v>
      </c>
      <c r="X11" t="n">
        <v>250</v>
      </c>
      <c r="AC11" t="n">
        <v>315</v>
      </c>
      <c r="AH11" t="n">
        <v>260</v>
      </c>
      <c r="AM11" t="n">
        <v>340</v>
      </c>
      <c r="AR11" t="n">
        <v>375</v>
      </c>
      <c r="AW11" t="n">
        <v>400</v>
      </c>
      <c r="BB11" t="n">
        <v>400</v>
      </c>
    </row>
    <row r="12">
      <c r="A12" t="inlineStr">
        <is>
          <t>High</t>
        </is>
      </c>
      <c r="C12" t="inlineStr">
        <is>
          <t>Million</t>
        </is>
      </c>
      <c r="D12" t="inlineStr">
        <is>
          <t>QQQQ</t>
        </is>
      </c>
      <c r="I12" t="n">
        <v>150</v>
      </c>
      <c r="N12" t="n">
        <v>185</v>
      </c>
      <c r="S12" t="n">
        <v>200</v>
      </c>
      <c r="X12" t="n">
        <v>280</v>
      </c>
      <c r="AC12" t="n">
        <v>325</v>
      </c>
      <c r="AH12" t="n">
        <v>280</v>
      </c>
      <c r="AM12" t="n">
        <v>360</v>
      </c>
      <c r="AR12" t="n">
        <v>400</v>
      </c>
      <c r="AW12" t="n">
        <v>425</v>
      </c>
      <c r="BB12" t="n">
        <v>500</v>
      </c>
    </row>
    <row r="14">
      <c r="A14" t="inlineStr">
        <is>
          <t>KPI's</t>
        </is>
      </c>
    </row>
    <row r="15">
      <c r="A15" t="inlineStr">
        <is>
          <t>Just Bare &amp; Pilgrim's collectively grew (YoY)</t>
        </is>
      </c>
      <c r="C15" t="inlineStr">
        <is>
          <t>Percent</t>
        </is>
      </c>
      <c r="D15" t="inlineStr">
        <is>
          <t>QQQQ</t>
        </is>
      </c>
      <c r="AZ15" t="n">
        <v>96</v>
      </c>
      <c r="BA15" t="n">
        <v>45</v>
      </c>
      <c r="BC15" t="n">
        <v>70</v>
      </c>
      <c r="BD15" t="n">
        <v>68</v>
      </c>
      <c r="BE15" t="n">
        <v>56</v>
      </c>
      <c r="BF15" t="n">
        <v>65</v>
      </c>
    </row>
    <row r="16">
      <c r="A16" t="inlineStr">
        <is>
          <t>Just bare grew</t>
        </is>
      </c>
      <c r="C16" t="inlineStr">
        <is>
          <t>Percent</t>
        </is>
      </c>
      <c r="D16" t="inlineStr">
        <is>
          <t>QQQQ</t>
        </is>
      </c>
      <c r="AY16" t="n">
        <v>49</v>
      </c>
    </row>
    <row r="17">
      <c r="A17" t="inlineStr">
        <is>
          <t>Pilgrims fully cooked grew</t>
        </is>
      </c>
      <c r="C17" t="inlineStr">
        <is>
          <t>Percent</t>
        </is>
      </c>
      <c r="D17" t="inlineStr">
        <is>
          <t>QQQQ</t>
        </is>
      </c>
      <c r="AY17" t="n">
        <v>150</v>
      </c>
    </row>
    <row r="18">
      <c r="A18" t="inlineStr">
        <is>
          <t>Branded sales accounts for</t>
        </is>
      </c>
      <c r="C18" t="inlineStr">
        <is>
          <t>Percent</t>
        </is>
      </c>
      <c r="D18" t="inlineStr">
        <is>
          <t>QQQQ</t>
        </is>
      </c>
      <c r="BC18" t="n">
        <v>23</v>
      </c>
      <c r="BD18" t="n">
        <v>19</v>
      </c>
    </row>
    <row r="19">
      <c r="A19" t="inlineStr">
        <is>
          <t>E-commerce remaining a driving force in their growth as sales</t>
        </is>
      </c>
      <c r="C19" t="inlineStr">
        <is>
          <t>Percent</t>
        </is>
      </c>
      <c r="D19" t="inlineStr">
        <is>
          <t>QQQQ</t>
        </is>
      </c>
      <c r="BE19" t="n">
        <v>125</v>
      </c>
    </row>
    <row r="20">
      <c r="A20" t="inlineStr">
        <is>
          <t>E commerce growth</t>
        </is>
      </c>
      <c r="C20" t="inlineStr">
        <is>
          <t>Percent</t>
        </is>
      </c>
      <c r="D20" t="inlineStr">
        <is>
          <t>QQQQ</t>
        </is>
      </c>
      <c r="BA20" t="n">
        <v>65</v>
      </c>
      <c r="BC20" t="n">
        <v>48</v>
      </c>
    </row>
    <row r="21">
      <c r="A21" t="inlineStr">
        <is>
          <t>Prepared foods grew in U.S.</t>
        </is>
      </c>
      <c r="C21" t="inlineStr">
        <is>
          <t>Percent</t>
        </is>
      </c>
      <c r="D21" t="inlineStr">
        <is>
          <t>QQQQ</t>
        </is>
      </c>
      <c r="AI21" t="n">
        <v>15</v>
      </c>
    </row>
    <row r="22">
      <c r="A22" t="inlineStr">
        <is>
          <t>Prepared foods grew in Mexico</t>
        </is>
      </c>
      <c r="C22" t="inlineStr">
        <is>
          <t>Percent</t>
        </is>
      </c>
      <c r="D22" t="inlineStr">
        <is>
          <t>QQQQ</t>
        </is>
      </c>
      <c r="AI22" t="n">
        <v>33</v>
      </c>
    </row>
    <row r="24">
      <c r="A24" t="inlineStr">
        <is>
          <t>Key financial metrics</t>
        </is>
      </c>
    </row>
    <row r="25">
      <c r="A25" s="2" t="inlineStr">
        <is>
          <t>Net sales</t>
        </is>
      </c>
      <c r="B25" s="2" t="n"/>
      <c r="C25" s="2" t="inlineStr">
        <is>
          <t>Million</t>
        </is>
      </c>
      <c r="D25" s="2" t="inlineStr">
        <is>
          <t>QQQQ</t>
        </is>
      </c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>
        <v>2052.9</v>
      </c>
      <c r="Q25" s="2" t="n">
        <v>2053.9</v>
      </c>
      <c r="R25" s="2" t="n">
        <v>2112.5</v>
      </c>
      <c r="S25" s="2" t="n">
        <v>1960.8</v>
      </c>
      <c r="T25" s="2" t="n">
        <v>8180.1</v>
      </c>
      <c r="U25" s="2" t="n">
        <v>1962.9</v>
      </c>
      <c r="V25" s="2" t="n">
        <v>2028.3</v>
      </c>
      <c r="W25" s="2" t="n">
        <v>2031.7</v>
      </c>
      <c r="X25" s="2" t="n">
        <v>1908.2</v>
      </c>
      <c r="Y25" s="2" t="n">
        <v>7931.1</v>
      </c>
      <c r="Z25" s="2" t="n">
        <v>2020.5</v>
      </c>
      <c r="AA25" s="2" t="n">
        <v>2251.6</v>
      </c>
      <c r="AB25" s="2" t="n">
        <v>2793.9</v>
      </c>
      <c r="AC25" s="2" t="n">
        <v>2742.4</v>
      </c>
      <c r="AD25" s="2" t="n">
        <v>10767.9</v>
      </c>
      <c r="AE25" s="2" t="n">
        <v>2746.7</v>
      </c>
      <c r="AF25" s="2" t="n">
        <v>2836.7</v>
      </c>
      <c r="AG25" s="2" t="n">
        <v>2697.6</v>
      </c>
      <c r="AH25" s="2" t="n">
        <v>2656.8</v>
      </c>
      <c r="AI25" s="2" t="n">
        <v>10937.8</v>
      </c>
      <c r="AJ25" s="2" t="n">
        <v>2724.7</v>
      </c>
      <c r="AK25" s="2" t="n">
        <v>2843.1</v>
      </c>
      <c r="AL25" s="2" t="n">
        <v>2778</v>
      </c>
      <c r="AM25" s="2" t="n">
        <v>3063.5</v>
      </c>
      <c r="AN25" s="2" t="n">
        <v>11409.2</v>
      </c>
      <c r="AO25" s="2" t="n">
        <v>3074.9</v>
      </c>
      <c r="AP25" s="2" t="n">
        <v>2824</v>
      </c>
      <c r="AQ25" s="2" t="n">
        <v>3075.1</v>
      </c>
      <c r="AR25" s="2" t="n">
        <v>3117.8</v>
      </c>
      <c r="AS25" s="2" t="n">
        <v>12091.9</v>
      </c>
      <c r="AT25" s="2" t="n">
        <v>3273.4</v>
      </c>
      <c r="AU25" s="2" t="n">
        <v>3637.7</v>
      </c>
      <c r="AV25" s="2" t="n">
        <v>3827.6</v>
      </c>
      <c r="AW25" s="2" t="n">
        <v>4038.8</v>
      </c>
      <c r="AX25" s="2" t="n">
        <v>14777.5</v>
      </c>
      <c r="AY25" s="2" t="n">
        <v>4240.4</v>
      </c>
      <c r="AZ25" s="2" t="n">
        <v>4631.6</v>
      </c>
      <c r="BA25" s="2" t="n">
        <v>4469</v>
      </c>
      <c r="BB25" s="2" t="n">
        <v>4127.4</v>
      </c>
      <c r="BC25" s="2" t="n">
        <v>17468.4</v>
      </c>
      <c r="BD25" s="2" t="n">
        <v>4165.6</v>
      </c>
      <c r="BE25" s="2" t="n">
        <v>4308.1</v>
      </c>
      <c r="BF25" s="2" t="n">
        <v>4360.2</v>
      </c>
    </row>
    <row r="26">
      <c r="A26" s="2" t="inlineStr">
        <is>
          <t>U.S. GAAP EPS</t>
        </is>
      </c>
      <c r="B26" s="2" t="n"/>
      <c r="C26" s="2" t="inlineStr">
        <is>
          <t>Dollar</t>
        </is>
      </c>
      <c r="D26" s="2" t="inlineStr">
        <is>
          <t>QQQQ</t>
        </is>
      </c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>
        <v>0.79</v>
      </c>
      <c r="Q26" s="2" t="n">
        <v>0.93</v>
      </c>
      <c r="R26" s="2" t="n">
        <v>0.53</v>
      </c>
      <c r="S26" s="2" t="n">
        <v>0.25</v>
      </c>
      <c r="T26" s="2" t="n">
        <v>2.5</v>
      </c>
      <c r="U26" s="2" t="n">
        <v>0.46</v>
      </c>
      <c r="V26" s="2" t="n">
        <v>0.6</v>
      </c>
      <c r="W26" s="2" t="n">
        <v>0.39</v>
      </c>
      <c r="X26" s="2" t="n">
        <v>0.28</v>
      </c>
      <c r="Y26" s="2" t="n">
        <v>1.73</v>
      </c>
      <c r="Z26" s="2" t="n">
        <v>0.38</v>
      </c>
      <c r="AA26" s="2" t="n">
        <v>0.9399999999999999</v>
      </c>
      <c r="AB26" s="2" t="n">
        <v>0.93</v>
      </c>
      <c r="AC26" s="2" t="n">
        <v>0.54</v>
      </c>
      <c r="AD26" s="2" t="n">
        <v>2.79</v>
      </c>
      <c r="AE26" s="2" t="n">
        <v>0.48</v>
      </c>
      <c r="AF26" s="2" t="n">
        <v>0.43</v>
      </c>
      <c r="AG26" s="2" t="n">
        <v>0.12</v>
      </c>
      <c r="AH26" s="2" t="n">
        <v>-0.03</v>
      </c>
      <c r="AI26" s="2" t="n">
        <v>1</v>
      </c>
      <c r="AJ26" s="2" t="n">
        <v>0.34</v>
      </c>
      <c r="AK26" s="2" t="n">
        <v>0.68</v>
      </c>
      <c r="AL26" s="2" t="n">
        <v>0.44</v>
      </c>
      <c r="AM26" s="2" t="n">
        <v>0.37</v>
      </c>
      <c r="AN26" s="2" t="n">
        <v>1.83</v>
      </c>
      <c r="AO26" s="2" t="n">
        <v>0.27</v>
      </c>
      <c r="AP26" s="2" t="n">
        <v>-0.02</v>
      </c>
      <c r="AQ26" s="2" t="n">
        <v>0.14</v>
      </c>
      <c r="AR26" s="2" t="n"/>
      <c r="AS26" s="2" t="n">
        <v>0.39</v>
      </c>
      <c r="AT26" s="2" t="n">
        <v>0.41</v>
      </c>
      <c r="AU26" s="2" t="n">
        <v>-0.68</v>
      </c>
      <c r="AV26" s="2" t="n">
        <v>0.25</v>
      </c>
      <c r="AW26" s="2" t="n">
        <v>0.15</v>
      </c>
      <c r="AX26" s="2" t="n">
        <v>0.13</v>
      </c>
      <c r="AY26" s="2" t="n">
        <v>1.15</v>
      </c>
      <c r="AZ26" s="2" t="n">
        <v>1.5</v>
      </c>
      <c r="BA26" s="2" t="n">
        <v>1.08</v>
      </c>
      <c r="BB26" s="2" t="n">
        <v>-0.66</v>
      </c>
      <c r="BC26" s="2" t="n">
        <v>3.11</v>
      </c>
      <c r="BD26" s="2" t="n">
        <v>0.02</v>
      </c>
      <c r="BE26" s="2" t="n">
        <v>0.25</v>
      </c>
      <c r="BF26" s="2" t="n">
        <v>0.51</v>
      </c>
    </row>
    <row r="27">
      <c r="A27" t="inlineStr">
        <is>
          <t>Operating income</t>
        </is>
      </c>
      <c r="C27" t="inlineStr">
        <is>
          <t>Million</t>
        </is>
      </c>
      <c r="D27" t="inlineStr">
        <is>
          <t>QQQQ</t>
        </is>
      </c>
      <c r="P27" t="n">
        <v>327.6</v>
      </c>
      <c r="Q27" t="n">
        <v>378.4</v>
      </c>
      <c r="R27" t="n">
        <v>231.1</v>
      </c>
      <c r="S27" t="n">
        <v>107.8</v>
      </c>
      <c r="T27" t="n">
        <v>1044.9</v>
      </c>
      <c r="U27" t="n">
        <v>188.8</v>
      </c>
      <c r="V27" t="n">
        <v>236.6</v>
      </c>
      <c r="W27" t="n">
        <v>163.8</v>
      </c>
      <c r="X27" t="n">
        <v>124.3</v>
      </c>
      <c r="Y27" t="n">
        <v>713.5</v>
      </c>
      <c r="Z27" t="n">
        <v>152.4</v>
      </c>
      <c r="AA27" t="n">
        <v>359.4</v>
      </c>
      <c r="AB27" t="n">
        <v>372.2</v>
      </c>
      <c r="AC27" t="n">
        <v>155</v>
      </c>
      <c r="AD27" t="n">
        <v>1072.3</v>
      </c>
      <c r="AE27" t="n">
        <v>201.6</v>
      </c>
      <c r="AF27" t="n">
        <v>185.1</v>
      </c>
      <c r="AG27" t="n">
        <v>85.3</v>
      </c>
      <c r="AH27" t="n">
        <v>23.6</v>
      </c>
      <c r="AI27" t="n">
        <v>495.7</v>
      </c>
      <c r="AJ27" t="n">
        <v>137</v>
      </c>
      <c r="AK27" t="n">
        <v>279.6</v>
      </c>
      <c r="AL27" t="n">
        <v>188.2</v>
      </c>
      <c r="AM27" t="n">
        <v>85.8</v>
      </c>
      <c r="AN27" t="n">
        <v>690.6</v>
      </c>
      <c r="AO27" t="n">
        <v>84.40000000000001</v>
      </c>
      <c r="AP27" t="n">
        <v>27.3</v>
      </c>
      <c r="AQ27" t="n">
        <v>94.3</v>
      </c>
      <c r="AR27" t="n">
        <v>39.5</v>
      </c>
      <c r="AS27" t="n">
        <v>245.5</v>
      </c>
      <c r="AT27" t="n">
        <v>158.5</v>
      </c>
      <c r="AU27" t="n">
        <v>-123.1</v>
      </c>
      <c r="AV27" t="n">
        <v>120.8</v>
      </c>
      <c r="AW27" t="n">
        <v>55.1</v>
      </c>
      <c r="AX27" t="n">
        <v>211.2</v>
      </c>
      <c r="AY27" t="n">
        <v>402</v>
      </c>
      <c r="AZ27" t="n">
        <v>512.9</v>
      </c>
      <c r="BA27" t="n">
        <v>339.2</v>
      </c>
      <c r="BB27" t="n">
        <v>-77.5</v>
      </c>
      <c r="BC27" t="n">
        <v>1176.6</v>
      </c>
      <c r="BD27" t="n">
        <v>31.3</v>
      </c>
      <c r="BE27" t="n">
        <v>100.3</v>
      </c>
      <c r="BF27" t="n">
        <v>206.4</v>
      </c>
    </row>
    <row r="28">
      <c r="A28" t="inlineStr">
        <is>
          <t>Adjusted EBITDA</t>
        </is>
      </c>
      <c r="C28" t="inlineStr">
        <is>
          <t>Million</t>
        </is>
      </c>
      <c r="D28" t="inlineStr">
        <is>
          <t>QQQQ</t>
        </is>
      </c>
      <c r="P28" t="n">
        <v>363.5</v>
      </c>
      <c r="Q28" t="n">
        <v>425.8</v>
      </c>
      <c r="R28" t="n">
        <v>274.3</v>
      </c>
      <c r="S28" t="n">
        <v>150</v>
      </c>
      <c r="T28" t="n">
        <v>1213.5</v>
      </c>
      <c r="U28" t="n">
        <v>233.5</v>
      </c>
      <c r="V28" t="n">
        <v>282.7</v>
      </c>
      <c r="W28" t="n">
        <v>210.8</v>
      </c>
      <c r="X28" t="n">
        <v>172.2</v>
      </c>
      <c r="Y28" t="n">
        <v>899.3</v>
      </c>
      <c r="Z28" t="n">
        <v>204</v>
      </c>
      <c r="AA28" t="n">
        <v>420.6</v>
      </c>
      <c r="AB28" t="n">
        <v>463.6</v>
      </c>
      <c r="AC28" t="n">
        <v>241</v>
      </c>
      <c r="AD28" t="n">
        <v>1388</v>
      </c>
      <c r="AE28" t="n">
        <v>271.8</v>
      </c>
      <c r="AF28" t="n">
        <v>282.5</v>
      </c>
      <c r="AG28" t="n">
        <v>156</v>
      </c>
      <c r="AH28" t="n">
        <v>111</v>
      </c>
      <c r="AI28" t="n">
        <v>798.2</v>
      </c>
      <c r="AJ28" t="n">
        <v>204.4</v>
      </c>
      <c r="AK28" t="n">
        <v>349.3</v>
      </c>
      <c r="AL28" t="n">
        <v>258.4</v>
      </c>
      <c r="AM28" t="n">
        <v>161.6</v>
      </c>
      <c r="AN28" t="n">
        <v>973.8</v>
      </c>
      <c r="AO28" t="n">
        <v>165.5</v>
      </c>
      <c r="AP28" t="n">
        <v>112.2</v>
      </c>
      <c r="AQ28" t="n">
        <v>305</v>
      </c>
      <c r="AR28" t="n">
        <v>205.4</v>
      </c>
      <c r="AS28" t="n">
        <v>788.1</v>
      </c>
      <c r="AT28" t="n">
        <v>253.8</v>
      </c>
      <c r="AU28" t="n">
        <v>371.6</v>
      </c>
      <c r="AV28" t="n">
        <v>346.9</v>
      </c>
      <c r="AW28" t="n">
        <v>316.7</v>
      </c>
      <c r="AX28" t="n">
        <v>1289</v>
      </c>
      <c r="AY28" t="n">
        <v>501.8</v>
      </c>
      <c r="AZ28" t="n">
        <v>623.3</v>
      </c>
      <c r="BA28" t="n">
        <v>460.5</v>
      </c>
      <c r="BB28" t="n">
        <v>62.9</v>
      </c>
      <c r="BC28" t="n">
        <v>1648.4</v>
      </c>
      <c r="BD28" t="n">
        <v>151.9</v>
      </c>
      <c r="BE28" t="n">
        <v>248.7</v>
      </c>
      <c r="BF28" t="n">
        <v>324</v>
      </c>
    </row>
    <row r="29">
      <c r="A29" s="2" t="inlineStr">
        <is>
          <t>Adjusted EBITDA margin (%)</t>
        </is>
      </c>
      <c r="B29" s="2" t="n"/>
      <c r="C29" s="2" t="inlineStr">
        <is>
          <t>Percent</t>
        </is>
      </c>
      <c r="D29" s="2" t="inlineStr">
        <is>
          <t>QQQQ</t>
        </is>
      </c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>
        <v>17.8</v>
      </c>
      <c r="Q29" s="2" t="n">
        <v>20.7</v>
      </c>
      <c r="R29" s="2" t="n">
        <v>13</v>
      </c>
      <c r="S29" s="2" t="n">
        <v>7.7</v>
      </c>
      <c r="T29" s="2" t="n">
        <v>14.8</v>
      </c>
      <c r="U29" s="2" t="n">
        <v>11.9</v>
      </c>
      <c r="V29" s="2" t="n">
        <v>13.9</v>
      </c>
      <c r="W29" s="2" t="n">
        <v>10.4</v>
      </c>
      <c r="X29" s="2" t="n">
        <v>9</v>
      </c>
      <c r="Y29" s="2" t="n">
        <v>11.3</v>
      </c>
      <c r="Z29" s="2" t="n">
        <v>10.1</v>
      </c>
      <c r="AA29" s="2" t="n">
        <v>18.7</v>
      </c>
      <c r="AB29" s="2" t="n">
        <v>16.6</v>
      </c>
      <c r="AC29" s="2" t="n">
        <v>8.800000000000001</v>
      </c>
      <c r="AD29" s="2" t="n">
        <v>12.9</v>
      </c>
      <c r="AE29" s="2" t="n">
        <v>9.9</v>
      </c>
      <c r="AF29" s="2" t="n">
        <v>10</v>
      </c>
      <c r="AG29" s="2" t="n">
        <v>5.8</v>
      </c>
      <c r="AH29" s="2" t="n">
        <v>4.2</v>
      </c>
      <c r="AI29" s="2" t="n">
        <v>7.3</v>
      </c>
      <c r="AJ29" s="2" t="n">
        <v>7.5</v>
      </c>
      <c r="AK29" s="2" t="n">
        <v>12.3</v>
      </c>
      <c r="AL29" s="2" t="n">
        <v>9.300000000000001</v>
      </c>
      <c r="AM29" s="2" t="n">
        <v>5.3</v>
      </c>
      <c r="AN29" s="2" t="n">
        <v>8.5</v>
      </c>
      <c r="AO29" s="2" t="n">
        <v>5.4</v>
      </c>
      <c r="AP29" s="2" t="n">
        <v>4</v>
      </c>
      <c r="AQ29" s="2" t="n">
        <v>9.9</v>
      </c>
      <c r="AR29" s="2" t="n">
        <v>6.6</v>
      </c>
      <c r="AS29" s="2" t="n">
        <v>6.5</v>
      </c>
      <c r="AT29" s="2" t="n">
        <v>7.8</v>
      </c>
      <c r="AU29" s="2" t="n">
        <v>10.2</v>
      </c>
      <c r="AV29" s="2" t="n">
        <v>9.1</v>
      </c>
      <c r="AW29" s="2" t="n"/>
      <c r="AX29" s="2" t="n">
        <v>8.699999999999999</v>
      </c>
      <c r="AY29" s="2" t="n">
        <v>11.8</v>
      </c>
      <c r="AZ29" s="2" t="n">
        <v>13.5</v>
      </c>
      <c r="BA29" s="2" t="n">
        <v>10.3</v>
      </c>
      <c r="BB29" s="2" t="n">
        <v>1.5</v>
      </c>
      <c r="BC29" s="2" t="n">
        <v>9.4</v>
      </c>
      <c r="BD29" s="2" t="n">
        <v>3.6</v>
      </c>
      <c r="BE29" s="2" t="n">
        <v>5.8</v>
      </c>
      <c r="BF29" s="2" t="n">
        <v>7.4</v>
      </c>
    </row>
    <row r="31">
      <c r="A31" t="inlineStr">
        <is>
          <t>Advertising costs</t>
        </is>
      </c>
      <c r="C31" t="inlineStr">
        <is>
          <t>Million</t>
        </is>
      </c>
      <c r="D31" t="inlineStr">
        <is>
          <t>QQQQ</t>
        </is>
      </c>
      <c r="J31" t="n">
        <v>4.9</v>
      </c>
      <c r="O31" t="n">
        <v>4.4</v>
      </c>
      <c r="T31" t="n">
        <v>4.7</v>
      </c>
      <c r="Y31" t="n">
        <v>6.2</v>
      </c>
      <c r="AD31" t="n">
        <v>18.5</v>
      </c>
      <c r="AI31" t="n">
        <v>20.8</v>
      </c>
      <c r="AN31" t="n">
        <v>26.5</v>
      </c>
      <c r="AS31" t="n">
        <v>20.2</v>
      </c>
      <c r="AX31" t="n">
        <v>32.4</v>
      </c>
      <c r="BC31" t="n">
        <v>58</v>
      </c>
    </row>
    <row r="32">
      <c r="A32" t="inlineStr">
        <is>
          <t>Research and development costs</t>
        </is>
      </c>
      <c r="C32" t="inlineStr">
        <is>
          <t>Million</t>
        </is>
      </c>
      <c r="D32" t="inlineStr">
        <is>
          <t>QQQQ</t>
        </is>
      </c>
      <c r="J32" t="n">
        <v>3.9</v>
      </c>
      <c r="O32" t="n">
        <v>3.8</v>
      </c>
      <c r="T32" t="n">
        <v>4.1</v>
      </c>
      <c r="Y32" t="n">
        <v>3.4</v>
      </c>
      <c r="AD32" t="n">
        <v>3.7</v>
      </c>
      <c r="AI32" t="n">
        <v>4</v>
      </c>
      <c r="AN32" t="n">
        <v>5.1</v>
      </c>
      <c r="AS32" t="n">
        <v>5.4</v>
      </c>
      <c r="AX32" t="n">
        <v>5.1</v>
      </c>
      <c r="BC32" t="n">
        <v>12.5</v>
      </c>
    </row>
    <row r="34">
      <c r="A34" t="inlineStr">
        <is>
          <t>Results of operation</t>
        </is>
      </c>
    </row>
    <row r="35">
      <c r="A35" t="inlineStr">
        <is>
          <t>Net sales</t>
        </is>
      </c>
    </row>
    <row r="36">
      <c r="A36" t="inlineStr">
        <is>
          <t>U.S. reportable segment</t>
        </is>
      </c>
    </row>
    <row r="37">
      <c r="A37" t="inlineStr">
        <is>
          <t>Net sales per pound</t>
        </is>
      </c>
      <c r="C37" t="inlineStr">
        <is>
          <t>Million</t>
        </is>
      </c>
      <c r="D37" t="inlineStr">
        <is>
          <t>QQQQ</t>
        </is>
      </c>
      <c r="E37" t="inlineStr">
        <is>
          <t>Yes</t>
        </is>
      </c>
      <c r="F37" t="n">
        <v>142.3</v>
      </c>
      <c r="G37" t="n">
        <v>197.9</v>
      </c>
      <c r="H37" t="n">
        <v>167.2</v>
      </c>
      <c r="J37" t="n">
        <v>484.3</v>
      </c>
      <c r="K37" t="n">
        <v>-39.4</v>
      </c>
      <c r="L37" t="n">
        <v>-23.2</v>
      </c>
      <c r="M37" t="n">
        <v>46.2</v>
      </c>
      <c r="O37" t="n">
        <v>217.8</v>
      </c>
      <c r="P37" t="n">
        <v>27.2</v>
      </c>
      <c r="Q37" t="n">
        <v>-126</v>
      </c>
      <c r="R37" t="n">
        <v>-223.9</v>
      </c>
      <c r="T37" t="n">
        <v>-681.8</v>
      </c>
      <c r="U37" t="n">
        <v>-103.6</v>
      </c>
      <c r="V37" t="n">
        <v>-60.2</v>
      </c>
      <c r="W37" t="n">
        <v>20.6</v>
      </c>
      <c r="Y37" t="n">
        <v>-171.4</v>
      </c>
      <c r="Z37" t="n">
        <v>26.8</v>
      </c>
      <c r="AA37" t="n">
        <v>134.1</v>
      </c>
      <c r="AB37" t="n">
        <v>199.7</v>
      </c>
      <c r="AD37" t="n">
        <v>533</v>
      </c>
      <c r="AE37" t="n">
        <v>118.8</v>
      </c>
      <c r="AG37" t="n">
        <v>-177.3</v>
      </c>
      <c r="AI37" t="n">
        <v>-120.5</v>
      </c>
      <c r="AJ37" t="n">
        <v>25.8</v>
      </c>
      <c r="AK37" t="n">
        <v>-14.2</v>
      </c>
      <c r="AL37" t="n">
        <v>47</v>
      </c>
      <c r="AN37" t="n">
        <v>71.5</v>
      </c>
      <c r="AO37" t="n">
        <v>16.6</v>
      </c>
      <c r="AP37" t="n">
        <v>-120.5</v>
      </c>
      <c r="AQ37" t="n">
        <v>-57.2</v>
      </c>
      <c r="AS37" t="n">
        <v>-188.2</v>
      </c>
      <c r="AT37" t="n">
        <v>63.4</v>
      </c>
      <c r="AU37" t="n">
        <v>447.7</v>
      </c>
      <c r="AV37" t="n">
        <v>582.4</v>
      </c>
      <c r="AX37" t="n">
        <v>1700</v>
      </c>
      <c r="AY37" t="n">
        <v>584.5</v>
      </c>
      <c r="AZ37" t="n">
        <v>628.6</v>
      </c>
      <c r="BA37" t="n">
        <v>386.4</v>
      </c>
      <c r="BC37" t="n">
        <v>1700</v>
      </c>
      <c r="BD37" t="n">
        <v>-169.7</v>
      </c>
      <c r="BE37" t="n">
        <v>-478.3</v>
      </c>
      <c r="BF37" t="n">
        <v>-417.8</v>
      </c>
    </row>
    <row r="38">
      <c r="A38" t="inlineStr">
        <is>
          <t>Sales volume</t>
        </is>
      </c>
      <c r="C38" t="inlineStr">
        <is>
          <t>Million</t>
        </is>
      </c>
      <c r="D38" t="inlineStr">
        <is>
          <t>QQQQ</t>
        </is>
      </c>
      <c r="E38" t="inlineStr">
        <is>
          <t>Yes</t>
        </is>
      </c>
      <c r="F38" t="n">
        <v>-18</v>
      </c>
      <c r="G38" t="n">
        <v>-52.8</v>
      </c>
      <c r="H38" t="n">
        <v>-85.5</v>
      </c>
      <c r="J38" t="n">
        <v>-233.6</v>
      </c>
      <c r="K38" t="n">
        <v>25.6</v>
      </c>
      <c r="L38" t="n">
        <v>39.1</v>
      </c>
      <c r="M38" t="n">
        <v>47.4</v>
      </c>
      <c r="O38" t="n">
        <v>-70.8</v>
      </c>
      <c r="P38" t="n">
        <v>20.9</v>
      </c>
      <c r="Q38" t="n">
        <v>27.2</v>
      </c>
      <c r="R38" t="n">
        <v>-4</v>
      </c>
      <c r="T38" t="n">
        <v>178.2</v>
      </c>
      <c r="U38" t="n">
        <v>-68.90000000000001</v>
      </c>
      <c r="V38" t="n">
        <v>-101.3</v>
      </c>
      <c r="W38" t="n">
        <v>-94.3</v>
      </c>
      <c r="Y38" t="n">
        <v>-300.5</v>
      </c>
      <c r="Z38" t="n">
        <v>-58.5</v>
      </c>
      <c r="AA38" t="n">
        <v>-45.3</v>
      </c>
      <c r="AB38" t="n">
        <v>-94.40000000000001</v>
      </c>
      <c r="AD38" t="n">
        <v>195.2</v>
      </c>
      <c r="AF38" t="n">
        <v>16.6</v>
      </c>
      <c r="AG38" t="n">
        <v>103</v>
      </c>
      <c r="AI38" t="n">
        <v>102.9</v>
      </c>
      <c r="AJ38" t="n">
        <v>16.6</v>
      </c>
      <c r="AK38" t="n">
        <v>31.8</v>
      </c>
      <c r="AL38" t="n">
        <v>20.4</v>
      </c>
      <c r="AN38" t="n">
        <v>139.6</v>
      </c>
      <c r="AO38" t="n">
        <v>26.7</v>
      </c>
      <c r="AP38" t="n">
        <v>-2.2</v>
      </c>
      <c r="AQ38" t="n">
        <v>-19.8</v>
      </c>
      <c r="AS38" t="n">
        <v>47.5</v>
      </c>
      <c r="AT38" t="n">
        <v>9.300000000000001</v>
      </c>
      <c r="AU38" t="n">
        <v>2.1</v>
      </c>
      <c r="AV38" t="n">
        <v>-9.800000000000001</v>
      </c>
      <c r="AX38" t="n">
        <v>-40.2</v>
      </c>
      <c r="AY38" t="n">
        <v>-2.9</v>
      </c>
      <c r="AZ38" t="n">
        <v>22.8</v>
      </c>
      <c r="BA38" t="n">
        <v>-16.3</v>
      </c>
      <c r="BC38" t="n">
        <v>-21.7</v>
      </c>
      <c r="BD38" t="n">
        <v>21.1</v>
      </c>
      <c r="BE38" t="n">
        <v>24.7</v>
      </c>
      <c r="BF38" t="n">
        <v>69.2</v>
      </c>
    </row>
    <row r="39">
      <c r="A39" t="inlineStr">
        <is>
          <t>U.S. net sales</t>
        </is>
      </c>
      <c r="C39" t="inlineStr">
        <is>
          <t>Million</t>
        </is>
      </c>
      <c r="D39" t="inlineStr">
        <is>
          <t>QQQQ</t>
        </is>
      </c>
      <c r="AQ39" t="n">
        <v>95.5</v>
      </c>
    </row>
    <row r="40">
      <c r="A40" t="inlineStr">
        <is>
          <t>Prepared foods sales volume</t>
        </is>
      </c>
      <c r="C40" t="inlineStr">
        <is>
          <t>Million</t>
        </is>
      </c>
      <c r="D40" t="inlineStr">
        <is>
          <t>QQQQ</t>
        </is>
      </c>
      <c r="AE40" t="n">
        <v>30.5</v>
      </c>
    </row>
    <row r="41">
      <c r="A41" t="inlineStr">
        <is>
          <t>Fresh chicken sales volume</t>
        </is>
      </c>
      <c r="C41" t="inlineStr">
        <is>
          <t>Million</t>
        </is>
      </c>
      <c r="D41" t="inlineStr">
        <is>
          <t>QQQQ</t>
        </is>
      </c>
      <c r="AE41" t="n">
        <v>-44.6</v>
      </c>
    </row>
    <row r="42">
      <c r="A42" t="inlineStr">
        <is>
          <t>Impact of the acquired business</t>
        </is>
      </c>
      <c r="C42" t="inlineStr">
        <is>
          <t>Million</t>
        </is>
      </c>
      <c r="D42" t="inlineStr">
        <is>
          <t>QQQQ</t>
        </is>
      </c>
      <c r="Z42" t="n">
        <v>97.8</v>
      </c>
      <c r="AA42" t="n">
        <v>115.9</v>
      </c>
      <c r="AB42" t="n">
        <v>108.6</v>
      </c>
      <c r="AD42" t="n">
        <v>433.9</v>
      </c>
    </row>
    <row r="43">
      <c r="A43" t="inlineStr">
        <is>
          <t>Net sales to JBS USA Food Company</t>
        </is>
      </c>
      <c r="C43" t="inlineStr">
        <is>
          <t>Million</t>
        </is>
      </c>
      <c r="D43" t="inlineStr">
        <is>
          <t>QQQQ</t>
        </is>
      </c>
      <c r="F43" t="n">
        <v>16.1</v>
      </c>
      <c r="G43" t="n">
        <v>19.1</v>
      </c>
      <c r="H43" t="n">
        <v>14</v>
      </c>
      <c r="J43" t="n">
        <v>61.9</v>
      </c>
      <c r="K43" t="n">
        <v>15.4</v>
      </c>
      <c r="L43" t="n">
        <v>18.1</v>
      </c>
      <c r="M43" t="n">
        <v>2.8</v>
      </c>
      <c r="O43" t="n">
        <v>39.7</v>
      </c>
      <c r="P43" t="n">
        <v>6.9</v>
      </c>
      <c r="Q43" t="n">
        <v>5.4</v>
      </c>
      <c r="R43" t="n">
        <v>5.2</v>
      </c>
      <c r="T43" t="n">
        <v>21.7</v>
      </c>
      <c r="U43" t="n">
        <v>3.3</v>
      </c>
      <c r="V43" t="n">
        <v>4.1</v>
      </c>
      <c r="W43" t="n">
        <v>4.8</v>
      </c>
      <c r="Y43" t="n">
        <v>16.5</v>
      </c>
      <c r="Z43" t="n">
        <v>4.6</v>
      </c>
      <c r="AA43" t="n">
        <v>4.8</v>
      </c>
      <c r="AB43" t="n">
        <v>11.5</v>
      </c>
      <c r="AD43" t="n">
        <v>15.3</v>
      </c>
      <c r="AE43" t="n">
        <v>1.5</v>
      </c>
      <c r="AF43" t="n">
        <v>4.5</v>
      </c>
      <c r="AG43" t="n">
        <v>4</v>
      </c>
      <c r="AI43" t="n">
        <v>13.8</v>
      </c>
      <c r="AJ43" t="n">
        <v>3.7</v>
      </c>
      <c r="AK43" t="n">
        <v>3.5</v>
      </c>
      <c r="AL43" t="n">
        <v>3.8</v>
      </c>
    </row>
    <row r="44">
      <c r="A44" t="inlineStr">
        <is>
          <t>U.K. and Europe reportable segment</t>
        </is>
      </c>
    </row>
    <row r="45">
      <c r="A45" s="2" t="inlineStr">
        <is>
          <t>Impact of the acquired PPL operations</t>
        </is>
      </c>
      <c r="B45" s="2" t="n"/>
      <c r="C45" s="2" t="inlineStr">
        <is>
          <t>Million</t>
        </is>
      </c>
      <c r="D45" s="2" t="inlineStr">
        <is>
          <t>QQQQ</t>
        </is>
      </c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>
        <v>321.1</v>
      </c>
      <c r="AP45" s="2" t="n">
        <v>336.2</v>
      </c>
      <c r="AQ45" s="2" t="n">
        <v>341.8</v>
      </c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>
        <v>-89.7</v>
      </c>
      <c r="BD45" s="2" t="n"/>
      <c r="BE45" s="2" t="n"/>
      <c r="BF45" s="2" t="n"/>
    </row>
    <row r="46">
      <c r="A46" t="inlineStr">
        <is>
          <t>Impact of the acquired business</t>
        </is>
      </c>
      <c r="C46" t="inlineStr">
        <is>
          <t>Million</t>
        </is>
      </c>
      <c r="D46" t="inlineStr">
        <is>
          <t>QQQQ</t>
        </is>
      </c>
      <c r="AN46" t="n">
        <v>306.7</v>
      </c>
      <c r="AS46" t="n">
        <v>1100</v>
      </c>
      <c r="AX46" t="n">
        <v>293.6</v>
      </c>
    </row>
    <row r="47">
      <c r="A47" t="inlineStr">
        <is>
          <t xml:space="preserve">Net sales </t>
        </is>
      </c>
      <c r="C47" t="inlineStr">
        <is>
          <t>Million</t>
        </is>
      </c>
      <c r="D47" t="inlineStr">
        <is>
          <t>QQQQ</t>
        </is>
      </c>
      <c r="AB47" t="n">
        <v>66.3</v>
      </c>
      <c r="AP47" t="n">
        <v>114.9</v>
      </c>
      <c r="AQ47" t="n">
        <v>-13.6</v>
      </c>
    </row>
    <row r="48">
      <c r="A48" t="inlineStr">
        <is>
          <t>Sales volume</t>
        </is>
      </c>
      <c r="C48" t="inlineStr">
        <is>
          <t>Million</t>
        </is>
      </c>
      <c r="D48" t="inlineStr">
        <is>
          <t>QQQQ</t>
        </is>
      </c>
      <c r="E48" t="inlineStr">
        <is>
          <t>Yes</t>
        </is>
      </c>
      <c r="AD48" t="n">
        <v>80.5</v>
      </c>
      <c r="AE48" t="n">
        <v>20.2</v>
      </c>
      <c r="AF48" t="n">
        <v>17.4</v>
      </c>
      <c r="AG48" t="n">
        <v>-9.4</v>
      </c>
      <c r="AI48" t="n">
        <v>24.5</v>
      </c>
      <c r="AJ48" t="n">
        <v>-23.1</v>
      </c>
      <c r="AK48" t="n">
        <v>-41.1</v>
      </c>
      <c r="AL48" t="n">
        <v>-7.3</v>
      </c>
      <c r="AN48" t="n">
        <v>15.3</v>
      </c>
      <c r="AO48" t="n">
        <v>3.5</v>
      </c>
      <c r="AP48" t="n">
        <v>-54.9</v>
      </c>
      <c r="AQ48" t="n">
        <v>-38</v>
      </c>
      <c r="AS48" t="n">
        <v>-159.6</v>
      </c>
      <c r="AT48" t="n">
        <v>-21.3</v>
      </c>
      <c r="AU48" t="n">
        <v>61.5</v>
      </c>
      <c r="AV48" t="n">
        <v>25.8</v>
      </c>
      <c r="AX48" s="3" t="n">
        <v>111.7</v>
      </c>
      <c r="AY48" t="n">
        <v>1.8</v>
      </c>
      <c r="AZ48" t="n">
        <v>-23.9</v>
      </c>
      <c r="BA48" t="n">
        <v>-54.5</v>
      </c>
      <c r="BC48" t="n">
        <v>629.6</v>
      </c>
      <c r="BD48" t="n">
        <v>-52.9</v>
      </c>
      <c r="BE48" t="n">
        <v>-72.90000000000001</v>
      </c>
      <c r="BF48" t="n">
        <v>-13.4</v>
      </c>
    </row>
    <row r="49">
      <c r="A49" t="inlineStr">
        <is>
          <t>Net sales per pound</t>
        </is>
      </c>
      <c r="C49" t="inlineStr">
        <is>
          <t>Million</t>
        </is>
      </c>
      <c r="D49" t="inlineStr">
        <is>
          <t>QQQQ</t>
        </is>
      </c>
      <c r="E49" t="inlineStr">
        <is>
          <t>Yes</t>
        </is>
      </c>
      <c r="AB49" t="n">
        <v>-13.4</v>
      </c>
      <c r="AD49" t="n">
        <v>151.6</v>
      </c>
      <c r="AE49" t="n">
        <v>5.9</v>
      </c>
      <c r="AF49" t="n">
        <v>12.3</v>
      </c>
      <c r="AG49" t="n">
        <v>23.5</v>
      </c>
      <c r="AI49" t="n">
        <v>53.5</v>
      </c>
      <c r="AJ49" t="n">
        <v>29</v>
      </c>
      <c r="AK49" t="n">
        <v>45.2</v>
      </c>
      <c r="AL49" t="n">
        <v>27.6</v>
      </c>
      <c r="AN49" t="n">
        <v>7.6</v>
      </c>
      <c r="AO49" t="n">
        <v>-8.4</v>
      </c>
      <c r="AP49" t="n">
        <v>-45.5</v>
      </c>
      <c r="AQ49" t="n">
        <v>3.1</v>
      </c>
      <c r="AS49" t="n">
        <v>-14.5</v>
      </c>
      <c r="AT49" t="n">
        <v>-7.3</v>
      </c>
      <c r="AU49" t="n">
        <v>13.5</v>
      </c>
      <c r="AV49" t="n">
        <v>-2.8</v>
      </c>
      <c r="AX49" s="3" t="n">
        <v>5.7</v>
      </c>
      <c r="AY49" t="n">
        <v>99.09999999999999</v>
      </c>
      <c r="AZ49" t="n">
        <v>171.2</v>
      </c>
      <c r="BA49" t="n">
        <v>238</v>
      </c>
      <c r="BC49" t="n">
        <v>867.9</v>
      </c>
      <c r="BD49" t="n">
        <v>232.2</v>
      </c>
      <c r="BE49" t="n">
        <v>152.1</v>
      </c>
      <c r="BF49" t="n">
        <v>33.9</v>
      </c>
    </row>
    <row r="50">
      <c r="A50" t="inlineStr">
        <is>
          <t>Foreign currency translation</t>
        </is>
      </c>
      <c r="C50" t="inlineStr">
        <is>
          <t>Million</t>
        </is>
      </c>
      <c r="D50" t="inlineStr">
        <is>
          <t>QQQQ</t>
        </is>
      </c>
      <c r="E50" t="inlineStr">
        <is>
          <t>Yes</t>
        </is>
      </c>
      <c r="AB50" t="n">
        <v>-2.1</v>
      </c>
      <c r="AD50" t="n">
        <v>-183.3</v>
      </c>
      <c r="AE50" t="n">
        <v>59.3</v>
      </c>
      <c r="AF50" t="n">
        <v>32.8</v>
      </c>
      <c r="AG50" t="n">
        <v>-1.7</v>
      </c>
      <c r="AI50" t="n">
        <v>74.40000000000001</v>
      </c>
      <c r="AJ50" t="n">
        <v>-35.3</v>
      </c>
      <c r="AK50" t="n">
        <v>-31.3</v>
      </c>
      <c r="AL50" t="n">
        <v>-29.5</v>
      </c>
      <c r="AN50" t="n">
        <v>-94.40000000000001</v>
      </c>
      <c r="AO50" t="n">
        <v>-8.9</v>
      </c>
      <c r="AP50" t="n">
        <v>-14.5</v>
      </c>
      <c r="AQ50" t="n">
        <v>21.3</v>
      </c>
      <c r="AS50" t="n">
        <v>8</v>
      </c>
      <c r="AT50" t="n">
        <v>0</v>
      </c>
      <c r="AU50" t="n">
        <v>103.6</v>
      </c>
      <c r="AV50" t="n">
        <v>61.7</v>
      </c>
      <c r="AX50" s="3" t="n">
        <v>248.8</v>
      </c>
      <c r="AY50" t="n">
        <v>-24.4</v>
      </c>
      <c r="AZ50" t="n">
        <v>104.4</v>
      </c>
      <c r="BA50" t="n">
        <v>-158.4</v>
      </c>
      <c r="BC50" t="n">
        <v>-556.8</v>
      </c>
      <c r="BD50" t="n">
        <v>-132</v>
      </c>
      <c r="BE50" t="n">
        <v>-13.5</v>
      </c>
      <c r="BF50" t="n">
        <v>88.59999999999999</v>
      </c>
    </row>
    <row r="51">
      <c r="A51" t="inlineStr">
        <is>
          <t>Mexico reportable segment</t>
        </is>
      </c>
    </row>
    <row r="52">
      <c r="A52" t="inlineStr">
        <is>
          <t xml:space="preserve">Foreign currency re-measurement </t>
        </is>
      </c>
      <c r="C52" t="inlineStr">
        <is>
          <t>Million</t>
        </is>
      </c>
      <c r="D52" t="inlineStr">
        <is>
          <t>QQQQ</t>
        </is>
      </c>
      <c r="E52" t="inlineStr">
        <is>
          <t>Yes</t>
        </is>
      </c>
      <c r="J52" t="n">
        <v>28.3</v>
      </c>
      <c r="K52" t="n">
        <v>-10.7</v>
      </c>
      <c r="L52" t="n">
        <v>-10.1</v>
      </c>
      <c r="M52" t="n">
        <v>-3.9</v>
      </c>
      <c r="O52" t="n">
        <v>-41.2</v>
      </c>
      <c r="P52" t="n">
        <v>27.3</v>
      </c>
      <c r="Q52" t="n">
        <v>-38.4</v>
      </c>
      <c r="R52" t="n">
        <v>-31.1</v>
      </c>
      <c r="T52" t="n">
        <v>-150.7</v>
      </c>
      <c r="U52" t="n">
        <v>-38.8</v>
      </c>
      <c r="V52" t="n">
        <v>-62.5</v>
      </c>
      <c r="W52" t="n">
        <v>-68.40000000000001</v>
      </c>
      <c r="Y52" t="n">
        <v>221.3</v>
      </c>
      <c r="Z52" t="n">
        <v>-38.5</v>
      </c>
      <c r="AA52" t="n">
        <v>-11.3</v>
      </c>
      <c r="AB52" t="n">
        <v>16.5</v>
      </c>
      <c r="AD52" t="n">
        <v>-51.1</v>
      </c>
      <c r="AE52" t="n">
        <v>30</v>
      </c>
      <c r="AF52" t="n">
        <v>-15.8</v>
      </c>
      <c r="AG52" t="n">
        <v>-19.7</v>
      </c>
      <c r="AI52" t="n">
        <v>-21</v>
      </c>
      <c r="AJ52" t="n">
        <v>-8.199999999999999</v>
      </c>
      <c r="AK52" t="n">
        <v>5.9</v>
      </c>
      <c r="AL52" t="n">
        <v>-8.1</v>
      </c>
      <c r="AN52" t="n">
        <v>-1.8</v>
      </c>
      <c r="AO52" t="n">
        <v>-12.4</v>
      </c>
      <c r="AP52" t="n">
        <v>-59.1</v>
      </c>
      <c r="AQ52" t="n">
        <v>-46.3</v>
      </c>
      <c r="AS52" t="n">
        <v>-154.9</v>
      </c>
      <c r="AT52" t="n">
        <v>-7.5</v>
      </c>
      <c r="AU52" t="n">
        <v>63.6</v>
      </c>
      <c r="AV52" t="n">
        <v>40.9</v>
      </c>
      <c r="AX52" s="3" t="n">
        <v>99.3</v>
      </c>
      <c r="AY52" t="n">
        <v>-5.6</v>
      </c>
      <c r="AZ52" t="n">
        <v>0.8</v>
      </c>
      <c r="BA52" t="n">
        <v>-4.9</v>
      </c>
      <c r="BC52" t="n">
        <v>12.6</v>
      </c>
      <c r="BD52" t="n">
        <v>42.9</v>
      </c>
      <c r="BE52" t="n">
        <v>62.5</v>
      </c>
      <c r="BF52" t="n">
        <v>88.09999999999999</v>
      </c>
    </row>
    <row r="53">
      <c r="A53" t="inlineStr">
        <is>
          <t>Sales price</t>
        </is>
      </c>
      <c r="C53" t="inlineStr">
        <is>
          <t>Million</t>
        </is>
      </c>
      <c r="D53" t="inlineStr">
        <is>
          <t>QQQQ</t>
        </is>
      </c>
      <c r="F53" t="n">
        <v>32.2</v>
      </c>
      <c r="G53" t="n">
        <v>78.2</v>
      </c>
      <c r="H53" t="n">
        <v>-23.4</v>
      </c>
    </row>
    <row r="54">
      <c r="A54" t="inlineStr">
        <is>
          <t>Net sales</t>
        </is>
      </c>
      <c r="C54" t="inlineStr">
        <is>
          <t>Million</t>
        </is>
      </c>
      <c r="D54" t="inlineStr">
        <is>
          <t>QQQQ</t>
        </is>
      </c>
      <c r="AE54" t="n">
        <v>11.9</v>
      </c>
    </row>
    <row r="55">
      <c r="A55" t="inlineStr">
        <is>
          <t>Net sales per pound</t>
        </is>
      </c>
      <c r="C55" t="inlineStr">
        <is>
          <t>Million</t>
        </is>
      </c>
      <c r="D55" t="inlineStr">
        <is>
          <t>QQQQ</t>
        </is>
      </c>
      <c r="E55" t="inlineStr">
        <is>
          <t>Yes</t>
        </is>
      </c>
      <c r="K55" t="n">
        <v>-15.3</v>
      </c>
      <c r="L55" t="n">
        <v>-23</v>
      </c>
      <c r="M55" t="n">
        <v>41.4</v>
      </c>
      <c r="O55" t="n">
        <v>42.4</v>
      </c>
      <c r="P55" t="n">
        <v>9.5</v>
      </c>
      <c r="R55" t="n">
        <v>-48.7</v>
      </c>
      <c r="T55" t="n">
        <v>-24.1</v>
      </c>
      <c r="U55" t="n">
        <v>3.8</v>
      </c>
      <c r="V55" t="n">
        <v>30.5</v>
      </c>
      <c r="W55" t="n">
        <v>57.3</v>
      </c>
      <c r="Y55" t="n">
        <v>133.7</v>
      </c>
      <c r="Z55" t="n">
        <v>22.6</v>
      </c>
      <c r="AA55" t="n">
        <v>26</v>
      </c>
      <c r="AB55" t="n">
        <v>15</v>
      </c>
      <c r="AD55" t="n">
        <v>69.59999999999999</v>
      </c>
      <c r="AE55" t="n">
        <v>35.3</v>
      </c>
      <c r="AG55" t="n">
        <v>-29</v>
      </c>
      <c r="AI55" t="n">
        <v>46.1</v>
      </c>
      <c r="AJ55" t="n">
        <v>-33.9</v>
      </c>
      <c r="AK55" t="n">
        <v>22</v>
      </c>
      <c r="AL55" t="n">
        <v>66</v>
      </c>
      <c r="AN55" t="n">
        <v>59.2</v>
      </c>
      <c r="AO55" t="n">
        <v>6.7</v>
      </c>
      <c r="AP55" t="n">
        <v>-53.7</v>
      </c>
      <c r="AQ55" t="n">
        <v>47.5</v>
      </c>
      <c r="AS55" t="n">
        <v>109.9</v>
      </c>
      <c r="AT55" t="n">
        <v>145.4</v>
      </c>
      <c r="AU55" t="n">
        <v>119.9</v>
      </c>
      <c r="AV55" t="n">
        <v>46.5</v>
      </c>
      <c r="AX55" t="n">
        <v>337.3</v>
      </c>
      <c r="AY55" t="n">
        <v>41.4</v>
      </c>
      <c r="AZ55" t="n">
        <v>77.90000000000001</v>
      </c>
      <c r="BA55" t="n">
        <v>51.1</v>
      </c>
      <c r="BC55" t="n">
        <v>203.9</v>
      </c>
      <c r="BD55" t="n">
        <v>12.7</v>
      </c>
      <c r="BE55" t="n">
        <v>-17.6</v>
      </c>
      <c r="BF55" t="n">
        <v>-3.5</v>
      </c>
    </row>
    <row r="56">
      <c r="A56" t="inlineStr">
        <is>
          <t>Sales volume</t>
        </is>
      </c>
      <c r="C56" t="inlineStr">
        <is>
          <t>Million</t>
        </is>
      </c>
      <c r="D56" t="inlineStr">
        <is>
          <t>QQQQ</t>
        </is>
      </c>
      <c r="E56" t="inlineStr">
        <is>
          <t>Yes</t>
        </is>
      </c>
      <c r="F56" t="n">
        <v>-7.9</v>
      </c>
      <c r="G56" t="n">
        <v>-13.7</v>
      </c>
      <c r="H56" t="n">
        <v>16</v>
      </c>
      <c r="J56" t="n">
        <v>-9.1</v>
      </c>
      <c r="K56" t="n">
        <v>20.9</v>
      </c>
      <c r="L56" t="n">
        <v>20</v>
      </c>
      <c r="M56" t="n">
        <v>-5.9</v>
      </c>
      <c r="O56" t="n">
        <v>24.2</v>
      </c>
      <c r="P56" t="n">
        <v>4.6</v>
      </c>
      <c r="Q56" t="n">
        <v>3.8</v>
      </c>
      <c r="R56" t="n">
        <v>23.3</v>
      </c>
      <c r="T56" t="n">
        <v>24.7</v>
      </c>
      <c r="U56" t="n">
        <v>15.5</v>
      </c>
      <c r="V56" t="n">
        <v>167.8</v>
      </c>
      <c r="W56" t="n">
        <v>4.1</v>
      </c>
      <c r="Y56" t="n">
        <v>310.6</v>
      </c>
      <c r="Z56" t="n">
        <v>7.4</v>
      </c>
      <c r="AA56" t="n">
        <v>3.9</v>
      </c>
      <c r="AB56" t="n">
        <v>2.4</v>
      </c>
      <c r="AD56" t="n">
        <v>50.1</v>
      </c>
      <c r="AF56" t="n">
        <v>21.2</v>
      </c>
      <c r="AG56" t="n">
        <v>14.3</v>
      </c>
      <c r="AI56" t="n">
        <v>10</v>
      </c>
      <c r="AJ56" t="n">
        <v>7</v>
      </c>
      <c r="AK56" t="n">
        <v>-11.8</v>
      </c>
      <c r="AL56" t="n">
        <v>-35.9</v>
      </c>
      <c r="AN56" t="n">
        <v>-32.1</v>
      </c>
      <c r="AO56" t="n">
        <v>5.4</v>
      </c>
      <c r="AP56" t="n">
        <v>-9.300000000000001</v>
      </c>
      <c r="AQ56" t="n">
        <v>5.2</v>
      </c>
      <c r="AS56" t="n">
        <v>-22.1</v>
      </c>
      <c r="AT56" t="n">
        <v>-44.6</v>
      </c>
      <c r="AU56" t="n">
        <v>1.8</v>
      </c>
      <c r="AV56" t="n">
        <v>7.7</v>
      </c>
      <c r="AX56" t="n">
        <v>-28.7</v>
      </c>
      <c r="AY56" t="n">
        <v>12.3</v>
      </c>
      <c r="AZ56" t="n">
        <v>-45.4</v>
      </c>
      <c r="BA56" t="n">
        <v>-47.5</v>
      </c>
      <c r="BC56" t="n">
        <v>-100.7</v>
      </c>
      <c r="BD56" t="n">
        <v>-29</v>
      </c>
      <c r="BE56" t="n">
        <v>19.6</v>
      </c>
      <c r="BF56" t="n">
        <v>46.1</v>
      </c>
    </row>
    <row r="57">
      <c r="A57" t="inlineStr">
        <is>
          <t>Market prices</t>
        </is>
      </c>
      <c r="C57" t="inlineStr">
        <is>
          <t>Million</t>
        </is>
      </c>
      <c r="D57" t="inlineStr">
        <is>
          <t>QQQQ</t>
        </is>
      </c>
      <c r="J57" t="n">
        <v>19.8</v>
      </c>
    </row>
    <row r="58">
      <c r="A58" t="inlineStr">
        <is>
          <t>Impact of the acquired business</t>
        </is>
      </c>
      <c r="C58" t="inlineStr">
        <is>
          <t>Million</t>
        </is>
      </c>
      <c r="D58" t="inlineStr">
        <is>
          <t>QQQQ</t>
        </is>
      </c>
      <c r="R58" t="n">
        <v>128.9</v>
      </c>
      <c r="T58" t="n">
        <v>250.6</v>
      </c>
      <c r="U58" t="n">
        <v>102.9</v>
      </c>
    </row>
    <row r="60">
      <c r="A60" t="inlineStr">
        <is>
          <t>Segmental breakdown</t>
        </is>
      </c>
    </row>
    <row r="61">
      <c r="A61" t="inlineStr">
        <is>
          <t xml:space="preserve">Net sales </t>
        </is>
      </c>
    </row>
    <row r="62">
      <c r="A62" t="inlineStr">
        <is>
          <t>Domestic</t>
        </is>
      </c>
    </row>
    <row r="63">
      <c r="A63" t="inlineStr">
        <is>
          <t>U.S.</t>
        </is>
      </c>
      <c r="C63" t="inlineStr">
        <is>
          <t>Thousand</t>
        </is>
      </c>
      <c r="D63" t="inlineStr">
        <is>
          <t>QQQQ</t>
        </is>
      </c>
      <c r="E63" t="inlineStr">
        <is>
          <t>Yes</t>
        </is>
      </c>
      <c r="AE63" t="n">
        <v>1765940</v>
      </c>
      <c r="AF63" t="n">
        <v>1844662</v>
      </c>
      <c r="AG63" t="n">
        <v>1800789</v>
      </c>
      <c r="AI63" t="n">
        <v>7166929</v>
      </c>
      <c r="AJ63" t="n">
        <v>1818146</v>
      </c>
      <c r="AK63" t="n">
        <v>1847491</v>
      </c>
      <c r="AL63" t="n">
        <v>1857859</v>
      </c>
      <c r="AN63" t="n">
        <v>7353925</v>
      </c>
      <c r="AO63" t="n">
        <v>1868027</v>
      </c>
      <c r="AP63" t="n">
        <v>1701219</v>
      </c>
      <c r="AQ63" t="n">
        <v>1835351</v>
      </c>
      <c r="AS63" t="n">
        <v>7189539</v>
      </c>
    </row>
    <row r="64">
      <c r="A64" t="inlineStr">
        <is>
          <t xml:space="preserve">U.K. and Europe </t>
        </is>
      </c>
      <c r="C64" t="inlineStr">
        <is>
          <t>Thousand</t>
        </is>
      </c>
      <c r="D64" t="inlineStr">
        <is>
          <t>QQQQ</t>
        </is>
      </c>
      <c r="E64" t="inlineStr">
        <is>
          <t>Yes</t>
        </is>
      </c>
      <c r="AE64" t="n">
        <v>464367</v>
      </c>
      <c r="AF64" t="n">
        <v>477939</v>
      </c>
      <c r="AG64" t="n">
        <v>456187</v>
      </c>
      <c r="AI64" t="n">
        <v>1844745</v>
      </c>
      <c r="AJ64" t="n">
        <v>451799</v>
      </c>
      <c r="AK64" t="n">
        <v>468882</v>
      </c>
      <c r="AL64" t="n">
        <v>451347</v>
      </c>
      <c r="AN64" t="n">
        <v>2105578</v>
      </c>
      <c r="AO64" t="n">
        <v>745099</v>
      </c>
      <c r="AP64" t="n">
        <v>698347</v>
      </c>
      <c r="AQ64" t="n">
        <v>764516</v>
      </c>
      <c r="AS64" t="n">
        <v>2976878</v>
      </c>
    </row>
    <row r="65">
      <c r="A65" t="inlineStr">
        <is>
          <t>Mexico</t>
        </is>
      </c>
      <c r="C65" t="inlineStr">
        <is>
          <t>Thousand</t>
        </is>
      </c>
      <c r="D65" t="inlineStr">
        <is>
          <t>QQQQ</t>
        </is>
      </c>
      <c r="E65" t="inlineStr">
        <is>
          <t>Yes</t>
        </is>
      </c>
      <c r="AE65" t="n">
        <v>361273</v>
      </c>
      <c r="AF65" t="n">
        <v>374176</v>
      </c>
      <c r="AG65" t="n">
        <v>306713</v>
      </c>
      <c r="AI65" t="n">
        <v>1363457</v>
      </c>
      <c r="AJ65" t="n">
        <v>326122</v>
      </c>
      <c r="AK65" t="n">
        <v>390229</v>
      </c>
      <c r="AL65" t="n">
        <v>328782</v>
      </c>
      <c r="AN65" t="n">
        <v>1388710</v>
      </c>
      <c r="AO65" t="n">
        <v>325786</v>
      </c>
      <c r="AP65" t="n">
        <v>268133</v>
      </c>
      <c r="AQ65" t="n">
        <v>335222</v>
      </c>
      <c r="AS65" t="n">
        <v>1321592</v>
      </c>
    </row>
    <row r="66">
      <c r="A66" t="inlineStr">
        <is>
          <t xml:space="preserve">Net sales </t>
        </is>
      </c>
      <c r="C66" t="inlineStr">
        <is>
          <t>Thousand</t>
        </is>
      </c>
      <c r="D66" t="inlineStr">
        <is>
          <t>QQQQ</t>
        </is>
      </c>
      <c r="E66" t="inlineStr">
        <is>
          <t>Yes</t>
        </is>
      </c>
      <c r="AE66" t="n">
        <v>2591580</v>
      </c>
      <c r="AF66" t="n">
        <v>2696777</v>
      </c>
      <c r="AG66" t="n">
        <v>2563689</v>
      </c>
      <c r="AI66" t="n">
        <v>10375131</v>
      </c>
      <c r="AJ66" t="n">
        <v>2596067</v>
      </c>
      <c r="AK66" t="n">
        <v>2706602</v>
      </c>
      <c r="AL66" t="n">
        <v>2637988</v>
      </c>
      <c r="AN66" t="n">
        <v>10848213</v>
      </c>
      <c r="AO66" t="n">
        <v>2938912</v>
      </c>
      <c r="AP66" t="n">
        <v>2667699</v>
      </c>
      <c r="AQ66" t="n">
        <v>2935089</v>
      </c>
      <c r="AS66" t="n">
        <v>11488009</v>
      </c>
    </row>
    <row r="67">
      <c r="A67" t="inlineStr">
        <is>
          <t>Net sales -c</t>
        </is>
      </c>
      <c r="AE67">
        <f>SUM(AE63:AE65)</f>
        <v/>
      </c>
      <c r="AF67">
        <f>SUM(AF63:AF65)</f>
        <v/>
      </c>
      <c r="AG67">
        <f>SUM(AG63:AG65)</f>
        <v/>
      </c>
      <c r="AH67">
        <f>SUM(AH63:AH65)</f>
        <v/>
      </c>
      <c r="AI67">
        <f>SUM(AI63:AI65)</f>
        <v/>
      </c>
      <c r="AJ67">
        <f>SUM(AJ63:AJ65)</f>
        <v/>
      </c>
      <c r="AK67">
        <f>SUM(AK63:AK65)</f>
        <v/>
      </c>
      <c r="AL67">
        <f>SUM(AL63:AL65)</f>
        <v/>
      </c>
      <c r="AM67">
        <f>SUM(AM63:AM65)</f>
        <v/>
      </c>
      <c r="AN67">
        <f>SUM(AN63:AN65)</f>
        <v/>
      </c>
      <c r="AO67">
        <f>SUM(AO63:AO65)</f>
        <v/>
      </c>
      <c r="AP67">
        <f>SUM(AP63:AP65)</f>
        <v/>
      </c>
      <c r="AQ67">
        <f>SUM(AQ63:AQ65)</f>
        <v/>
      </c>
      <c r="AS67">
        <f>SUM(AS63:AS65)</f>
        <v/>
      </c>
    </row>
    <row r="68">
      <c r="A68" t="inlineStr">
        <is>
          <t>Sum check</t>
        </is>
      </c>
      <c r="AE68">
        <f>AE67-AE66</f>
        <v/>
      </c>
      <c r="AF68">
        <f>AF67-AF66</f>
        <v/>
      </c>
      <c r="AG68">
        <f>AG67-AG66</f>
        <v/>
      </c>
      <c r="AH68">
        <f>AH67-AH66</f>
        <v/>
      </c>
      <c r="AI68">
        <f>AI67-AI66</f>
        <v/>
      </c>
      <c r="AJ68">
        <f>AJ67-AJ66</f>
        <v/>
      </c>
      <c r="AK68">
        <f>AK67-AK66</f>
        <v/>
      </c>
      <c r="AL68">
        <f>AL67-AL66</f>
        <v/>
      </c>
      <c r="AM68">
        <f>AM67-AM66</f>
        <v/>
      </c>
      <c r="AN68">
        <f>AN67-AN66</f>
        <v/>
      </c>
      <c r="AO68">
        <f>AO67-AO66</f>
        <v/>
      </c>
      <c r="AP68">
        <f>AP67-AP66</f>
        <v/>
      </c>
      <c r="AQ68">
        <f>AQ67-AQ66</f>
        <v/>
      </c>
      <c r="AS68">
        <f>AS67-AS66</f>
        <v/>
      </c>
    </row>
    <row r="70">
      <c r="A70" t="inlineStr">
        <is>
          <t>Fresh</t>
        </is>
      </c>
    </row>
    <row r="71">
      <c r="A71" t="inlineStr">
        <is>
          <t>U.S. chicken</t>
        </is>
      </c>
      <c r="C71" t="inlineStr">
        <is>
          <t>Thousand</t>
        </is>
      </c>
      <c r="D71" t="inlineStr">
        <is>
          <t>QQQQ</t>
        </is>
      </c>
      <c r="E71" t="inlineStr">
        <is>
          <t>Yes</t>
        </is>
      </c>
      <c r="AT71" t="n">
        <v>1597423</v>
      </c>
      <c r="AU71" t="n">
        <v>1807640</v>
      </c>
      <c r="AV71" t="n">
        <v>1931953</v>
      </c>
      <c r="AX71" t="n">
        <v>7264448</v>
      </c>
      <c r="AY71" t="n">
        <v>2087621</v>
      </c>
      <c r="AZ71" t="n">
        <v>2312418</v>
      </c>
      <c r="BA71" t="n">
        <v>2309402</v>
      </c>
      <c r="BC71" t="n">
        <v>8624421</v>
      </c>
      <c r="BD71" t="n">
        <v>1943786</v>
      </c>
      <c r="BE71" t="n">
        <v>1992208</v>
      </c>
      <c r="BF71" t="n">
        <v>2020480</v>
      </c>
    </row>
    <row r="72">
      <c r="A72" t="inlineStr">
        <is>
          <t>U.K. and Europe chicken</t>
        </is>
      </c>
      <c r="C72" t="inlineStr">
        <is>
          <t>Thousand</t>
        </is>
      </c>
      <c r="D72" t="inlineStr">
        <is>
          <t>QQQQ</t>
        </is>
      </c>
      <c r="E72" t="inlineStr">
        <is>
          <t>Yes</t>
        </is>
      </c>
      <c r="AT72" t="n">
        <v>210445</v>
      </c>
      <c r="AU72" t="n">
        <v>218002</v>
      </c>
      <c r="AV72" t="n">
        <v>195967</v>
      </c>
    </row>
    <row r="73">
      <c r="A73" t="inlineStr">
        <is>
          <t>U.K. and Europe</t>
        </is>
      </c>
      <c r="C73" t="inlineStr">
        <is>
          <t>Thousand</t>
        </is>
      </c>
      <c r="D73" t="inlineStr">
        <is>
          <t>QQQQ</t>
        </is>
      </c>
      <c r="E73" t="inlineStr">
        <is>
          <t>Yes</t>
        </is>
      </c>
      <c r="AX73" t="n">
        <v>1151330</v>
      </c>
      <c r="AY73" t="n">
        <v>237309</v>
      </c>
      <c r="AZ73" t="n">
        <v>232045</v>
      </c>
      <c r="BA73" t="n">
        <v>205403</v>
      </c>
      <c r="BC73" t="n">
        <v>908882</v>
      </c>
      <c r="BD73" t="n">
        <v>264663</v>
      </c>
      <c r="BE73" t="n">
        <v>280707</v>
      </c>
      <c r="BF73" t="n">
        <v>267748</v>
      </c>
    </row>
    <row r="74">
      <c r="A74" t="inlineStr">
        <is>
          <t>Mexico chicken</t>
        </is>
      </c>
      <c r="C74" t="inlineStr">
        <is>
          <t>Thousand</t>
        </is>
      </c>
      <c r="D74" t="inlineStr">
        <is>
          <t>QQQQ</t>
        </is>
      </c>
      <c r="E74" t="inlineStr">
        <is>
          <t>Yes</t>
        </is>
      </c>
      <c r="AT74" t="n">
        <v>372721</v>
      </c>
      <c r="AU74" t="n">
        <v>402295</v>
      </c>
      <c r="AV74" t="n">
        <v>375470</v>
      </c>
      <c r="AX74" t="n">
        <v>1515453</v>
      </c>
      <c r="AY74" t="n">
        <v>410420</v>
      </c>
      <c r="AZ74" t="n">
        <v>425849</v>
      </c>
      <c r="BA74" t="n">
        <v>364060</v>
      </c>
      <c r="BC74" t="n">
        <v>1587809</v>
      </c>
      <c r="BD74" t="n">
        <v>411919</v>
      </c>
      <c r="BE74" t="n">
        <v>473742</v>
      </c>
      <c r="BF74" t="n">
        <v>479100</v>
      </c>
    </row>
    <row r="75">
      <c r="A75" t="inlineStr">
        <is>
          <t xml:space="preserve">Total </t>
        </is>
      </c>
      <c r="C75" t="inlineStr">
        <is>
          <t>Thousand</t>
        </is>
      </c>
      <c r="D75" t="inlineStr">
        <is>
          <t>QQQQ</t>
        </is>
      </c>
      <c r="E75" t="inlineStr">
        <is>
          <t>Yes</t>
        </is>
      </c>
      <c r="AT75" t="n">
        <v>2180589</v>
      </c>
      <c r="AU75" t="n">
        <v>2427937</v>
      </c>
      <c r="AV75" t="n">
        <v>2503390</v>
      </c>
    </row>
    <row r="76">
      <c r="A76" t="inlineStr">
        <is>
          <t>Total-c</t>
        </is>
      </c>
      <c r="AT76">
        <f>SUM(AT71:AT74)</f>
        <v/>
      </c>
      <c r="AU76">
        <f>SUM(AU71:AU74)</f>
        <v/>
      </c>
      <c r="AV76">
        <f>SUM(AV71:AV74)</f>
        <v/>
      </c>
    </row>
    <row r="77">
      <c r="A77" t="inlineStr">
        <is>
          <t>Sum check</t>
        </is>
      </c>
      <c r="AT77">
        <f>AT76-AT75</f>
        <v/>
      </c>
      <c r="AU77">
        <f>AU76-AU75</f>
        <v/>
      </c>
      <c r="AV77">
        <f>AV76-AV75</f>
        <v/>
      </c>
    </row>
    <row r="79">
      <c r="A79" t="inlineStr">
        <is>
          <t>U.K. and Europe pork</t>
        </is>
      </c>
      <c r="C79" t="inlineStr">
        <is>
          <t>Thousand</t>
        </is>
      </c>
      <c r="D79" t="inlineStr">
        <is>
          <t>QQQQ</t>
        </is>
      </c>
      <c r="E79" t="inlineStr">
        <is>
          <t>Yes</t>
        </is>
      </c>
      <c r="AT79" t="n">
        <v>176441</v>
      </c>
      <c r="AU79" t="n">
        <v>61966</v>
      </c>
      <c r="AV79" t="n">
        <v>52265</v>
      </c>
    </row>
    <row r="80">
      <c r="A80" t="inlineStr">
        <is>
          <t>Total net sales</t>
        </is>
      </c>
      <c r="C80" t="inlineStr">
        <is>
          <t>Thousand</t>
        </is>
      </c>
      <c r="D80" t="inlineStr">
        <is>
          <t>QQQQ</t>
        </is>
      </c>
      <c r="E80" t="inlineStr">
        <is>
          <t>Yes</t>
        </is>
      </c>
      <c r="AT80" t="n">
        <v>2357030</v>
      </c>
      <c r="AU80" t="n">
        <v>2489903</v>
      </c>
      <c r="AV80" t="n">
        <v>2555655</v>
      </c>
      <c r="AX80" t="n">
        <v>9931231</v>
      </c>
      <c r="AY80" t="n">
        <v>2735350</v>
      </c>
      <c r="AZ80" t="n">
        <v>2970312</v>
      </c>
      <c r="BA80" t="n">
        <v>2878865</v>
      </c>
      <c r="BC80" t="n">
        <v>11121112</v>
      </c>
      <c r="BD80" t="n">
        <v>2620368</v>
      </c>
      <c r="BE80" t="n">
        <v>2746657</v>
      </c>
      <c r="BF80" t="n">
        <v>2767328</v>
      </c>
    </row>
    <row r="81">
      <c r="A81" t="inlineStr">
        <is>
          <t>Total net sales-c</t>
        </is>
      </c>
      <c r="AT81">
        <f>SUM(AT71:AT74,AT79)</f>
        <v/>
      </c>
      <c r="AU81">
        <f>SUM(AU71:AU74,AU79)</f>
        <v/>
      </c>
      <c r="AV81">
        <f>SUM(AV71:AV74,AV79)</f>
        <v/>
      </c>
      <c r="AX81">
        <f>SUM(AX71:AX74,AX79)</f>
        <v/>
      </c>
      <c r="AY81">
        <f>SUM(AY71:AY74,AY79)</f>
        <v/>
      </c>
      <c r="AZ81">
        <f>SUM(AZ71:AZ74,AZ79)</f>
        <v/>
      </c>
      <c r="BA81">
        <f>SUM(BA71:BA74,BA79)</f>
        <v/>
      </c>
      <c r="BC81">
        <f>SUM(BC71:BC74,BC79)</f>
        <v/>
      </c>
      <c r="BD81">
        <f>SUM(BD71:BD74,BD79)</f>
        <v/>
      </c>
      <c r="BE81">
        <f>SUM(BE71:BE74,BE79)</f>
        <v/>
      </c>
      <c r="BF81">
        <f>SUM(BF71:BF74,BF79)</f>
        <v/>
      </c>
    </row>
    <row r="82">
      <c r="A82" t="inlineStr">
        <is>
          <t>Sum check</t>
        </is>
      </c>
      <c r="AT82">
        <f>AT80-AT81</f>
        <v/>
      </c>
      <c r="AU82">
        <f>AU80-AU81</f>
        <v/>
      </c>
      <c r="AV82">
        <f>AV80-AV81</f>
        <v/>
      </c>
      <c r="AX82">
        <f>AX80-AX81</f>
        <v/>
      </c>
      <c r="AY82">
        <f>AY80-AY81</f>
        <v/>
      </c>
      <c r="AZ82">
        <f>AZ80-AZ81</f>
        <v/>
      </c>
      <c r="BA82">
        <f>BA80-BA81</f>
        <v/>
      </c>
      <c r="BC82">
        <f>BC80-BC81</f>
        <v/>
      </c>
      <c r="BD82">
        <f>BD80-BD81</f>
        <v/>
      </c>
      <c r="BE82">
        <f>BE80-BE81</f>
        <v/>
      </c>
      <c r="BF82">
        <f>BF80-BF81</f>
        <v/>
      </c>
    </row>
    <row r="84">
      <c r="A84" t="inlineStr">
        <is>
          <t>Prepared</t>
        </is>
      </c>
    </row>
    <row r="85">
      <c r="A85" t="inlineStr">
        <is>
          <t>U.S. chicken</t>
        </is>
      </c>
      <c r="C85" t="inlineStr">
        <is>
          <t>Thousand</t>
        </is>
      </c>
      <c r="D85" t="inlineStr">
        <is>
          <t>QQQQ</t>
        </is>
      </c>
      <c r="E85" t="inlineStr">
        <is>
          <t>Yes</t>
        </is>
      </c>
      <c r="AT85" t="n">
        <v>194272</v>
      </c>
      <c r="AU85" t="n">
        <v>207309</v>
      </c>
      <c r="AV85" t="n">
        <v>235763</v>
      </c>
      <c r="AX85" t="n">
        <v>898614</v>
      </c>
      <c r="AY85" t="n">
        <v>255087</v>
      </c>
      <c r="AZ85" t="n">
        <v>303963</v>
      </c>
      <c r="BA85" t="n">
        <v>280114</v>
      </c>
      <c r="BC85" t="n">
        <v>1107734</v>
      </c>
      <c r="BD85" t="n">
        <v>244801</v>
      </c>
      <c r="BE85" t="n">
        <v>221655</v>
      </c>
      <c r="BF85" t="n">
        <v>241933</v>
      </c>
    </row>
    <row r="86">
      <c r="A86" t="inlineStr">
        <is>
          <t>U.K. and Europe chicken</t>
        </is>
      </c>
      <c r="C86" t="inlineStr">
        <is>
          <t>Thousand</t>
        </is>
      </c>
      <c r="D86" t="inlineStr">
        <is>
          <t>QQQQ</t>
        </is>
      </c>
      <c r="E86" t="inlineStr">
        <is>
          <t>Yes</t>
        </is>
      </c>
      <c r="AT86" t="n">
        <v>216313</v>
      </c>
      <c r="AU86" t="n">
        <v>245397</v>
      </c>
      <c r="AV86" t="n">
        <v>274275</v>
      </c>
    </row>
    <row r="87">
      <c r="A87" t="inlineStr">
        <is>
          <t>U.K. and Europe</t>
        </is>
      </c>
      <c r="C87" t="inlineStr">
        <is>
          <t>Thousand</t>
        </is>
      </c>
      <c r="D87" t="inlineStr">
        <is>
          <t>QQQQ</t>
        </is>
      </c>
      <c r="E87" t="inlineStr">
        <is>
          <t>Yes</t>
        </is>
      </c>
      <c r="AX87" t="n">
        <v>2214180</v>
      </c>
      <c r="AY87" t="n">
        <v>746636</v>
      </c>
      <c r="AZ87" t="n">
        <v>791189</v>
      </c>
      <c r="BA87" t="n">
        <v>783048</v>
      </c>
      <c r="BC87" t="n">
        <v>3104347</v>
      </c>
      <c r="BD87" t="n">
        <v>831729</v>
      </c>
      <c r="BE87" t="n">
        <v>878720</v>
      </c>
      <c r="BF87" t="n">
        <v>888299</v>
      </c>
    </row>
    <row r="88">
      <c r="A88" t="inlineStr">
        <is>
          <t>Mexico chicken</t>
        </is>
      </c>
      <c r="C88" t="inlineStr">
        <is>
          <t>Thousand</t>
        </is>
      </c>
      <c r="D88" t="inlineStr">
        <is>
          <t>QQQQ</t>
        </is>
      </c>
      <c r="E88" t="inlineStr">
        <is>
          <t>Yes</t>
        </is>
      </c>
      <c r="AT88" t="n">
        <v>27404</v>
      </c>
      <c r="AU88" t="n">
        <v>29738</v>
      </c>
      <c r="AV88" t="n">
        <v>31209</v>
      </c>
      <c r="AX88" t="n">
        <v>128208</v>
      </c>
      <c r="AY88" t="n">
        <v>36141</v>
      </c>
      <c r="AZ88" t="n">
        <v>39338</v>
      </c>
      <c r="BA88" t="n">
        <v>40785</v>
      </c>
      <c r="BC88" t="n">
        <v>167589</v>
      </c>
      <c r="BD88" t="n">
        <v>46356</v>
      </c>
      <c r="BE88" t="n">
        <v>49848</v>
      </c>
      <c r="BF88" t="n">
        <v>53126</v>
      </c>
    </row>
    <row r="89">
      <c r="A89" t="inlineStr">
        <is>
          <t xml:space="preserve">Total </t>
        </is>
      </c>
      <c r="C89" t="inlineStr">
        <is>
          <t>Thousand</t>
        </is>
      </c>
      <c r="D89" t="inlineStr">
        <is>
          <t>QQQQ</t>
        </is>
      </c>
      <c r="E89" t="inlineStr">
        <is>
          <t>Yes</t>
        </is>
      </c>
      <c r="AT89" t="n">
        <v>437989</v>
      </c>
      <c r="AU89" t="n">
        <v>482444</v>
      </c>
      <c r="AV89" t="n">
        <v>541247</v>
      </c>
    </row>
    <row r="90">
      <c r="A90" t="inlineStr">
        <is>
          <t>Total-c</t>
        </is>
      </c>
      <c r="AT90">
        <f>SUM(AT85:AT88)</f>
        <v/>
      </c>
      <c r="AU90">
        <f>SUM(AU85:AU88)</f>
        <v/>
      </c>
      <c r="AV90">
        <f>SUM(AV85:AV88)</f>
        <v/>
      </c>
    </row>
    <row r="91">
      <c r="A91" t="inlineStr">
        <is>
          <t>Sum check</t>
        </is>
      </c>
      <c r="AT91">
        <f>AT89-AT90</f>
        <v/>
      </c>
      <c r="AU91">
        <f>AU89-AU90</f>
        <v/>
      </c>
      <c r="AV91">
        <f>AV89-AV90</f>
        <v/>
      </c>
    </row>
    <row r="93">
      <c r="A93" t="inlineStr">
        <is>
          <t>U.K. and Europe pork</t>
        </is>
      </c>
      <c r="C93" t="inlineStr">
        <is>
          <t>Thousand</t>
        </is>
      </c>
      <c r="D93" t="inlineStr">
        <is>
          <t>QQQQ</t>
        </is>
      </c>
      <c r="E93" t="inlineStr">
        <is>
          <t>Yes</t>
        </is>
      </c>
      <c r="AT93" t="n">
        <v>159809</v>
      </c>
      <c r="AU93" t="n">
        <v>280372</v>
      </c>
      <c r="AV93" t="n">
        <v>269563</v>
      </c>
    </row>
    <row r="94">
      <c r="A94" t="inlineStr">
        <is>
          <t>Total net sales</t>
        </is>
      </c>
      <c r="C94" t="inlineStr">
        <is>
          <t>Thousand</t>
        </is>
      </c>
      <c r="D94" t="inlineStr">
        <is>
          <t>QQQQ</t>
        </is>
      </c>
      <c r="E94" t="inlineStr">
        <is>
          <t>Yes</t>
        </is>
      </c>
      <c r="AT94" t="n">
        <v>597798</v>
      </c>
      <c r="AU94" t="n">
        <v>762816</v>
      </c>
      <c r="AV94" t="n">
        <v>810810</v>
      </c>
      <c r="AX94" t="n">
        <v>3241002</v>
      </c>
      <c r="AY94" t="n">
        <v>1037864</v>
      </c>
      <c r="AZ94" t="n">
        <v>1134490</v>
      </c>
      <c r="BA94" t="n">
        <v>1103947</v>
      </c>
      <c r="BC94" t="n">
        <v>4379670</v>
      </c>
      <c r="BD94" t="n">
        <v>1122886</v>
      </c>
      <c r="BE94" t="n">
        <v>1150223</v>
      </c>
      <c r="BF94" t="n">
        <v>1183358</v>
      </c>
    </row>
    <row r="95">
      <c r="A95" t="inlineStr">
        <is>
          <t>Total net sales-c</t>
        </is>
      </c>
      <c r="AT95">
        <f>SUM(AT85:AT88,AT93)</f>
        <v/>
      </c>
      <c r="AU95">
        <f>SUM(AU85:AU88,AU93)</f>
        <v/>
      </c>
      <c r="AV95">
        <f>SUM(AV85:AV88,AV93)</f>
        <v/>
      </c>
      <c r="AX95">
        <f>SUM(AX85:AX88,AX93)</f>
        <v/>
      </c>
      <c r="AY95">
        <f>SUM(AY85:AY88,AY93)</f>
        <v/>
      </c>
      <c r="AZ95">
        <f>SUM(AZ85:AZ88,AZ93)</f>
        <v/>
      </c>
      <c r="BA95">
        <f>SUM(BA85:BA88,BA93)</f>
        <v/>
      </c>
      <c r="BC95">
        <f>SUM(BC85:BC88,BC93)</f>
        <v/>
      </c>
      <c r="BD95">
        <f>SUM(BD85:BD88,BD93)</f>
        <v/>
      </c>
      <c r="BE95">
        <f>SUM(BE85:BE88,BE93)</f>
        <v/>
      </c>
      <c r="BF95">
        <f>SUM(BF85:BF88,BF93)</f>
        <v/>
      </c>
    </row>
    <row r="96">
      <c r="A96" t="inlineStr">
        <is>
          <t>Sum check</t>
        </is>
      </c>
      <c r="AT96">
        <f>AT95-AT94</f>
        <v/>
      </c>
      <c r="AU96">
        <f>AU95-AU94</f>
        <v/>
      </c>
      <c r="AV96">
        <f>AV95-AV94</f>
        <v/>
      </c>
      <c r="AX96">
        <f>AX95-AX94</f>
        <v/>
      </c>
      <c r="AY96">
        <f>AY95-AY94</f>
        <v/>
      </c>
      <c r="AZ96">
        <f>AZ95-AZ94</f>
        <v/>
      </c>
      <c r="BA96">
        <f>BA95-BA94</f>
        <v/>
      </c>
      <c r="BC96">
        <f>BC95-BC94</f>
        <v/>
      </c>
      <c r="BD96">
        <f>BD95-BD94</f>
        <v/>
      </c>
      <c r="BE96">
        <f>BE95-BE94</f>
        <v/>
      </c>
      <c r="BF96">
        <f>BF95-BF94</f>
        <v/>
      </c>
    </row>
    <row r="98">
      <c r="A98" t="inlineStr">
        <is>
          <t>Export</t>
        </is>
      </c>
    </row>
    <row r="99">
      <c r="A99" t="inlineStr">
        <is>
          <t>U.S. chicken</t>
        </is>
      </c>
      <c r="C99" t="inlineStr">
        <is>
          <t>Thousand</t>
        </is>
      </c>
      <c r="D99" t="inlineStr">
        <is>
          <t>QQQQ</t>
        </is>
      </c>
      <c r="E99" t="inlineStr">
        <is>
          <t>Yes</t>
        </is>
      </c>
      <c r="AE99" t="n">
        <v>75165</v>
      </c>
      <c r="AF99" t="n">
        <v>54773</v>
      </c>
      <c r="AG99" t="n">
        <v>63380</v>
      </c>
      <c r="AI99" t="n">
        <v>258732</v>
      </c>
      <c r="AJ99" t="n">
        <v>65445</v>
      </c>
      <c r="AK99" t="n">
        <v>69463</v>
      </c>
      <c r="AL99" t="n">
        <v>73797</v>
      </c>
      <c r="AN99" t="n">
        <v>282791</v>
      </c>
      <c r="AO99" t="n">
        <v>58853</v>
      </c>
      <c r="AP99" t="n">
        <v>97470</v>
      </c>
      <c r="AQ99" t="n">
        <v>58871</v>
      </c>
      <c r="AS99" t="n">
        <v>306478</v>
      </c>
      <c r="AT99" t="n">
        <v>113971</v>
      </c>
      <c r="AU99" t="n">
        <v>115844</v>
      </c>
      <c r="AV99" t="n">
        <v>117454</v>
      </c>
      <c r="AX99" t="n">
        <v>459371</v>
      </c>
      <c r="AY99" t="n">
        <v>133797</v>
      </c>
      <c r="AZ99" t="n">
        <v>141015</v>
      </c>
      <c r="BA99" t="n">
        <v>146704</v>
      </c>
      <c r="BC99" t="n">
        <v>552823</v>
      </c>
      <c r="BD99" t="n">
        <v>128275</v>
      </c>
      <c r="BE99" t="n">
        <v>139498</v>
      </c>
      <c r="BF99" t="n">
        <v>129624</v>
      </c>
    </row>
    <row r="100">
      <c r="A100" t="inlineStr">
        <is>
          <t>U.K. and Europe</t>
        </is>
      </c>
      <c r="C100" t="inlineStr">
        <is>
          <t>Thousand</t>
        </is>
      </c>
      <c r="D100" t="inlineStr">
        <is>
          <t>QQQQ</t>
        </is>
      </c>
      <c r="E100" t="inlineStr">
        <is>
          <t>Yes</t>
        </is>
      </c>
      <c r="AE100" t="n">
        <v>79933</v>
      </c>
      <c r="AF100" t="n">
        <v>85163</v>
      </c>
      <c r="AG100" t="n">
        <v>70535</v>
      </c>
      <c r="AI100" t="n">
        <v>303921</v>
      </c>
      <c r="AJ100" t="n">
        <v>63163</v>
      </c>
      <c r="AK100" t="n">
        <v>67020</v>
      </c>
      <c r="AL100" t="n">
        <v>66185</v>
      </c>
      <c r="AN100" t="n">
        <v>278215</v>
      </c>
      <c r="AO100" t="n">
        <v>77163</v>
      </c>
      <c r="AP100" t="n">
        <v>58854</v>
      </c>
      <c r="AQ100" t="n">
        <v>81161</v>
      </c>
      <c r="AS100" t="n">
        <v>297414</v>
      </c>
      <c r="AX100" t="n">
        <v>458588</v>
      </c>
      <c r="AY100" t="n">
        <v>173411</v>
      </c>
      <c r="AZ100" t="n">
        <v>184862</v>
      </c>
      <c r="BA100" t="n">
        <v>180605</v>
      </c>
      <c r="BC100" t="n">
        <v>712685</v>
      </c>
      <c r="BD100" t="n">
        <v>117621</v>
      </c>
      <c r="BE100" t="n">
        <v>117103</v>
      </c>
      <c r="BF100" t="n">
        <v>114768</v>
      </c>
    </row>
    <row r="101">
      <c r="A101" t="inlineStr">
        <is>
          <t>Mexico chicken</t>
        </is>
      </c>
      <c r="C101" t="inlineStr">
        <is>
          <t>Thousand</t>
        </is>
      </c>
      <c r="D101" t="inlineStr">
        <is>
          <t>QQQQ</t>
        </is>
      </c>
      <c r="E101" t="inlineStr">
        <is>
          <t>Yes</t>
        </is>
      </c>
      <c r="AT101" t="n">
        <v>63551</v>
      </c>
      <c r="AU101" t="n">
        <v>76167</v>
      </c>
      <c r="AV101" t="n">
        <v>83430</v>
      </c>
    </row>
    <row r="102">
      <c r="A102" t="inlineStr">
        <is>
          <t xml:space="preserve">Total </t>
        </is>
      </c>
      <c r="C102" t="inlineStr">
        <is>
          <t>Thousand</t>
        </is>
      </c>
      <c r="D102" t="inlineStr">
        <is>
          <t>QQQQ</t>
        </is>
      </c>
      <c r="E102" t="inlineStr">
        <is>
          <t>Yes</t>
        </is>
      </c>
      <c r="AT102" t="n">
        <v>177522</v>
      </c>
      <c r="AU102" t="n">
        <v>192011</v>
      </c>
      <c r="AV102" t="n">
        <v>200884</v>
      </c>
    </row>
    <row r="103">
      <c r="A103" t="inlineStr">
        <is>
          <t>Total-c</t>
        </is>
      </c>
      <c r="AT103">
        <f>SUM(AT99:AT101)</f>
        <v/>
      </c>
      <c r="AU103">
        <f>SUM(AU99:AU101)</f>
        <v/>
      </c>
      <c r="AV103">
        <f>SUM(AV99:AV101)</f>
        <v/>
      </c>
    </row>
    <row r="104">
      <c r="A104" t="inlineStr">
        <is>
          <t>Sum check</t>
        </is>
      </c>
      <c r="AT104">
        <f>AT103-AT102</f>
        <v/>
      </c>
      <c r="AU104">
        <f>AU103-AU102</f>
        <v/>
      </c>
      <c r="AV104">
        <f>AV103-AV102</f>
        <v/>
      </c>
    </row>
    <row r="106">
      <c r="A106" t="inlineStr">
        <is>
          <t>U.K. and Europe pork</t>
        </is>
      </c>
      <c r="C106" t="inlineStr">
        <is>
          <t>Thousand</t>
        </is>
      </c>
      <c r="D106" t="inlineStr">
        <is>
          <t>QQQQ</t>
        </is>
      </c>
      <c r="E106" t="inlineStr">
        <is>
          <t>Yes</t>
        </is>
      </c>
      <c r="AT106" t="n">
        <v>15831</v>
      </c>
      <c r="AU106" t="n">
        <v>18646</v>
      </c>
      <c r="AV106" t="n">
        <v>21012</v>
      </c>
    </row>
    <row r="107">
      <c r="A107" t="inlineStr">
        <is>
          <t xml:space="preserve">Net sales </t>
        </is>
      </c>
      <c r="C107" t="inlineStr">
        <is>
          <t>Thousand</t>
        </is>
      </c>
      <c r="D107" t="inlineStr">
        <is>
          <t>QQQQ</t>
        </is>
      </c>
      <c r="E107" t="inlineStr">
        <is>
          <t>Yes</t>
        </is>
      </c>
      <c r="AE107" t="n">
        <v>155098</v>
      </c>
      <c r="AF107" t="n">
        <v>139936</v>
      </c>
      <c r="AG107" t="n">
        <v>133915</v>
      </c>
      <c r="AI107" t="n">
        <v>562653</v>
      </c>
      <c r="AJ107" t="n">
        <v>128608</v>
      </c>
      <c r="AK107" t="n">
        <v>136483</v>
      </c>
      <c r="AL107" t="n">
        <v>139982</v>
      </c>
      <c r="AN107" t="n">
        <v>561006</v>
      </c>
      <c r="AO107" t="n">
        <v>136016</v>
      </c>
      <c r="AP107" t="n">
        <v>156324</v>
      </c>
      <c r="AQ107" t="n">
        <v>140032</v>
      </c>
      <c r="AS107" t="n">
        <v>603892</v>
      </c>
      <c r="AT107" t="n">
        <v>193353</v>
      </c>
      <c r="AU107" t="n">
        <v>210657</v>
      </c>
      <c r="AV107" t="n">
        <v>221896</v>
      </c>
      <c r="AX107" t="n">
        <v>917959</v>
      </c>
      <c r="AY107" t="n">
        <v>307208</v>
      </c>
      <c r="AZ107" t="n">
        <v>325877</v>
      </c>
      <c r="BA107" t="n">
        <v>327309</v>
      </c>
      <c r="BC107" t="n">
        <v>1265508</v>
      </c>
      <c r="BD107" t="n">
        <v>245896</v>
      </c>
      <c r="BE107" t="n">
        <v>256601</v>
      </c>
      <c r="BF107" t="n">
        <v>244392</v>
      </c>
    </row>
    <row r="108">
      <c r="A108" t="inlineStr">
        <is>
          <t>Net sales-c</t>
        </is>
      </c>
      <c r="AE108">
        <f>SUM(AE99:AE101,AE106)</f>
        <v/>
      </c>
      <c r="AF108">
        <f>SUM(AF99:AF101,AF106)</f>
        <v/>
      </c>
      <c r="AG108">
        <f>SUM(AG99:AG101,AG106)</f>
        <v/>
      </c>
      <c r="AI108">
        <f>SUM(AI99:AI101,AI106)</f>
        <v/>
      </c>
      <c r="AJ108">
        <f>SUM(AJ99:AJ101,AJ106)</f>
        <v/>
      </c>
      <c r="AK108">
        <f>SUM(AK99:AK101,AK106)</f>
        <v/>
      </c>
      <c r="AL108">
        <f>SUM(AL99:AL101,AL106)</f>
        <v/>
      </c>
      <c r="AN108">
        <f>SUM(AN99:AN101,AN106)</f>
        <v/>
      </c>
      <c r="AO108">
        <f>SUM(AO99:AO101,AO106)</f>
        <v/>
      </c>
      <c r="AP108">
        <f>SUM(AP99:AP101,AP106)</f>
        <v/>
      </c>
      <c r="AQ108">
        <f>SUM(AQ99:AQ101,AQ106)</f>
        <v/>
      </c>
      <c r="AS108">
        <f>SUM(AS99:AS101,AS106)</f>
        <v/>
      </c>
      <c r="AT108">
        <f>SUM(AT99:AT101,AT106)</f>
        <v/>
      </c>
      <c r="AU108">
        <f>SUM(AU99:AU101,AU106)</f>
        <v/>
      </c>
      <c r="AV108">
        <f>SUM(AV99:AV101,AV106)</f>
        <v/>
      </c>
      <c r="AX108">
        <f>SUM(AX99:AX101,AX106)</f>
        <v/>
      </c>
      <c r="AY108">
        <f>SUM(AY99:AY101,AY106)</f>
        <v/>
      </c>
      <c r="AZ108">
        <f>SUM(AZ99:AZ101,AZ106)</f>
        <v/>
      </c>
      <c r="BA108">
        <f>SUM(BA99:BA101,BA106)</f>
        <v/>
      </c>
      <c r="BC108">
        <f>SUM(BC99:BC101,BC106)</f>
        <v/>
      </c>
      <c r="BD108">
        <f>SUM(BD99:BD101,BD106)</f>
        <v/>
      </c>
      <c r="BE108">
        <f>SUM(BE99:BE101,BE106)</f>
        <v/>
      </c>
      <c r="BF108">
        <f>SUM(BF99:BF101,BF106)</f>
        <v/>
      </c>
    </row>
    <row r="109">
      <c r="A109" t="inlineStr">
        <is>
          <t>Sum check</t>
        </is>
      </c>
      <c r="AE109">
        <f>AE108-AE107</f>
        <v/>
      </c>
      <c r="AF109">
        <f>AF108-AF107</f>
        <v/>
      </c>
      <c r="AG109">
        <f>AG108-AG107</f>
        <v/>
      </c>
      <c r="AI109">
        <f>AI108-AI107</f>
        <v/>
      </c>
      <c r="AJ109">
        <f>AJ108-AJ107</f>
        <v/>
      </c>
      <c r="AK109">
        <f>AK108-AK107</f>
        <v/>
      </c>
      <c r="AL109">
        <f>AL108-AL107</f>
        <v/>
      </c>
      <c r="AN109">
        <f>AN108-AN107</f>
        <v/>
      </c>
      <c r="AO109">
        <f>AO108-AO107</f>
        <v/>
      </c>
      <c r="AP109">
        <f>AP108-AP107</f>
        <v/>
      </c>
      <c r="AQ109">
        <f>AQ108-AQ107</f>
        <v/>
      </c>
      <c r="AS109">
        <f>AS108-AS107</f>
        <v/>
      </c>
      <c r="AT109">
        <f>AT108-AT107</f>
        <v/>
      </c>
      <c r="AU109">
        <f>AU108-AU107</f>
        <v/>
      </c>
      <c r="AV109">
        <f>AV108-AV107</f>
        <v/>
      </c>
      <c r="AX109">
        <f>AX108-AX107</f>
        <v/>
      </c>
      <c r="AY109">
        <f>AY108-AY107</f>
        <v/>
      </c>
      <c r="AZ109">
        <f>AZ108-AZ107</f>
        <v/>
      </c>
      <c r="BA109">
        <f>BA108-BA107</f>
        <v/>
      </c>
      <c r="BC109">
        <f>BC108-BC107</f>
        <v/>
      </c>
      <c r="BD109">
        <f>BD108-BD107</f>
        <v/>
      </c>
      <c r="BE109">
        <f>BE108-BE107</f>
        <v/>
      </c>
      <c r="BF109">
        <f>BF108-BF107</f>
        <v/>
      </c>
    </row>
    <row r="111">
      <c r="A111" t="inlineStr">
        <is>
          <t>Other</t>
        </is>
      </c>
    </row>
    <row r="112">
      <c r="A112" t="inlineStr">
        <is>
          <t>U.S. chicken</t>
        </is>
      </c>
      <c r="C112" t="inlineStr">
        <is>
          <t>Thousand</t>
        </is>
      </c>
      <c r="D112" t="inlineStr">
        <is>
          <t>QQQQ</t>
        </is>
      </c>
      <c r="E112" t="inlineStr">
        <is>
          <t>Yes</t>
        </is>
      </c>
      <c r="AT112" t="n">
        <v>93893</v>
      </c>
      <c r="AU112" t="n">
        <v>117676</v>
      </c>
      <c r="AV112" t="n">
        <v>181680</v>
      </c>
      <c r="AX112" t="n">
        <v>491446</v>
      </c>
      <c r="AY112" t="n">
        <v>104703</v>
      </c>
      <c r="AZ112" t="n">
        <v>142482</v>
      </c>
      <c r="BA112" t="n">
        <v>100700</v>
      </c>
      <c r="BC112" t="n">
        <v>463372</v>
      </c>
      <c r="BD112" t="n">
        <v>115706</v>
      </c>
      <c r="BE112" t="n">
        <v>92847</v>
      </c>
      <c r="BF112" t="n">
        <v>96280</v>
      </c>
    </row>
    <row r="113">
      <c r="A113" t="inlineStr">
        <is>
          <t>U.K. and Europe chicken</t>
        </is>
      </c>
      <c r="C113" t="inlineStr">
        <is>
          <t>Thousand</t>
        </is>
      </c>
      <c r="D113" t="inlineStr">
        <is>
          <t>QQQQ</t>
        </is>
      </c>
      <c r="E113" t="inlineStr">
        <is>
          <t>Yes</t>
        </is>
      </c>
      <c r="AT113" t="n">
        <v>11602</v>
      </c>
      <c r="AU113" t="n">
        <v>22126</v>
      </c>
      <c r="AV113" t="n">
        <v>22036</v>
      </c>
    </row>
    <row r="114">
      <c r="A114" t="inlineStr">
        <is>
          <t>U.K. and Europe</t>
        </is>
      </c>
      <c r="C114" t="inlineStr">
        <is>
          <t>Thousand</t>
        </is>
      </c>
      <c r="D114" t="inlineStr">
        <is>
          <t>QQQQ</t>
        </is>
      </c>
      <c r="E114" t="inlineStr">
        <is>
          <t>Yes</t>
        </is>
      </c>
      <c r="AX114" t="n">
        <v>109964</v>
      </c>
      <c r="AY114" t="n">
        <v>34626</v>
      </c>
      <c r="AZ114" t="n">
        <v>36956</v>
      </c>
      <c r="BA114" t="n">
        <v>34039</v>
      </c>
      <c r="BC114" t="n">
        <v>148824</v>
      </c>
      <c r="BD114" t="n">
        <v>25251</v>
      </c>
      <c r="BE114" t="n">
        <v>34220</v>
      </c>
      <c r="BF114" t="n">
        <v>41390</v>
      </c>
    </row>
    <row r="115">
      <c r="A115" t="inlineStr">
        <is>
          <t>Mexico chicken</t>
        </is>
      </c>
      <c r="C115" t="inlineStr">
        <is>
          <t>Thousand</t>
        </is>
      </c>
      <c r="D115" t="inlineStr">
        <is>
          <t>QQQQ</t>
        </is>
      </c>
      <c r="E115" t="inlineStr">
        <is>
          <t>Yes</t>
        </is>
      </c>
      <c r="AT115" t="n">
        <v>19006</v>
      </c>
      <c r="AU115" t="n">
        <v>21350</v>
      </c>
      <c r="AV115" t="n">
        <v>23597</v>
      </c>
      <c r="AX115" t="n">
        <v>85856</v>
      </c>
      <c r="AY115" t="n">
        <v>20644</v>
      </c>
      <c r="AZ115" t="n">
        <v>21531</v>
      </c>
      <c r="BA115" t="n">
        <v>24109</v>
      </c>
      <c r="BC115" t="n">
        <v>89891</v>
      </c>
      <c r="BD115" t="n">
        <v>35521</v>
      </c>
      <c r="BE115" t="n">
        <v>27543</v>
      </c>
      <c r="BF115" t="n">
        <v>27448</v>
      </c>
    </row>
    <row r="116">
      <c r="A116" t="inlineStr">
        <is>
          <t xml:space="preserve">Total </t>
        </is>
      </c>
      <c r="C116" t="inlineStr">
        <is>
          <t>Thousand</t>
        </is>
      </c>
      <c r="D116" t="inlineStr">
        <is>
          <t>QQQQ</t>
        </is>
      </c>
      <c r="E116" t="inlineStr">
        <is>
          <t>Yes</t>
        </is>
      </c>
      <c r="AT116" t="n">
        <v>124501</v>
      </c>
      <c r="AU116" t="n">
        <v>161152</v>
      </c>
      <c r="AV116" t="n">
        <v>227313</v>
      </c>
    </row>
    <row r="117">
      <c r="A117" t="inlineStr">
        <is>
          <t>Total-c</t>
        </is>
      </c>
      <c r="AT117">
        <f>SUM(AT112:AT115)</f>
        <v/>
      </c>
      <c r="AU117">
        <f>SUM(AU112:AU115)</f>
        <v/>
      </c>
      <c r="AV117">
        <f>SUM(AV112:AV115)</f>
        <v/>
      </c>
    </row>
    <row r="118">
      <c r="A118" t="inlineStr">
        <is>
          <t>Sum check</t>
        </is>
      </c>
      <c r="AT118">
        <f>AT117-AT116</f>
        <v/>
      </c>
      <c r="AU118">
        <f>AU117-AU116</f>
        <v/>
      </c>
      <c r="AV118">
        <f>AV117-AV116</f>
        <v/>
      </c>
    </row>
    <row r="120">
      <c r="A120" t="inlineStr">
        <is>
          <t>U.K. and Europe pork</t>
        </is>
      </c>
      <c r="C120" t="inlineStr">
        <is>
          <t>Thousand</t>
        </is>
      </c>
      <c r="D120" t="inlineStr">
        <is>
          <t>QQQQ</t>
        </is>
      </c>
      <c r="E120" t="inlineStr">
        <is>
          <t>Yes</t>
        </is>
      </c>
      <c r="AT120" t="n">
        <v>743</v>
      </c>
      <c r="AU120" t="n">
        <v>13170</v>
      </c>
      <c r="AV120" t="n">
        <v>11892</v>
      </c>
    </row>
    <row r="121">
      <c r="A121" t="inlineStr">
        <is>
          <t>Total net sales</t>
        </is>
      </c>
      <c r="C121" t="inlineStr">
        <is>
          <t>Thousand</t>
        </is>
      </c>
      <c r="D121" t="inlineStr">
        <is>
          <t>QQQQ</t>
        </is>
      </c>
      <c r="E121" t="inlineStr">
        <is>
          <t>Yes</t>
        </is>
      </c>
      <c r="AT121" t="n">
        <v>125244</v>
      </c>
      <c r="AU121" t="n">
        <v>174322</v>
      </c>
      <c r="AV121" t="n">
        <v>239205</v>
      </c>
      <c r="AX121" t="n">
        <v>687266</v>
      </c>
      <c r="AY121" t="n">
        <v>159973</v>
      </c>
      <c r="AZ121" t="n">
        <v>200969</v>
      </c>
      <c r="BA121" t="n">
        <v>158848</v>
      </c>
      <c r="BC121" t="n">
        <v>702087</v>
      </c>
      <c r="BD121" t="n">
        <v>176478</v>
      </c>
      <c r="BE121" t="n">
        <v>154610</v>
      </c>
      <c r="BF121" t="n">
        <v>165118</v>
      </c>
    </row>
    <row r="122">
      <c r="A122" t="inlineStr">
        <is>
          <t>Total net sales-c</t>
        </is>
      </c>
      <c r="AT122">
        <f>SUM(AT112:AT115,AT120)</f>
        <v/>
      </c>
      <c r="AU122">
        <f>SUM(AU112:AU115,AU120)</f>
        <v/>
      </c>
      <c r="AV122">
        <f>SUM(AV112:AV115,AV120)</f>
        <v/>
      </c>
      <c r="AX122">
        <f>SUM(AX112:AX115,AX120)</f>
        <v/>
      </c>
      <c r="AY122">
        <f>SUM(AY112:AY115,AY120)</f>
        <v/>
      </c>
      <c r="AZ122">
        <f>SUM(AZ112:AZ115,AZ120)</f>
        <v/>
      </c>
      <c r="BA122">
        <f>SUM(BA112:BA115,BA120)</f>
        <v/>
      </c>
      <c r="BC122">
        <f>SUM(BC112:BC115,BC120)</f>
        <v/>
      </c>
      <c r="BD122">
        <f>SUM(BD112:BD115,BD120)</f>
        <v/>
      </c>
      <c r="BE122">
        <f>SUM(BE112:BE115,BE120)</f>
        <v/>
      </c>
      <c r="BF122">
        <f>SUM(BF112:BF115,BF120)</f>
        <v/>
      </c>
    </row>
    <row r="123">
      <c r="A123" t="inlineStr">
        <is>
          <t>Sum check</t>
        </is>
      </c>
      <c r="AT123">
        <f>AT122-AT121</f>
        <v/>
      </c>
      <c r="AU123">
        <f>AU122-AU121</f>
        <v/>
      </c>
      <c r="AV123">
        <f>AV122-AV121</f>
        <v/>
      </c>
      <c r="AX123">
        <f>AX122-AX121</f>
        <v/>
      </c>
      <c r="AY123">
        <f>AY122-AY121</f>
        <v/>
      </c>
      <c r="AZ123">
        <f>AZ122-AZ121</f>
        <v/>
      </c>
      <c r="BA123">
        <f>BA122-BA121</f>
        <v/>
      </c>
      <c r="BC123">
        <f>BC122-BC121</f>
        <v/>
      </c>
      <c r="BD123">
        <f>BD122-BD121</f>
        <v/>
      </c>
      <c r="BE123">
        <f>BE122-BE121</f>
        <v/>
      </c>
      <c r="BF123">
        <f>BF122-BF121</f>
        <v/>
      </c>
    </row>
    <row r="125">
      <c r="A125" t="inlineStr">
        <is>
          <t>Net sales</t>
        </is>
      </c>
    </row>
    <row r="126">
      <c r="A126" t="inlineStr">
        <is>
          <t>U.S. chicken</t>
        </is>
      </c>
      <c r="C126" t="inlineStr">
        <is>
          <t>Thousand</t>
        </is>
      </c>
      <c r="D126" t="inlineStr">
        <is>
          <t>QQQQ</t>
        </is>
      </c>
      <c r="E126" t="inlineStr">
        <is>
          <t>Yes</t>
        </is>
      </c>
      <c r="F126" t="n">
        <v>1808486</v>
      </c>
      <c r="G126" t="n">
        <v>1921872</v>
      </c>
      <c r="H126" t="n">
        <v>1932634</v>
      </c>
      <c r="J126" t="n">
        <v>7500212</v>
      </c>
      <c r="K126" t="n">
        <v>1794677</v>
      </c>
      <c r="L126" t="n">
        <v>1937749</v>
      </c>
      <c r="M126" t="n">
        <v>2026277</v>
      </c>
      <c r="O126" t="n">
        <v>7647036</v>
      </c>
      <c r="P126" t="n">
        <v>1842758</v>
      </c>
      <c r="Q126" t="n">
        <v>1838859</v>
      </c>
      <c r="R126" t="n">
        <v>1798375</v>
      </c>
      <c r="T126" t="n">
        <v>7143354</v>
      </c>
      <c r="U126" t="n">
        <v>1670281</v>
      </c>
      <c r="V126" t="n">
        <v>1677445</v>
      </c>
      <c r="W126" t="n">
        <v>1724625</v>
      </c>
      <c r="Y126" t="n">
        <v>6671403</v>
      </c>
      <c r="Z126" t="n">
        <v>1736405</v>
      </c>
      <c r="AA126" t="n">
        <v>1882142</v>
      </c>
      <c r="AB126" t="n">
        <v>1938542</v>
      </c>
      <c r="AD126" t="n">
        <v>7443222</v>
      </c>
      <c r="AE126" t="n">
        <v>1841105</v>
      </c>
      <c r="AF126" t="n">
        <v>1899435</v>
      </c>
      <c r="AG126" t="n">
        <v>1864169</v>
      </c>
      <c r="AI126" t="n">
        <v>7425661</v>
      </c>
      <c r="AJ126" t="n">
        <v>1883591</v>
      </c>
      <c r="AK126" t="n">
        <v>1916954</v>
      </c>
      <c r="AL126" t="n">
        <v>1931656</v>
      </c>
      <c r="AN126" t="n">
        <v>7636716</v>
      </c>
      <c r="AO126" t="n">
        <v>1926880</v>
      </c>
      <c r="AP126" t="n">
        <v>1798689</v>
      </c>
      <c r="AQ126" t="n">
        <v>1894222</v>
      </c>
      <c r="AS126" t="n">
        <v>7496017</v>
      </c>
      <c r="AT126" t="n">
        <v>1999559</v>
      </c>
      <c r="AU126" t="n">
        <v>2248469</v>
      </c>
      <c r="AV126" t="n">
        <v>2466850</v>
      </c>
      <c r="AX126" t="n">
        <v>9113879</v>
      </c>
      <c r="AY126" t="n">
        <v>2581208</v>
      </c>
      <c r="AZ126" t="n">
        <v>2899878</v>
      </c>
      <c r="BA126" t="n">
        <v>2836920</v>
      </c>
      <c r="BC126" t="n">
        <v>10748350</v>
      </c>
      <c r="BD126" t="n">
        <v>2432568</v>
      </c>
      <c r="BE126" t="n">
        <v>2446208</v>
      </c>
      <c r="BF126" t="n">
        <v>2488317</v>
      </c>
    </row>
    <row r="127">
      <c r="A127" s="2" t="inlineStr">
        <is>
          <t>U.K. and Europe</t>
        </is>
      </c>
      <c r="B127" s="2" t="n"/>
      <c r="C127" s="2" t="inlineStr">
        <is>
          <t>Thousand</t>
        </is>
      </c>
      <c r="D127" s="2" t="inlineStr">
        <is>
          <t>QQQQ</t>
        </is>
      </c>
      <c r="E127" s="2" t="inlineStr">
        <is>
          <t>Yes</t>
        </is>
      </c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>
        <v>0</v>
      </c>
      <c r="AA127" s="2" t="n">
        <v>0</v>
      </c>
      <c r="AB127" s="2" t="n">
        <v>514325</v>
      </c>
      <c r="AC127" s="2" t="n"/>
      <c r="AD127" s="2" t="n">
        <v>1996319</v>
      </c>
      <c r="AE127" s="2" t="n">
        <v>544300</v>
      </c>
      <c r="AF127" s="2" t="n">
        <v>563102</v>
      </c>
      <c r="AG127" s="2" t="n">
        <v>526722</v>
      </c>
      <c r="AH127" s="2" t="n"/>
      <c r="AI127" s="2" t="n">
        <v>2148666</v>
      </c>
      <c r="AJ127" s="2" t="n">
        <v>514962</v>
      </c>
      <c r="AK127" s="2" t="n">
        <v>535902</v>
      </c>
      <c r="AL127" s="2" t="n">
        <v>517532</v>
      </c>
      <c r="AM127" s="2" t="n"/>
      <c r="AN127" s="2" t="n">
        <v>2383793</v>
      </c>
      <c r="AO127" s="2" t="n">
        <v>822262</v>
      </c>
      <c r="AP127" s="2" t="n">
        <v>757201</v>
      </c>
      <c r="AQ127" s="2" t="n">
        <v>845677</v>
      </c>
      <c r="AR127" s="2" t="n"/>
      <c r="AS127" s="2" t="n">
        <v>3274292</v>
      </c>
      <c r="AT127" s="2" t="n">
        <v>501911</v>
      </c>
      <c r="AU127" s="2" t="n">
        <v>561692</v>
      </c>
      <c r="AV127" s="2" t="n">
        <v>575708</v>
      </c>
      <c r="AW127" s="2" t="n">
        <v>7.8</v>
      </c>
      <c r="AX127" s="2" t="n">
        <v>3934062</v>
      </c>
      <c r="AY127" s="2" t="n">
        <v>1191982</v>
      </c>
      <c r="AZ127" s="2" t="n">
        <v>1245052</v>
      </c>
      <c r="BA127" s="2" t="n">
        <v>1203095</v>
      </c>
      <c r="BB127" s="2" t="n"/>
      <c r="BC127" s="2" t="n">
        <v>4874738</v>
      </c>
      <c r="BD127" s="2" t="n">
        <v>1239264</v>
      </c>
      <c r="BE127" s="2" t="n">
        <v>1310750</v>
      </c>
      <c r="BF127" s="2" t="n">
        <v>1312205</v>
      </c>
    </row>
    <row r="128">
      <c r="A128" t="inlineStr">
        <is>
          <t>Mexico chicken</t>
        </is>
      </c>
      <c r="C128" t="inlineStr">
        <is>
          <t>Thousand</t>
        </is>
      </c>
      <c r="D128" t="inlineStr">
        <is>
          <t>QQQQ</t>
        </is>
      </c>
      <c r="E128" t="inlineStr">
        <is>
          <t>Yes</t>
        </is>
      </c>
      <c r="F128" t="n">
        <v>228443</v>
      </c>
      <c r="G128" t="n">
        <v>262247</v>
      </c>
      <c r="H128" t="n">
        <v>210181</v>
      </c>
      <c r="J128" t="n">
        <v>910936</v>
      </c>
      <c r="K128" t="n">
        <v>223388</v>
      </c>
      <c r="L128" t="n">
        <v>249067</v>
      </c>
      <c r="M128" t="n">
        <v>241771</v>
      </c>
      <c r="O128" t="n">
        <v>936329</v>
      </c>
      <c r="P128" t="n">
        <v>210161</v>
      </c>
      <c r="Q128" t="n">
        <v>215017</v>
      </c>
      <c r="R128" t="n">
        <v>314154</v>
      </c>
      <c r="T128" t="n">
        <v>1036750</v>
      </c>
      <c r="U128" t="n">
        <v>292656</v>
      </c>
      <c r="V128" t="n">
        <v>350870</v>
      </c>
      <c r="W128" t="n">
        <v>307096</v>
      </c>
      <c r="Y128" t="n">
        <v>1259720</v>
      </c>
      <c r="Z128" t="n">
        <v>284087</v>
      </c>
      <c r="AA128" t="n">
        <v>369462</v>
      </c>
      <c r="AB128" t="n">
        <v>341018</v>
      </c>
      <c r="AD128" t="n">
        <v>1328322</v>
      </c>
      <c r="AE128" t="n">
        <v>361273</v>
      </c>
      <c r="AF128" t="n">
        <v>374176</v>
      </c>
      <c r="AG128" t="n">
        <v>306713</v>
      </c>
      <c r="AI128" t="n">
        <v>1363457</v>
      </c>
      <c r="AJ128" t="n">
        <v>326122</v>
      </c>
      <c r="AK128" t="n">
        <v>390229</v>
      </c>
      <c r="AL128" t="n">
        <v>328782</v>
      </c>
      <c r="AN128" t="n">
        <v>1388710</v>
      </c>
      <c r="AO128" t="n">
        <v>325786</v>
      </c>
      <c r="AP128" t="n">
        <v>268133</v>
      </c>
      <c r="AQ128" t="n">
        <v>335222</v>
      </c>
      <c r="AS128" t="n">
        <v>1321592</v>
      </c>
      <c r="AT128" t="n">
        <v>419131</v>
      </c>
      <c r="AU128" t="n">
        <v>453383</v>
      </c>
      <c r="AV128" t="n">
        <v>430276</v>
      </c>
      <c r="AX128" t="n">
        <v>1729517</v>
      </c>
      <c r="AY128" t="n">
        <v>467205</v>
      </c>
      <c r="AZ128" t="n">
        <v>486718</v>
      </c>
      <c r="BA128" t="n">
        <v>428954</v>
      </c>
      <c r="BC128" t="n">
        <v>1845289</v>
      </c>
      <c r="BD128" t="n">
        <v>493796</v>
      </c>
      <c r="BE128" t="n">
        <v>551133</v>
      </c>
      <c r="BF128" t="n">
        <v>559674</v>
      </c>
    </row>
    <row r="129">
      <c r="A129" t="inlineStr">
        <is>
          <t xml:space="preserve">Total </t>
        </is>
      </c>
      <c r="C129" t="inlineStr">
        <is>
          <t>Thousand</t>
        </is>
      </c>
      <c r="D129" t="inlineStr">
        <is>
          <t>QQQQ</t>
        </is>
      </c>
      <c r="E129" t="inlineStr">
        <is>
          <t>Yes</t>
        </is>
      </c>
      <c r="AT129" t="n">
        <v>2920601</v>
      </c>
      <c r="AU129" t="n">
        <v>3263544</v>
      </c>
      <c r="AV129" t="n">
        <v>3472834</v>
      </c>
    </row>
    <row r="130">
      <c r="A130" t="inlineStr">
        <is>
          <t>Total-c</t>
        </is>
      </c>
      <c r="AT130">
        <f>SUM(AT126:AT128)</f>
        <v/>
      </c>
      <c r="AU130">
        <f>SUM(AU126:AU128)</f>
        <v/>
      </c>
      <c r="AV130">
        <f>SUM(AV126:AV128)</f>
        <v/>
      </c>
    </row>
    <row r="131">
      <c r="A131" t="inlineStr">
        <is>
          <t>Sum check</t>
        </is>
      </c>
      <c r="AT131">
        <f>AT130-AT129</f>
        <v/>
      </c>
      <c r="AU131">
        <f>AU130-AU129</f>
        <v/>
      </c>
      <c r="AV131">
        <f>AV130-AV129</f>
        <v/>
      </c>
    </row>
    <row r="133">
      <c r="A133" t="inlineStr">
        <is>
          <t>U.K. and Europe pork</t>
        </is>
      </c>
      <c r="C133" t="inlineStr">
        <is>
          <t>Thousand</t>
        </is>
      </c>
      <c r="D133" t="inlineStr">
        <is>
          <t>QQQQ</t>
        </is>
      </c>
      <c r="E133" t="inlineStr">
        <is>
          <t>Yes</t>
        </is>
      </c>
      <c r="AT133" t="n">
        <v>352824</v>
      </c>
      <c r="AU133" t="n">
        <v>374154</v>
      </c>
      <c r="AV133" t="n">
        <v>354732</v>
      </c>
    </row>
    <row r="134">
      <c r="A134" t="inlineStr">
        <is>
          <t>Total net sales</t>
        </is>
      </c>
      <c r="C134" t="inlineStr">
        <is>
          <t>Thousand</t>
        </is>
      </c>
      <c r="D134" t="inlineStr">
        <is>
          <t>QQQQ</t>
        </is>
      </c>
      <c r="E134" t="inlineStr">
        <is>
          <t>Yes</t>
        </is>
      </c>
      <c r="F134" t="n">
        <v>2036929</v>
      </c>
      <c r="G134" t="n">
        <v>2184119</v>
      </c>
      <c r="H134" t="n">
        <v>2142815</v>
      </c>
      <c r="J134" t="n">
        <v>8411148</v>
      </c>
      <c r="K134" t="n">
        <v>2018065</v>
      </c>
      <c r="L134" t="n">
        <v>2186816</v>
      </c>
      <c r="M134" t="n">
        <v>2268048</v>
      </c>
      <c r="O134" t="n">
        <v>8583365</v>
      </c>
      <c r="P134" t="n">
        <v>2052919</v>
      </c>
      <c r="Q134" t="n">
        <v>2053876</v>
      </c>
      <c r="R134" t="n">
        <v>2112529</v>
      </c>
      <c r="T134" t="n">
        <v>8180104</v>
      </c>
      <c r="U134" t="n">
        <v>1962937</v>
      </c>
      <c r="V134" t="n">
        <v>2028315</v>
      </c>
      <c r="W134" t="n">
        <v>2031721</v>
      </c>
      <c r="Y134" t="n">
        <v>7931123</v>
      </c>
      <c r="Z134" t="n">
        <v>2020492</v>
      </c>
      <c r="AA134" t="n">
        <v>2251604</v>
      </c>
      <c r="AB134" t="n">
        <v>2793885</v>
      </c>
      <c r="AD134" t="n">
        <v>10767863</v>
      </c>
      <c r="AE134" t="n">
        <v>2746678</v>
      </c>
      <c r="AF134" t="n">
        <v>2836713</v>
      </c>
      <c r="AG134" t="n">
        <v>2697604</v>
      </c>
      <c r="AI134" t="n">
        <v>10937784</v>
      </c>
      <c r="AJ134" t="n">
        <v>2724675</v>
      </c>
      <c r="AK134" t="n">
        <v>2843085</v>
      </c>
      <c r="AL134" t="n">
        <v>2777970</v>
      </c>
      <c r="AN134" t="n">
        <v>11409219</v>
      </c>
      <c r="AO134" t="n">
        <v>3074928</v>
      </c>
      <c r="AP134" t="n">
        <v>2824023</v>
      </c>
      <c r="AQ134" t="n">
        <v>3075121</v>
      </c>
      <c r="AS134" t="n">
        <v>12091901</v>
      </c>
      <c r="AT134" t="n">
        <v>3273425</v>
      </c>
      <c r="AU134" t="n">
        <v>3637698</v>
      </c>
      <c r="AV134" t="n">
        <v>3827566</v>
      </c>
      <c r="AX134" t="n">
        <v>14777458</v>
      </c>
      <c r="AY134" t="n">
        <v>4240395</v>
      </c>
      <c r="AZ134" t="n">
        <v>4631648</v>
      </c>
      <c r="BA134" t="n">
        <v>4468969</v>
      </c>
      <c r="BC134" t="n">
        <v>17468377</v>
      </c>
      <c r="BD134" t="n">
        <v>4165628</v>
      </c>
      <c r="BE134" t="n">
        <v>4308091</v>
      </c>
      <c r="BF134" t="n">
        <v>4360196</v>
      </c>
    </row>
    <row r="135">
      <c r="A135" t="inlineStr">
        <is>
          <t>Total net sales-c</t>
        </is>
      </c>
      <c r="F135">
        <f>SUM(F126:F128)+F133</f>
        <v/>
      </c>
      <c r="G135">
        <f>SUM(G126:G128)+G133</f>
        <v/>
      </c>
      <c r="H135">
        <f>SUM(H126:H128)+H133</f>
        <v/>
      </c>
      <c r="J135">
        <f>SUM(J126:J128)+J133</f>
        <v/>
      </c>
      <c r="K135">
        <f>SUM(K126:K128)+K133</f>
        <v/>
      </c>
      <c r="L135">
        <f>SUM(L126:L128)+L133</f>
        <v/>
      </c>
      <c r="M135">
        <f>SUM(M126:M128)+M133</f>
        <v/>
      </c>
      <c r="O135">
        <f>SUM(O126:O128)+O133</f>
        <v/>
      </c>
      <c r="P135">
        <f>SUM(P126:P128)+P133</f>
        <v/>
      </c>
      <c r="Q135">
        <f>SUM(Q126:Q128)+Q133</f>
        <v/>
      </c>
      <c r="R135">
        <f>SUM(R126:R128)+R133</f>
        <v/>
      </c>
      <c r="T135">
        <f>SUM(T126:T128)+T133</f>
        <v/>
      </c>
      <c r="U135">
        <f>SUM(U126:U128)+U133</f>
        <v/>
      </c>
      <c r="V135">
        <f>SUM(V126:V128)+V133</f>
        <v/>
      </c>
      <c r="W135">
        <f>SUM(W126:W128)+W133</f>
        <v/>
      </c>
      <c r="Y135">
        <f>SUM(Y126:Y128)+Y133</f>
        <v/>
      </c>
      <c r="Z135">
        <f>SUM(Z126:Z128)+Z133</f>
        <v/>
      </c>
      <c r="AA135">
        <f>SUM(AA126:AA128)+AA133</f>
        <v/>
      </c>
      <c r="AB135">
        <f>SUM(AB126:AB128)+AB133</f>
        <v/>
      </c>
      <c r="AD135">
        <f>SUM(AD126:AD128)+AD133</f>
        <v/>
      </c>
      <c r="AE135">
        <f>SUM(AE126:AE128)+AE133</f>
        <v/>
      </c>
      <c r="AF135">
        <f>SUM(AF126:AF128)+AF133</f>
        <v/>
      </c>
      <c r="AG135">
        <f>SUM(AG126:AG128)+AG133</f>
        <v/>
      </c>
      <c r="AI135">
        <f>SUM(AI126:AI128)+AI133</f>
        <v/>
      </c>
      <c r="AJ135">
        <f>SUM(AJ126:AJ128)+AJ133</f>
        <v/>
      </c>
      <c r="AK135">
        <f>SUM(AK126:AK128)+AK133</f>
        <v/>
      </c>
      <c r="AL135">
        <f>SUM(AL126:AL128)+AL133</f>
        <v/>
      </c>
      <c r="AN135">
        <f>SUM(AN126:AN128)+AN133</f>
        <v/>
      </c>
      <c r="AO135">
        <f>SUM(AO126:AO128)+AO133</f>
        <v/>
      </c>
      <c r="AP135">
        <f>SUM(AP126:AP128)+AP133</f>
        <v/>
      </c>
      <c r="AQ135">
        <f>SUM(AQ126:AQ128)+AQ133</f>
        <v/>
      </c>
      <c r="AS135">
        <f>SUM(AS126:AS128)+AS133</f>
        <v/>
      </c>
      <c r="AT135">
        <f>SUM(AT126:AT128)+AT133</f>
        <v/>
      </c>
      <c r="AU135">
        <f>SUM(AU126:AU128)+AU133</f>
        <v/>
      </c>
      <c r="AV135">
        <f>SUM(AV126:AV128)+AV133</f>
        <v/>
      </c>
      <c r="AX135">
        <f>SUM(AX126:AX128)+AX133</f>
        <v/>
      </c>
      <c r="AY135">
        <f>SUM(AY126:AY128)+AY133</f>
        <v/>
      </c>
      <c r="AZ135">
        <f>SUM(AZ126:AZ128)+AZ133</f>
        <v/>
      </c>
      <c r="BA135">
        <f>SUM(BA126:BA128)+BA133</f>
        <v/>
      </c>
      <c r="BC135">
        <f>SUM(BC126:BC128)+BC133</f>
        <v/>
      </c>
      <c r="BD135">
        <f>SUM(BD126:BD128)+BD133</f>
        <v/>
      </c>
      <c r="BE135">
        <f>SUM(BE126:BE128)+BE133</f>
        <v/>
      </c>
      <c r="BF135">
        <f>SUM(BF126:BF128)+BF133</f>
        <v/>
      </c>
    </row>
    <row r="136">
      <c r="A136" t="inlineStr">
        <is>
          <t>Sum check 1</t>
        </is>
      </c>
      <c r="F136">
        <f>F135-F134</f>
        <v/>
      </c>
      <c r="G136">
        <f>G135-G134</f>
        <v/>
      </c>
      <c r="H136">
        <f>H135-H134</f>
        <v/>
      </c>
      <c r="J136">
        <f>J135-J134</f>
        <v/>
      </c>
      <c r="K136">
        <f>K135-K134</f>
        <v/>
      </c>
      <c r="L136">
        <f>L135-L134</f>
        <v/>
      </c>
      <c r="M136">
        <f>M135-M134</f>
        <v/>
      </c>
      <c r="O136">
        <f>O135-O134</f>
        <v/>
      </c>
      <c r="P136">
        <f>P135-P134</f>
        <v/>
      </c>
      <c r="Q136">
        <f>Q135-Q134</f>
        <v/>
      </c>
      <c r="R136">
        <f>R135-R134</f>
        <v/>
      </c>
      <c r="T136">
        <f>T135-T134</f>
        <v/>
      </c>
      <c r="U136">
        <f>U135-U134</f>
        <v/>
      </c>
      <c r="V136">
        <f>V135-V134</f>
        <v/>
      </c>
      <c r="W136">
        <f>W135-W134</f>
        <v/>
      </c>
      <c r="Y136">
        <f>Y135-Y134</f>
        <v/>
      </c>
      <c r="Z136">
        <f>Z135-Z134</f>
        <v/>
      </c>
      <c r="AA136">
        <f>AA135-AA134</f>
        <v/>
      </c>
      <c r="AB136">
        <f>AB135-AB134</f>
        <v/>
      </c>
      <c r="AD136">
        <f>AD135-AD134</f>
        <v/>
      </c>
      <c r="AE136">
        <f>AE135-AE134</f>
        <v/>
      </c>
      <c r="AF136">
        <f>AF135-AF134</f>
        <v/>
      </c>
      <c r="AG136">
        <f>AG135-AG134</f>
        <v/>
      </c>
      <c r="AI136">
        <f>AI135-AI134</f>
        <v/>
      </c>
      <c r="AJ136">
        <f>AJ135-AJ134</f>
        <v/>
      </c>
      <c r="AK136">
        <f>AK135-AK134</f>
        <v/>
      </c>
      <c r="AL136">
        <f>AL135-AL134</f>
        <v/>
      </c>
      <c r="AN136">
        <f>AN135-AN134</f>
        <v/>
      </c>
      <c r="AO136">
        <f>AO135-AO134</f>
        <v/>
      </c>
      <c r="AP136">
        <f>AP135-AP134</f>
        <v/>
      </c>
      <c r="AQ136">
        <f>AQ135-AQ134</f>
        <v/>
      </c>
      <c r="AS136">
        <f>AS135-AS134</f>
        <v/>
      </c>
      <c r="AT136">
        <f>AT135-AT134</f>
        <v/>
      </c>
      <c r="AU136">
        <f>AU135-AU134</f>
        <v/>
      </c>
      <c r="AV136">
        <f>AV135-AV134</f>
        <v/>
      </c>
      <c r="AX136">
        <f>AX135-AX134</f>
        <v/>
      </c>
      <c r="AY136">
        <f>AY135-AY134</f>
        <v/>
      </c>
      <c r="AZ136">
        <f>AZ135-AZ134</f>
        <v/>
      </c>
      <c r="BA136">
        <f>BA135-BA134</f>
        <v/>
      </c>
      <c r="BC136">
        <f>BC135-BC134</f>
        <v/>
      </c>
      <c r="BD136">
        <f>BD135-BD134</f>
        <v/>
      </c>
      <c r="BE136">
        <f>BE135-BE134</f>
        <v/>
      </c>
      <c r="BF136">
        <f>BF135-BF134</f>
        <v/>
      </c>
    </row>
    <row r="137">
      <c r="A137" t="inlineStr">
        <is>
          <t>Sum check 2</t>
        </is>
      </c>
      <c r="AE137">
        <f>AE66+AE80+AE94+AE107+AE121-AE134</f>
        <v/>
      </c>
      <c r="AF137">
        <f>AF66+AF80+AF94+AF107+AF121-AF134</f>
        <v/>
      </c>
      <c r="AG137">
        <f>AG66+AG80+AG94+AG107+AG121-AG134</f>
        <v/>
      </c>
      <c r="AI137">
        <f>AI66+AI80+AI94+AI107+AI121-AI134</f>
        <v/>
      </c>
      <c r="AJ137">
        <f>AJ66+AJ80+AJ94+AJ107+AJ121-AJ134</f>
        <v/>
      </c>
      <c r="AK137">
        <f>AK66+AK80+AK94+AK107+AK121-AK134</f>
        <v/>
      </c>
      <c r="AL137">
        <f>AL66+AL80+AL94+AL107+AL121-AL134</f>
        <v/>
      </c>
      <c r="AN137">
        <f>AN66+AN80+AN94+AN107+AN121-AN134</f>
        <v/>
      </c>
      <c r="AO137">
        <f>AO66+AO80+AO94+AO107+AO121-AO134</f>
        <v/>
      </c>
      <c r="AP137">
        <f>AP66+AP80+AP94+AP107+AP121-AP134</f>
        <v/>
      </c>
      <c r="AQ137">
        <f>AQ66+AQ80+AQ94+AQ107+AQ121-AQ134</f>
        <v/>
      </c>
      <c r="AS137">
        <f>AS66+AS80+AS94+AS107+AS121-AS134</f>
        <v/>
      </c>
      <c r="AT137">
        <f>AT66+AT80+AT94+AT107+AT121-AT134</f>
        <v/>
      </c>
      <c r="AU137">
        <f>AU66+AU80+AU94+AU107+AU121-AU134</f>
        <v/>
      </c>
      <c r="AV137">
        <f>AV66+AV80+AV94+AV107+AV121-AV134</f>
        <v/>
      </c>
      <c r="AX137">
        <f>AX66+AX80+AX94+AX107+AX121-AX134</f>
        <v/>
      </c>
      <c r="AY137">
        <f>AY66+AY80+AY94+AY107+AY121-AY134</f>
        <v/>
      </c>
      <c r="AZ137">
        <f>AZ66+AZ80+AZ94+AZ107+AZ121-AZ134</f>
        <v/>
      </c>
      <c r="BA137">
        <f>BA66+BA80+BA94+BA107+BA121-BA134</f>
        <v/>
      </c>
      <c r="BC137">
        <f>BC66+BC80+BC94+BC107+BC121-BC134</f>
        <v/>
      </c>
      <c r="BD137">
        <f>BD66+BD80+BD94+BD107+BD121-BD134</f>
        <v/>
      </c>
      <c r="BE137">
        <f>BE66+BE80+BE94+BE107+BE121-BE134</f>
        <v/>
      </c>
      <c r="BF137">
        <f>BF66+BF80+BF94+BF107+BF121-BF134</f>
        <v/>
      </c>
    </row>
    <row r="138">
      <c r="A138" t="inlineStr">
        <is>
          <t>Link check</t>
        </is>
      </c>
      <c r="F138">
        <f>F134-F625</f>
        <v/>
      </c>
      <c r="G138">
        <f>G134-G625</f>
        <v/>
      </c>
      <c r="H138">
        <f>H134-H625</f>
        <v/>
      </c>
      <c r="J138">
        <f>J134-J625</f>
        <v/>
      </c>
      <c r="K138">
        <f>K134-K625</f>
        <v/>
      </c>
      <c r="L138">
        <f>L134-L625</f>
        <v/>
      </c>
      <c r="M138">
        <f>M134-M625</f>
        <v/>
      </c>
      <c r="O138">
        <f>O134-O625</f>
        <v/>
      </c>
      <c r="P138">
        <f>P134-P625</f>
        <v/>
      </c>
      <c r="Q138">
        <f>Q134-Q625</f>
        <v/>
      </c>
      <c r="R138">
        <f>R134-R625</f>
        <v/>
      </c>
      <c r="T138">
        <f>T134-T625</f>
        <v/>
      </c>
      <c r="U138">
        <f>U134-U625</f>
        <v/>
      </c>
      <c r="V138">
        <f>V134-V625</f>
        <v/>
      </c>
      <c r="W138">
        <f>W134-W625</f>
        <v/>
      </c>
      <c r="Y138">
        <f>Y134-Y625</f>
        <v/>
      </c>
      <c r="Z138">
        <f>Z134-Z625</f>
        <v/>
      </c>
      <c r="AA138">
        <f>AA134-AA625</f>
        <v/>
      </c>
      <c r="AB138">
        <f>AB134-AB625</f>
        <v/>
      </c>
      <c r="AD138">
        <f>AD134-AD625</f>
        <v/>
      </c>
      <c r="AE138">
        <f>AE134-AE625</f>
        <v/>
      </c>
      <c r="AF138">
        <f>AF134-AF625</f>
        <v/>
      </c>
      <c r="AG138">
        <f>AG134-AG625</f>
        <v/>
      </c>
      <c r="AI138">
        <f>AI134-AI625</f>
        <v/>
      </c>
      <c r="AJ138">
        <f>AJ134-AJ625</f>
        <v/>
      </c>
      <c r="AK138">
        <f>AK134-AK625</f>
        <v/>
      </c>
      <c r="AL138">
        <f>AL134-AL625</f>
        <v/>
      </c>
      <c r="AN138">
        <f>AN134-AN625</f>
        <v/>
      </c>
      <c r="AO138">
        <f>AO134-AO625</f>
        <v/>
      </c>
      <c r="AP138">
        <f>AP134-AP625</f>
        <v/>
      </c>
      <c r="AQ138">
        <f>AQ134-AQ625</f>
        <v/>
      </c>
      <c r="AS138">
        <f>AS134-AS625</f>
        <v/>
      </c>
      <c r="AT138">
        <f>AT134-AT625</f>
        <v/>
      </c>
      <c r="AU138">
        <f>AU134-AU625</f>
        <v/>
      </c>
      <c r="AV138">
        <f>AV134-AV625</f>
        <v/>
      </c>
      <c r="AX138">
        <f>AX134-AX625</f>
        <v/>
      </c>
      <c r="AY138">
        <f>AY134-AY625</f>
        <v/>
      </c>
      <c r="AZ138">
        <f>AZ134-AZ625</f>
        <v/>
      </c>
      <c r="BA138">
        <f>BA134-BA625</f>
        <v/>
      </c>
      <c r="BC138">
        <f>BC134-BC625</f>
        <v/>
      </c>
      <c r="BD138">
        <f>BD134-BD625</f>
        <v/>
      </c>
      <c r="BE138">
        <f>BE134-BE625</f>
        <v/>
      </c>
      <c r="BF138">
        <f>BF134-BF625</f>
        <v/>
      </c>
    </row>
    <row r="140">
      <c r="A140" t="inlineStr">
        <is>
          <t>Net sales for primary product lines and markets</t>
        </is>
      </c>
    </row>
    <row r="141">
      <c r="A141" t="inlineStr">
        <is>
          <t>U.S. chicken:</t>
        </is>
      </c>
    </row>
    <row r="142">
      <c r="A142" t="inlineStr">
        <is>
          <t>Prepared chicken</t>
        </is>
      </c>
      <c r="C142" t="inlineStr">
        <is>
          <t>Thousand</t>
        </is>
      </c>
      <c r="D142" t="inlineStr">
        <is>
          <t>QQQQ</t>
        </is>
      </c>
      <c r="J142" t="n">
        <v>2046746</v>
      </c>
      <c r="O142" t="n">
        <v>1787389</v>
      </c>
      <c r="T142" t="n">
        <v>1672693</v>
      </c>
      <c r="Y142" t="n">
        <v>1269010</v>
      </c>
      <c r="AD142" t="n">
        <v>950378</v>
      </c>
      <c r="AI142" t="n">
        <v>773983</v>
      </c>
      <c r="AN142" t="n">
        <v>842365</v>
      </c>
      <c r="AS142" t="n">
        <v>714563</v>
      </c>
      <c r="AX142" t="n">
        <v>898614</v>
      </c>
      <c r="BC142" t="n">
        <v>1107734</v>
      </c>
    </row>
    <row r="143">
      <c r="A143" t="inlineStr">
        <is>
          <t>Fresh chicken</t>
        </is>
      </c>
      <c r="C143" t="inlineStr">
        <is>
          <t>Thousand</t>
        </is>
      </c>
      <c r="D143" t="inlineStr">
        <is>
          <t>QQQQ</t>
        </is>
      </c>
      <c r="J143" t="n">
        <v>4123089</v>
      </c>
      <c r="O143" t="n">
        <v>4703993</v>
      </c>
      <c r="T143" t="n">
        <v>4701943</v>
      </c>
      <c r="Y143" t="n">
        <v>4627137</v>
      </c>
      <c r="AD143" t="n">
        <v>5700503</v>
      </c>
      <c r="AI143" t="n">
        <v>5959458</v>
      </c>
      <c r="AN143" t="n">
        <v>6214954</v>
      </c>
      <c r="AS143" t="n">
        <v>6137265</v>
      </c>
      <c r="AX143" t="n">
        <v>7264448</v>
      </c>
      <c r="BC143" t="n">
        <v>8624421</v>
      </c>
    </row>
    <row r="144">
      <c r="A144" t="inlineStr">
        <is>
          <t>Other products</t>
        </is>
      </c>
      <c r="C144" t="inlineStr">
        <is>
          <t>Thousand</t>
        </is>
      </c>
      <c r="D144" t="inlineStr">
        <is>
          <t>QQQQ</t>
        </is>
      </c>
      <c r="AX144" t="n">
        <v>491446</v>
      </c>
      <c r="BC144" t="n">
        <v>463372</v>
      </c>
    </row>
    <row r="145">
      <c r="A145" t="inlineStr">
        <is>
          <t>By-products</t>
        </is>
      </c>
      <c r="C145" t="inlineStr">
        <is>
          <t>Thousand</t>
        </is>
      </c>
      <c r="D145" t="inlineStr">
        <is>
          <t>QQQQ</t>
        </is>
      </c>
      <c r="J145" t="n">
        <v>715969</v>
      </c>
      <c r="O145" t="n">
        <v>620082</v>
      </c>
      <c r="T145" t="n">
        <v>358878</v>
      </c>
      <c r="Y145" t="n">
        <v>313827</v>
      </c>
      <c r="AD145" t="n">
        <v>213595</v>
      </c>
      <c r="AI145" t="n">
        <v>258732</v>
      </c>
      <c r="AN145" t="n">
        <v>282791</v>
      </c>
      <c r="AS145" t="n">
        <v>306478</v>
      </c>
      <c r="AX145" t="n">
        <v>459371</v>
      </c>
      <c r="BC145" t="n">
        <v>552823</v>
      </c>
    </row>
    <row r="146">
      <c r="A146" t="inlineStr">
        <is>
          <t>Total U.S. chicken</t>
        </is>
      </c>
      <c r="C146" t="inlineStr">
        <is>
          <t>Thousand</t>
        </is>
      </c>
      <c r="D146" t="inlineStr">
        <is>
          <t>QQQQ</t>
        </is>
      </c>
      <c r="J146" t="n">
        <v>6885804</v>
      </c>
      <c r="O146" t="n">
        <v>7111464</v>
      </c>
      <c r="T146" t="n">
        <v>6733514</v>
      </c>
      <c r="Y146" t="n">
        <v>6209974</v>
      </c>
      <c r="AD146" t="n">
        <v>6864476</v>
      </c>
      <c r="AI146" t="n">
        <v>6992173</v>
      </c>
      <c r="AN146" t="n">
        <v>7340110</v>
      </c>
      <c r="AS146" t="n">
        <v>7158306</v>
      </c>
      <c r="AX146" t="n">
        <v>9113879</v>
      </c>
      <c r="BC146" t="n">
        <v>10748350</v>
      </c>
    </row>
    <row r="147">
      <c r="A147" t="inlineStr">
        <is>
          <t>Total U.S. chicken-c</t>
        </is>
      </c>
      <c r="J147">
        <f>SUM(J142:J145)</f>
        <v/>
      </c>
      <c r="O147">
        <f>SUM(O142:O145)</f>
        <v/>
      </c>
      <c r="T147">
        <f>SUM(T142:T145)</f>
        <v/>
      </c>
      <c r="Y147">
        <f>SUM(Y142:Y145)</f>
        <v/>
      </c>
      <c r="AD147">
        <f>SUM(AD142:AD145)</f>
        <v/>
      </c>
      <c r="AI147">
        <f>SUM(AI142:AI145)</f>
        <v/>
      </c>
      <c r="AN147">
        <f>SUM(AN142:AN145)</f>
        <v/>
      </c>
      <c r="AS147">
        <f>SUM(AS142:AS145)</f>
        <v/>
      </c>
      <c r="AX147">
        <f>SUM(AX142:AX145)</f>
        <v/>
      </c>
      <c r="BC147">
        <f>SUM(BC142:BC145)</f>
        <v/>
      </c>
    </row>
    <row r="148">
      <c r="A148" t="inlineStr">
        <is>
          <t>Sum check</t>
        </is>
      </c>
      <c r="J148">
        <f>J147-J146</f>
        <v/>
      </c>
      <c r="O148">
        <f>O147-O146</f>
        <v/>
      </c>
      <c r="T148">
        <f>T147-T146</f>
        <v/>
      </c>
      <c r="Y148">
        <f>Y147-Y146</f>
        <v/>
      </c>
      <c r="AD148">
        <f>AD147-AD146</f>
        <v/>
      </c>
      <c r="AI148">
        <f>AI147-AI146</f>
        <v/>
      </c>
      <c r="AN148">
        <f>AN147-AN146</f>
        <v/>
      </c>
      <c r="AS148">
        <f>AS147-AS146</f>
        <v/>
      </c>
      <c r="AX148">
        <f>AX147-AX146</f>
        <v/>
      </c>
      <c r="BC148">
        <f>BC147-BC146</f>
        <v/>
      </c>
    </row>
    <row r="150">
      <c r="A150" t="inlineStr">
        <is>
          <t>U.K. and Europe chicken:</t>
        </is>
      </c>
    </row>
    <row r="151">
      <c r="A151" t="inlineStr">
        <is>
          <t>Fresh chicken</t>
        </is>
      </c>
      <c r="C151" t="inlineStr">
        <is>
          <t>Thousand</t>
        </is>
      </c>
      <c r="D151" t="inlineStr">
        <is>
          <t>QQQQ</t>
        </is>
      </c>
      <c r="AD151" t="n">
        <v>846575</v>
      </c>
      <c r="AI151" t="n">
        <v>925124</v>
      </c>
      <c r="AN151" t="n">
        <v>918852</v>
      </c>
      <c r="AS151" t="n">
        <v>863670</v>
      </c>
    </row>
    <row r="152">
      <c r="A152" t="inlineStr">
        <is>
          <t>Prepared chicken</t>
        </is>
      </c>
      <c r="C152" t="inlineStr">
        <is>
          <t>Thousand</t>
        </is>
      </c>
      <c r="D152" t="inlineStr">
        <is>
          <t>QQQQ</t>
        </is>
      </c>
      <c r="AD152" t="n">
        <v>792284</v>
      </c>
      <c r="AI152" t="n">
        <v>865864</v>
      </c>
      <c r="AN152" t="n">
        <v>817292</v>
      </c>
      <c r="AS152" t="n">
        <v>751196</v>
      </c>
    </row>
    <row r="153">
      <c r="A153" t="inlineStr">
        <is>
          <t>Export and other chicken</t>
        </is>
      </c>
      <c r="C153" t="inlineStr">
        <is>
          <t>Thousand</t>
        </is>
      </c>
      <c r="D153" t="inlineStr">
        <is>
          <t>QQQQ</t>
        </is>
      </c>
      <c r="AD153" t="n">
        <v>318699</v>
      </c>
      <c r="AI153" t="n">
        <v>303921</v>
      </c>
      <c r="AN153" t="n">
        <v>262041</v>
      </c>
      <c r="AS153" t="n">
        <v>227224</v>
      </c>
    </row>
    <row r="154">
      <c r="A154" t="inlineStr">
        <is>
          <t>Total U.K and Europe chicken</t>
        </is>
      </c>
      <c r="C154" t="inlineStr">
        <is>
          <t>Thousand</t>
        </is>
      </c>
      <c r="D154" t="inlineStr">
        <is>
          <t>QQQQ</t>
        </is>
      </c>
      <c r="AD154" t="n">
        <v>1957558</v>
      </c>
      <c r="AI154" t="n">
        <v>2094909</v>
      </c>
      <c r="AN154" t="n">
        <v>1998185</v>
      </c>
      <c r="AS154" t="n">
        <v>1842090</v>
      </c>
    </row>
    <row r="155">
      <c r="A155" t="inlineStr">
        <is>
          <t>Total U.K and Europe chicken-c</t>
        </is>
      </c>
      <c r="J155">
        <f>SUM(J151:J153)</f>
        <v/>
      </c>
      <c r="O155">
        <f>SUM(O151:O153)</f>
        <v/>
      </c>
      <c r="T155">
        <f>SUM(T151:T153)</f>
        <v/>
      </c>
      <c r="Y155">
        <f>SUM(Y151:Y153)</f>
        <v/>
      </c>
      <c r="AD155">
        <f>SUM(AD151:AD153)</f>
        <v/>
      </c>
      <c r="AI155">
        <f>SUM(AI151:AI153)</f>
        <v/>
      </c>
      <c r="AN155">
        <f>SUM(AN151:AN153)</f>
        <v/>
      </c>
      <c r="AS155">
        <f>SUM(AS151:AS153)</f>
        <v/>
      </c>
      <c r="AX155">
        <f>SUM(AX151:AX153)</f>
        <v/>
      </c>
    </row>
    <row r="156">
      <c r="A156" t="inlineStr">
        <is>
          <t>Sum check</t>
        </is>
      </c>
      <c r="J156">
        <f>J155-J154</f>
        <v/>
      </c>
      <c r="O156">
        <f>O155-O154</f>
        <v/>
      </c>
      <c r="T156">
        <f>T155-T154</f>
        <v/>
      </c>
      <c r="Y156">
        <f>Y155-Y154</f>
        <v/>
      </c>
      <c r="AD156">
        <f>AD155-AD154</f>
        <v/>
      </c>
      <c r="AI156">
        <f>AI155-AI154</f>
        <v/>
      </c>
      <c r="AN156">
        <f>AN155-AN154</f>
        <v/>
      </c>
      <c r="AS156">
        <f>AS155-AS154</f>
        <v/>
      </c>
      <c r="AX156">
        <f>AX155-AX154</f>
        <v/>
      </c>
    </row>
    <row r="158">
      <c r="A158" t="inlineStr">
        <is>
          <t>Mexico chicken:</t>
        </is>
      </c>
    </row>
    <row r="159">
      <c r="A159" t="inlineStr">
        <is>
          <t>Fresh chicken</t>
        </is>
      </c>
      <c r="C159" t="inlineStr">
        <is>
          <t>Thousand</t>
        </is>
      </c>
      <c r="D159" t="inlineStr">
        <is>
          <t>QQQQ</t>
        </is>
      </c>
      <c r="AI159" t="n">
        <v>1252403</v>
      </c>
      <c r="AN159" t="n">
        <v>1245976</v>
      </c>
      <c r="AS159" t="n">
        <v>1210952</v>
      </c>
      <c r="AX159" t="n">
        <v>1515453</v>
      </c>
      <c r="BC159" t="n">
        <v>1587809</v>
      </c>
    </row>
    <row r="160">
      <c r="A160" t="inlineStr">
        <is>
          <t>Other products</t>
        </is>
      </c>
      <c r="C160" t="inlineStr">
        <is>
          <t>Thousand</t>
        </is>
      </c>
      <c r="D160" t="inlineStr">
        <is>
          <t>QQQQ</t>
        </is>
      </c>
      <c r="AX160" t="n">
        <v>85856</v>
      </c>
      <c r="BC160" t="n">
        <v>89891</v>
      </c>
    </row>
    <row r="161">
      <c r="A161" t="inlineStr">
        <is>
          <t>Prepared chicken</t>
        </is>
      </c>
      <c r="C161" t="inlineStr">
        <is>
          <t>Thousand</t>
        </is>
      </c>
      <c r="D161" t="inlineStr">
        <is>
          <t>QQQQ</t>
        </is>
      </c>
      <c r="AI161" t="n">
        <v>76860</v>
      </c>
      <c r="AN161" t="n">
        <v>95733</v>
      </c>
      <c r="AS161" t="n">
        <v>66572</v>
      </c>
      <c r="AX161" t="n">
        <v>128208</v>
      </c>
      <c r="BC161" t="n">
        <v>167589</v>
      </c>
    </row>
    <row r="162">
      <c r="A162" t="inlineStr">
        <is>
          <t>Mexico chicken</t>
        </is>
      </c>
      <c r="C162" t="inlineStr">
        <is>
          <t>Thousand</t>
        </is>
      </c>
      <c r="D162" t="inlineStr">
        <is>
          <t>QQQQ</t>
        </is>
      </c>
      <c r="J162" t="n">
        <v>864454</v>
      </c>
      <c r="O162" t="n">
        <v>900360</v>
      </c>
      <c r="T162" t="n">
        <v>1016200</v>
      </c>
      <c r="Y162" t="n">
        <v>1245644</v>
      </c>
      <c r="AD162" t="n">
        <v>1303656</v>
      </c>
      <c r="AI162" t="n">
        <v>1329263</v>
      </c>
      <c r="AN162" t="n">
        <v>1341709</v>
      </c>
      <c r="AS162" t="n">
        <v>1277524</v>
      </c>
      <c r="AX162" t="n">
        <v>1729517</v>
      </c>
      <c r="BC162" t="n">
        <v>1845289</v>
      </c>
    </row>
    <row r="163">
      <c r="A163" t="inlineStr">
        <is>
          <t>Mexico chicken-c</t>
        </is>
      </c>
      <c r="AI163">
        <f>SUM(AI159:AI161)</f>
        <v/>
      </c>
      <c r="AN163">
        <f>SUM(AN159:AN161)</f>
        <v/>
      </c>
      <c r="AS163">
        <f>SUM(AS159:AS161)</f>
        <v/>
      </c>
      <c r="AX163">
        <f>SUM(AX159:AX161)</f>
        <v/>
      </c>
      <c r="BC163">
        <f>SUM(BC159:BC161)</f>
        <v/>
      </c>
    </row>
    <row r="164">
      <c r="A164" t="inlineStr">
        <is>
          <t>Sum check</t>
        </is>
      </c>
      <c r="AI164">
        <f>AI163-AI162</f>
        <v/>
      </c>
      <c r="AN164">
        <f>AN163-AN162</f>
        <v/>
      </c>
      <c r="AS164">
        <f>AS163-AS162</f>
        <v/>
      </c>
      <c r="AX164">
        <f>AX163-AX162</f>
        <v/>
      </c>
      <c r="BC164">
        <f>BC163-BC162</f>
        <v/>
      </c>
    </row>
    <row r="166">
      <c r="A166" t="inlineStr">
        <is>
          <t>Total chicken</t>
        </is>
      </c>
      <c r="C166" t="inlineStr">
        <is>
          <t>Thousand</t>
        </is>
      </c>
      <c r="D166" t="inlineStr">
        <is>
          <t>QQQQ</t>
        </is>
      </c>
      <c r="J166" t="n">
        <v>7750258</v>
      </c>
      <c r="O166" t="n">
        <v>8011824</v>
      </c>
      <c r="T166" t="n">
        <v>7749714</v>
      </c>
      <c r="Y166" t="n">
        <v>7455618</v>
      </c>
      <c r="AD166" t="n">
        <v>10125690</v>
      </c>
      <c r="AI166" t="n">
        <v>10416345</v>
      </c>
      <c r="AN166" t="n">
        <v>10680004</v>
      </c>
      <c r="AS166" t="n">
        <v>10277920</v>
      </c>
    </row>
    <row r="167">
      <c r="A167" t="inlineStr">
        <is>
          <t>Total chicken-c</t>
        </is>
      </c>
      <c r="J167">
        <f>SUM(J146,J154,J162)</f>
        <v/>
      </c>
      <c r="O167">
        <f>SUM(O146,O154,O162)</f>
        <v/>
      </c>
      <c r="T167">
        <f>SUM(T146,T154,T162)</f>
        <v/>
      </c>
      <c r="Y167">
        <f>SUM(Y146,Y154,Y162)</f>
        <v/>
      </c>
      <c r="AD167">
        <f>SUM(AD146,AD154,AD162)</f>
        <v/>
      </c>
      <c r="AI167">
        <f>SUM(AI146,AI154,AI162)</f>
        <v/>
      </c>
      <c r="AN167">
        <f>SUM(AN146,AN154,AN162)</f>
        <v/>
      </c>
      <c r="AS167">
        <f>SUM(AS146,AS154,AS162)</f>
        <v/>
      </c>
    </row>
    <row r="168">
      <c r="A168" t="inlineStr">
        <is>
          <t>Sum check</t>
        </is>
      </c>
      <c r="J168">
        <f>J167-J166</f>
        <v/>
      </c>
      <c r="O168">
        <f>O167-O166</f>
        <v/>
      </c>
      <c r="T168">
        <f>T167-T166</f>
        <v/>
      </c>
      <c r="Y168">
        <f>Y167-Y166</f>
        <v/>
      </c>
      <c r="AD168">
        <f>AD167-AD166</f>
        <v/>
      </c>
      <c r="AI168">
        <f>AI167-AI166</f>
        <v/>
      </c>
      <c r="AN168">
        <f>AN167-AN166</f>
        <v/>
      </c>
      <c r="AS168">
        <f>AS167-AS166</f>
        <v/>
      </c>
    </row>
    <row r="170">
      <c r="A170" t="inlineStr">
        <is>
          <t>U.K. and Europe pork:</t>
        </is>
      </c>
    </row>
    <row r="171">
      <c r="A171" t="inlineStr">
        <is>
          <t>Fresh</t>
        </is>
      </c>
      <c r="C171" t="inlineStr">
        <is>
          <t>Thousand</t>
        </is>
      </c>
      <c r="D171" t="inlineStr">
        <is>
          <t>QQQQ</t>
        </is>
      </c>
      <c r="AN171" t="n">
        <v>135985</v>
      </c>
      <c r="AS171" t="n">
        <v>730703</v>
      </c>
    </row>
    <row r="172">
      <c r="A172" t="inlineStr">
        <is>
          <t>Prepared</t>
        </is>
      </c>
      <c r="C172" t="inlineStr">
        <is>
          <t>Thousand</t>
        </is>
      </c>
      <c r="D172" t="inlineStr">
        <is>
          <t>QQQQ</t>
        </is>
      </c>
      <c r="AN172" t="n">
        <v>134426</v>
      </c>
      <c r="AS172" t="n">
        <v>486290</v>
      </c>
    </row>
    <row r="173">
      <c r="A173" t="inlineStr">
        <is>
          <t>Export</t>
        </is>
      </c>
      <c r="C173" t="inlineStr">
        <is>
          <t>Thousand</t>
        </is>
      </c>
      <c r="D173" t="inlineStr">
        <is>
          <t>QQQQ</t>
        </is>
      </c>
      <c r="AN173" t="n">
        <v>16174</v>
      </c>
      <c r="AS173" t="n">
        <v>70190</v>
      </c>
    </row>
    <row r="174">
      <c r="A174" t="inlineStr">
        <is>
          <t>Total U.K and Europe pork</t>
        </is>
      </c>
      <c r="C174" t="inlineStr">
        <is>
          <t>Thousand</t>
        </is>
      </c>
      <c r="D174" t="inlineStr">
        <is>
          <t>QQQQ</t>
        </is>
      </c>
      <c r="AN174" t="n">
        <v>286585</v>
      </c>
      <c r="AS174" t="n">
        <v>1287183</v>
      </c>
    </row>
    <row r="175">
      <c r="A175" t="inlineStr">
        <is>
          <t>Total U.K and Europe pork-c</t>
        </is>
      </c>
      <c r="J175">
        <f>SUM(J171:J173)</f>
        <v/>
      </c>
      <c r="O175">
        <f>SUM(O171:O173)</f>
        <v/>
      </c>
      <c r="T175">
        <f>SUM(T171:T173)</f>
        <v/>
      </c>
      <c r="Y175">
        <f>SUM(Y171:Y173)</f>
        <v/>
      </c>
      <c r="AD175">
        <f>SUM(AD171:AD173)</f>
        <v/>
      </c>
      <c r="AI175">
        <f>SUM(AI171:AI173)</f>
        <v/>
      </c>
      <c r="AN175">
        <f>SUM(AN171:AN173)</f>
        <v/>
      </c>
      <c r="AS175">
        <f>SUM(AS171:AS173)</f>
        <v/>
      </c>
    </row>
    <row r="176">
      <c r="A176" t="inlineStr">
        <is>
          <t>Sum check</t>
        </is>
      </c>
      <c r="J176">
        <f>J175-J174</f>
        <v/>
      </c>
      <c r="O176">
        <f>O175-O174</f>
        <v/>
      </c>
      <c r="T176">
        <f>T175-T174</f>
        <v/>
      </c>
      <c r="Y176">
        <f>Y175-Y174</f>
        <v/>
      </c>
      <c r="AD176">
        <f>AD175-AD174</f>
        <v/>
      </c>
      <c r="AI176">
        <f>AI175-AI174</f>
        <v/>
      </c>
      <c r="AN176">
        <f>AN175-AN174</f>
        <v/>
      </c>
      <c r="AS176">
        <f>AS175-AS174</f>
        <v/>
      </c>
    </row>
    <row r="178">
      <c r="A178" t="inlineStr">
        <is>
          <t>U.K. and Europe :</t>
        </is>
      </c>
    </row>
    <row r="179">
      <c r="A179" t="inlineStr">
        <is>
          <t>Fresh products</t>
        </is>
      </c>
      <c r="C179" t="inlineStr">
        <is>
          <t>Thousand</t>
        </is>
      </c>
      <c r="D179" t="inlineStr">
        <is>
          <t>QQQQ</t>
        </is>
      </c>
      <c r="AX179" t="n">
        <v>1151330</v>
      </c>
      <c r="BC179" t="n">
        <v>908882</v>
      </c>
    </row>
    <row r="180">
      <c r="A180" t="inlineStr">
        <is>
          <t>Prepared foods</t>
        </is>
      </c>
      <c r="C180" t="inlineStr">
        <is>
          <t>Thousand</t>
        </is>
      </c>
      <c r="D180" t="inlineStr">
        <is>
          <t>QQQQ</t>
        </is>
      </c>
      <c r="AX180" t="n">
        <v>2214180</v>
      </c>
      <c r="BC180" t="n">
        <v>3104347</v>
      </c>
    </row>
    <row r="181">
      <c r="A181" t="inlineStr">
        <is>
          <t>Export</t>
        </is>
      </c>
      <c r="C181" t="inlineStr">
        <is>
          <t>Thousand</t>
        </is>
      </c>
      <c r="D181" t="inlineStr">
        <is>
          <t>QQQQ</t>
        </is>
      </c>
      <c r="AX181" t="n">
        <v>458588</v>
      </c>
      <c r="BC181" t="n">
        <v>712685</v>
      </c>
    </row>
    <row r="182">
      <c r="A182" t="inlineStr">
        <is>
          <t>Other products</t>
        </is>
      </c>
      <c r="C182" t="inlineStr">
        <is>
          <t>Thousand</t>
        </is>
      </c>
      <c r="D182" t="inlineStr">
        <is>
          <t>QQQQ</t>
        </is>
      </c>
      <c r="AX182" t="n">
        <v>109964</v>
      </c>
      <c r="BC182" t="n">
        <v>148824</v>
      </c>
    </row>
    <row r="183">
      <c r="A183" t="inlineStr">
        <is>
          <t>Total U.K and Europe</t>
        </is>
      </c>
      <c r="C183" t="inlineStr">
        <is>
          <t>Thousand</t>
        </is>
      </c>
      <c r="D183" t="inlineStr">
        <is>
          <t>QQQQ</t>
        </is>
      </c>
      <c r="AX183" t="n">
        <v>3934062</v>
      </c>
      <c r="BC183" t="n">
        <v>4874738</v>
      </c>
    </row>
    <row r="184">
      <c r="A184" t="inlineStr">
        <is>
          <t>Total U.K and Europe-c</t>
        </is>
      </c>
      <c r="J184">
        <f>SUM(J179:J182)</f>
        <v/>
      </c>
      <c r="O184">
        <f>SUM(O179:O182)</f>
        <v/>
      </c>
      <c r="T184">
        <f>SUM(T179:T182)</f>
        <v/>
      </c>
      <c r="Y184">
        <f>SUM(Y179:Y182)</f>
        <v/>
      </c>
      <c r="AD184">
        <f>SUM(AD179:AD182)</f>
        <v/>
      </c>
      <c r="AI184">
        <f>SUM(AI179:AI182)</f>
        <v/>
      </c>
      <c r="AN184">
        <f>SUM(AN179:AN182)</f>
        <v/>
      </c>
      <c r="AS184">
        <f>SUM(AS179:AS182)</f>
        <v/>
      </c>
      <c r="AX184">
        <f>SUM(AX179:AX182)</f>
        <v/>
      </c>
      <c r="BC184">
        <f>SUM(BC179:BC182)</f>
        <v/>
      </c>
    </row>
    <row r="185">
      <c r="A185" t="inlineStr">
        <is>
          <t>Sum check</t>
        </is>
      </c>
      <c r="J185">
        <f>J183-J184</f>
        <v/>
      </c>
      <c r="O185">
        <f>O183-O184</f>
        <v/>
      </c>
      <c r="T185">
        <f>T183-T184</f>
        <v/>
      </c>
      <c r="Y185">
        <f>Y183-Y184</f>
        <v/>
      </c>
      <c r="AD185">
        <f>AD183-AD184</f>
        <v/>
      </c>
      <c r="AI185">
        <f>AI183-AI184</f>
        <v/>
      </c>
      <c r="AN185">
        <f>AN183-AN184</f>
        <v/>
      </c>
      <c r="AS185">
        <f>AS183-AS184</f>
        <v/>
      </c>
      <c r="AX185">
        <f>AX183-AX184</f>
        <v/>
      </c>
      <c r="BC185">
        <f>BC183-BC184</f>
        <v/>
      </c>
    </row>
    <row r="187">
      <c r="A187" t="inlineStr">
        <is>
          <t>Other</t>
        </is>
      </c>
    </row>
    <row r="188">
      <c r="A188" t="inlineStr">
        <is>
          <t>U.S.</t>
        </is>
      </c>
      <c r="C188" t="inlineStr">
        <is>
          <t>Thousand</t>
        </is>
      </c>
      <c r="D188" t="inlineStr">
        <is>
          <t>QQQQ</t>
        </is>
      </c>
      <c r="J188" t="n">
        <v>614408</v>
      </c>
      <c r="O188" t="n">
        <v>535572</v>
      </c>
      <c r="T188" t="n">
        <v>409840</v>
      </c>
      <c r="Y188" t="n">
        <v>461429</v>
      </c>
      <c r="AD188" t="n">
        <v>578746</v>
      </c>
      <c r="AI188" t="n">
        <v>433488</v>
      </c>
      <c r="AN188" t="n">
        <v>296606</v>
      </c>
      <c r="AS188" t="n">
        <v>337711</v>
      </c>
    </row>
    <row r="189">
      <c r="A189" t="inlineStr">
        <is>
          <t>U.K and Europe</t>
        </is>
      </c>
      <c r="C189" t="inlineStr">
        <is>
          <t>Thousand</t>
        </is>
      </c>
      <c r="D189" t="inlineStr">
        <is>
          <t>QQQQ</t>
        </is>
      </c>
      <c r="AD189" t="n">
        <v>38761</v>
      </c>
      <c r="AI189" t="n">
        <v>53757</v>
      </c>
      <c r="AN189" t="n">
        <v>99023</v>
      </c>
      <c r="AS189" t="n">
        <v>145019</v>
      </c>
    </row>
    <row r="190">
      <c r="A190" t="inlineStr">
        <is>
          <t>Mexico</t>
        </is>
      </c>
      <c r="C190" t="inlineStr">
        <is>
          <t>Thousand</t>
        </is>
      </c>
      <c r="D190" t="inlineStr">
        <is>
          <t>QQQQ</t>
        </is>
      </c>
      <c r="J190" t="n">
        <v>46482</v>
      </c>
      <c r="O190" t="n">
        <v>35969</v>
      </c>
      <c r="T190" t="n">
        <v>20550</v>
      </c>
      <c r="Y190" t="n">
        <v>14076</v>
      </c>
      <c r="AD190" t="n">
        <v>24666</v>
      </c>
      <c r="AI190" t="n">
        <v>34194</v>
      </c>
      <c r="AN190" t="n">
        <v>47001</v>
      </c>
      <c r="AS190" t="n">
        <v>44068</v>
      </c>
    </row>
    <row r="191">
      <c r="A191" t="inlineStr">
        <is>
          <t>Total other products</t>
        </is>
      </c>
      <c r="C191" t="inlineStr">
        <is>
          <t>Thousand</t>
        </is>
      </c>
      <c r="D191" t="inlineStr">
        <is>
          <t>QQQQ</t>
        </is>
      </c>
      <c r="J191" t="n">
        <v>660890</v>
      </c>
      <c r="O191" t="n">
        <v>571541</v>
      </c>
      <c r="T191" t="n">
        <v>430390</v>
      </c>
      <c r="Y191" t="n">
        <v>475505</v>
      </c>
      <c r="AD191" t="n">
        <v>642173</v>
      </c>
      <c r="AI191" t="n">
        <v>521439</v>
      </c>
      <c r="AN191" t="n">
        <v>442630</v>
      </c>
      <c r="AS191" t="n">
        <v>526798</v>
      </c>
    </row>
    <row r="192">
      <c r="A192" t="inlineStr">
        <is>
          <t>Total other products-c</t>
        </is>
      </c>
      <c r="J192">
        <f>J188+J189+J190</f>
        <v/>
      </c>
      <c r="O192">
        <f>O188+O189+O190</f>
        <v/>
      </c>
      <c r="T192">
        <f>T188+T189+T190</f>
        <v/>
      </c>
      <c r="Y192">
        <f>Y188+Y189+Y190</f>
        <v/>
      </c>
      <c r="AD192">
        <f>AD188+AD189+AD190</f>
        <v/>
      </c>
      <c r="AI192">
        <f>AI188+AI189+AI190</f>
        <v/>
      </c>
      <c r="AN192">
        <f>AN188+AN189+AN190</f>
        <v/>
      </c>
      <c r="AS192">
        <f>AS188+AS189+AS190</f>
        <v/>
      </c>
    </row>
    <row r="193">
      <c r="A193" t="inlineStr">
        <is>
          <t>Sum check</t>
        </is>
      </c>
      <c r="J193">
        <f>J192-J191</f>
        <v/>
      </c>
      <c r="O193">
        <f>O192-O191</f>
        <v/>
      </c>
      <c r="T193">
        <f>T192-T191</f>
        <v/>
      </c>
      <c r="Y193">
        <f>Y192-Y191</f>
        <v/>
      </c>
      <c r="AD193">
        <f>AD192-AD191</f>
        <v/>
      </c>
      <c r="AI193">
        <f>AI192-AI191</f>
        <v/>
      </c>
      <c r="AN193">
        <f>AN192-AN191</f>
        <v/>
      </c>
      <c r="AS193">
        <f>AS192-AS191</f>
        <v/>
      </c>
    </row>
    <row r="195">
      <c r="A195" t="inlineStr">
        <is>
          <t>Total net sales</t>
        </is>
      </c>
      <c r="C195" t="inlineStr">
        <is>
          <t>Thousand</t>
        </is>
      </c>
      <c r="D195" t="inlineStr">
        <is>
          <t>QQQQ</t>
        </is>
      </c>
      <c r="J195" t="n">
        <v>8411148</v>
      </c>
      <c r="O195" t="n">
        <v>8583365</v>
      </c>
      <c r="T195" t="n">
        <v>8180104</v>
      </c>
      <c r="Y195" t="n">
        <v>7931123</v>
      </c>
      <c r="AD195" t="n">
        <v>10767863</v>
      </c>
      <c r="AI195" t="n">
        <v>10937784</v>
      </c>
      <c r="AN195" t="n">
        <v>11409219</v>
      </c>
      <c r="AS195" t="n">
        <v>12091901</v>
      </c>
      <c r="AX195" t="n">
        <v>14777458</v>
      </c>
      <c r="BC195" t="n">
        <v>17468377</v>
      </c>
    </row>
    <row r="196">
      <c r="A196" t="inlineStr">
        <is>
          <t>Total net sales-c</t>
        </is>
      </c>
      <c r="J196">
        <f>SUM(J142:J145,J151:J153,J162,J171:J173,J179:J182,J188:J190)</f>
        <v/>
      </c>
      <c r="O196">
        <f>SUM(O142:O145,O151:O153,O162,O171:O173,O179:O182,O188:O190)</f>
        <v/>
      </c>
      <c r="T196">
        <f>SUM(T142:T145,T151:T153,T162,T171:T173,T179:T182,T188:T190)</f>
        <v/>
      </c>
      <c r="Y196">
        <f>SUM(Y142:Y145,Y151:Y153,Y162,Y171:Y173,Y179:Y182,Y188:Y190)</f>
        <v/>
      </c>
      <c r="AD196">
        <f>SUM(AD142:AD145,AD151:AD153,AD162,AD171:AD173,AD179:AD182,AD188:AD190)</f>
        <v/>
      </c>
      <c r="AI196">
        <f>SUM(AI142:AI145,AI151:AI153,AI162,AI171:AI173,AI179:AI182,AI188:AI190)</f>
        <v/>
      </c>
      <c r="AN196">
        <f>SUM(AN142:AN145,AN151:AN153,AN162,AN171:AN173,AN179:AN182,AN188:AN190)</f>
        <v/>
      </c>
      <c r="AS196">
        <f>SUM(AS142:AS145,AS151:AS153,AS162,AS171:AS173,AS179:AS182,AS188:AS190)</f>
        <v/>
      </c>
      <c r="AX196">
        <f>SUM(AX142:AX145,AX151:AX153,AX162,AX171:AX173,AX179:AX182,AX188:AX190)</f>
        <v/>
      </c>
      <c r="BC196">
        <f>SUM(BC142:BC145,BC151:BC153,BC162,BC171:BC173,BC179:BC182,BC188:BC190)</f>
        <v/>
      </c>
    </row>
    <row r="197">
      <c r="A197" t="inlineStr">
        <is>
          <t>Sum check 1</t>
        </is>
      </c>
      <c r="J197">
        <f>J196-J195</f>
        <v/>
      </c>
      <c r="O197">
        <f>O196-O195</f>
        <v/>
      </c>
      <c r="T197">
        <f>T196-T195</f>
        <v/>
      </c>
      <c r="Y197">
        <f>Y196-Y195</f>
        <v/>
      </c>
      <c r="AD197">
        <f>AD196-AD195</f>
        <v/>
      </c>
      <c r="AI197">
        <f>AI196-AI195</f>
        <v/>
      </c>
      <c r="AN197">
        <f>AN196-AN195</f>
        <v/>
      </c>
      <c r="AS197">
        <f>AS196-AS195</f>
        <v/>
      </c>
      <c r="AX197">
        <f>AX196-AX195</f>
        <v/>
      </c>
      <c r="BC197">
        <f>BC196-BC195</f>
        <v/>
      </c>
    </row>
    <row r="198">
      <c r="A198" t="inlineStr">
        <is>
          <t>Sum check 2</t>
        </is>
      </c>
      <c r="J198">
        <f>J146+J154+J162+J174+J183+J191-J195</f>
        <v/>
      </c>
      <c r="O198">
        <f>O146+O154+O162+O174+O183+O191-O195</f>
        <v/>
      </c>
      <c r="T198">
        <f>T146+T154+T162+T174+T183+T191-T195</f>
        <v/>
      </c>
      <c r="Y198">
        <f>Y146+Y154+Y162+Y174+Y183+Y191-Y195</f>
        <v/>
      </c>
      <c r="AD198">
        <f>AD146+AD154+AD162+AD174+AD183+AD191-AD195</f>
        <v/>
      </c>
      <c r="AI198">
        <f>AI146+AI154+AI162+AI174+AI183+AI191-AI195</f>
        <v/>
      </c>
      <c r="AN198">
        <f>AN146+AN154+AN162+AN174+AN183+AN191-AN195</f>
        <v/>
      </c>
      <c r="AS198">
        <f>AS146+AS154+AS162+AS174+AS183+AS191-AS195</f>
        <v/>
      </c>
      <c r="AX198">
        <f>AX146+AX154+AX162+AX174+AX183+AX191-AX195</f>
        <v/>
      </c>
      <c r="BC198">
        <f>BC146+BC154+BC162+BC174+BC183+BC191-BC195</f>
        <v/>
      </c>
    </row>
    <row r="199">
      <c r="A199" t="inlineStr">
        <is>
          <t>Link check</t>
        </is>
      </c>
      <c r="J199">
        <f>J195-J264</f>
        <v/>
      </c>
      <c r="O199">
        <f>O195-O264</f>
        <v/>
      </c>
      <c r="T199">
        <f>T195-T264</f>
        <v/>
      </c>
      <c r="Y199">
        <f>Y195-Y264</f>
        <v/>
      </c>
      <c r="AD199">
        <f>AD195-AD264</f>
        <v/>
      </c>
      <c r="AI199">
        <f>AI195-AI264</f>
        <v/>
      </c>
      <c r="AN199">
        <f>AN195-AN264</f>
        <v/>
      </c>
      <c r="AS199">
        <f>AS195-AS264</f>
        <v/>
      </c>
      <c r="AX199">
        <f>AX195-AX264</f>
        <v/>
      </c>
      <c r="BC199">
        <f>BC195-BC264</f>
        <v/>
      </c>
    </row>
    <row r="201">
      <c r="A201" t="inlineStr">
        <is>
          <t>Reportable segment-net sales</t>
        </is>
      </c>
    </row>
    <row r="202">
      <c r="A202" t="inlineStr">
        <is>
          <t>U.S.</t>
        </is>
      </c>
      <c r="C202" t="inlineStr">
        <is>
          <t>Thousand</t>
        </is>
      </c>
      <c r="D202" t="inlineStr">
        <is>
          <t>QQQQ</t>
        </is>
      </c>
      <c r="E202" t="inlineStr">
        <is>
          <t>Yes</t>
        </is>
      </c>
      <c r="F202" t="n">
        <v>1808486</v>
      </c>
      <c r="G202" t="n">
        <v>1921872</v>
      </c>
      <c r="H202" t="n">
        <v>1932634</v>
      </c>
      <c r="J202" t="n">
        <v>7500212</v>
      </c>
      <c r="K202" t="n">
        <v>1794677</v>
      </c>
      <c r="L202" t="n">
        <v>1937749</v>
      </c>
      <c r="M202" t="n">
        <v>2026277</v>
      </c>
      <c r="O202" t="n">
        <v>7647036</v>
      </c>
      <c r="P202" t="n">
        <v>1842758</v>
      </c>
      <c r="Q202" t="n">
        <v>1838859</v>
      </c>
      <c r="R202" t="n">
        <v>1798375</v>
      </c>
      <c r="T202" t="n">
        <v>7143354</v>
      </c>
      <c r="U202" t="n">
        <v>1670281</v>
      </c>
      <c r="V202" t="n">
        <v>1677445</v>
      </c>
      <c r="W202" t="n">
        <v>1724625</v>
      </c>
      <c r="Y202" t="n">
        <v>7143354</v>
      </c>
      <c r="Z202" t="n">
        <v>1736405</v>
      </c>
      <c r="AA202" t="n">
        <v>1882142</v>
      </c>
      <c r="AB202" t="n">
        <v>1938542</v>
      </c>
      <c r="AD202" t="n">
        <v>7443222</v>
      </c>
      <c r="AE202" t="n">
        <v>1841105</v>
      </c>
      <c r="AF202" t="n">
        <v>1899435</v>
      </c>
      <c r="AG202" t="n">
        <v>1864169</v>
      </c>
      <c r="AI202" t="n">
        <v>7425661</v>
      </c>
      <c r="AJ202" t="n">
        <v>1883591</v>
      </c>
      <c r="AK202" t="n">
        <v>1916954</v>
      </c>
      <c r="AL202" t="n">
        <v>1931657</v>
      </c>
      <c r="AN202" t="n">
        <v>7636716</v>
      </c>
      <c r="AO202" t="n">
        <v>1926880</v>
      </c>
      <c r="AP202" t="n">
        <v>1798689</v>
      </c>
      <c r="AQ202" t="n">
        <v>1894222</v>
      </c>
      <c r="AS202" t="n">
        <v>7496017</v>
      </c>
      <c r="AT202" t="n">
        <v>1999559</v>
      </c>
      <c r="AU202" t="n">
        <v>2248470</v>
      </c>
      <c r="AV202" t="n">
        <v>2466850</v>
      </c>
      <c r="AX202" t="n">
        <v>9113879</v>
      </c>
      <c r="AY202" t="n">
        <v>2581208</v>
      </c>
      <c r="AZ202" t="n">
        <v>2899879</v>
      </c>
      <c r="BA202" t="n">
        <v>2836920</v>
      </c>
      <c r="BC202" t="n">
        <v>10748350</v>
      </c>
      <c r="BD202" t="n">
        <v>2432568</v>
      </c>
      <c r="BE202" t="n">
        <v>2446208</v>
      </c>
      <c r="BF202" t="n">
        <v>2488317</v>
      </c>
    </row>
    <row r="203">
      <c r="A203" t="inlineStr">
        <is>
          <t>U.K. and Europe</t>
        </is>
      </c>
      <c r="C203" t="inlineStr">
        <is>
          <t>Thousand</t>
        </is>
      </c>
      <c r="D203" t="inlineStr">
        <is>
          <t>QQQQ</t>
        </is>
      </c>
      <c r="E203" t="inlineStr">
        <is>
          <t>Yes</t>
        </is>
      </c>
      <c r="Z203" t="n">
        <v>0</v>
      </c>
      <c r="AA203" t="n">
        <v>0</v>
      </c>
      <c r="AB203" t="n">
        <v>514325</v>
      </c>
      <c r="AD203" t="n">
        <v>1996319</v>
      </c>
      <c r="AE203" t="n">
        <v>544300</v>
      </c>
      <c r="AF203" t="n">
        <v>563102</v>
      </c>
      <c r="AG203" t="n">
        <v>526722</v>
      </c>
      <c r="AI203" t="n">
        <v>2148666</v>
      </c>
      <c r="AJ203" t="n">
        <v>514962</v>
      </c>
      <c r="AK203" t="n">
        <v>535902</v>
      </c>
      <c r="AL203" t="n">
        <v>517531</v>
      </c>
      <c r="AN203" t="n">
        <v>2383793</v>
      </c>
      <c r="AO203" t="n">
        <v>822262</v>
      </c>
      <c r="AP203" t="n">
        <v>757201</v>
      </c>
      <c r="AQ203" t="n">
        <v>845677</v>
      </c>
      <c r="AS203" t="n">
        <v>3274292</v>
      </c>
      <c r="AT203" t="n">
        <v>854734</v>
      </c>
      <c r="AU203" t="n">
        <v>935845</v>
      </c>
      <c r="AV203" t="n">
        <v>930440</v>
      </c>
      <c r="AX203" t="n">
        <v>3934062</v>
      </c>
      <c r="AY203" t="n">
        <v>1191982</v>
      </c>
      <c r="AZ203" t="n">
        <v>1245052</v>
      </c>
      <c r="BA203" t="n">
        <v>1203095</v>
      </c>
      <c r="BC203" t="n">
        <v>4874738</v>
      </c>
      <c r="BD203" t="n">
        <v>1239264</v>
      </c>
      <c r="BE203" t="n">
        <v>1310750</v>
      </c>
      <c r="BF203" t="n">
        <v>1312205</v>
      </c>
    </row>
    <row r="204">
      <c r="A204" t="inlineStr">
        <is>
          <t>Mexico</t>
        </is>
      </c>
      <c r="C204" t="inlineStr">
        <is>
          <t>Thousand</t>
        </is>
      </c>
      <c r="D204" t="inlineStr">
        <is>
          <t>QQQQ</t>
        </is>
      </c>
      <c r="E204" t="inlineStr">
        <is>
          <t>Yes</t>
        </is>
      </c>
      <c r="F204" t="n">
        <v>228443</v>
      </c>
      <c r="G204" t="n">
        <v>262247</v>
      </c>
      <c r="H204" t="n">
        <v>210181</v>
      </c>
      <c r="J204" t="n">
        <v>910936</v>
      </c>
      <c r="K204" t="n">
        <v>223388</v>
      </c>
      <c r="L204" t="n">
        <v>249067</v>
      </c>
      <c r="M204" t="n">
        <v>241771</v>
      </c>
      <c r="O204" t="n">
        <v>936329</v>
      </c>
      <c r="P204" t="n">
        <v>210161</v>
      </c>
      <c r="Q204" t="n">
        <v>215017</v>
      </c>
      <c r="R204" t="n">
        <v>314154</v>
      </c>
      <c r="T204" t="n">
        <v>1036750</v>
      </c>
      <c r="U204" t="n">
        <v>292656</v>
      </c>
      <c r="V204" t="n">
        <v>350870</v>
      </c>
      <c r="W204" t="n">
        <v>307096</v>
      </c>
      <c r="Y204" t="n">
        <v>1036750</v>
      </c>
      <c r="Z204" t="n">
        <v>284087</v>
      </c>
      <c r="AA204" t="n">
        <v>369462</v>
      </c>
      <c r="AB204" t="n">
        <v>341018</v>
      </c>
      <c r="AD204" t="n">
        <v>1328322</v>
      </c>
      <c r="AE204" t="n">
        <v>361273</v>
      </c>
      <c r="AF204" t="n">
        <v>374176</v>
      </c>
      <c r="AG204" t="n">
        <v>306713</v>
      </c>
      <c r="AI204" t="n">
        <v>1363457</v>
      </c>
      <c r="AJ204" t="n">
        <v>326122</v>
      </c>
      <c r="AK204" t="n">
        <v>390229</v>
      </c>
      <c r="AL204" t="n">
        <v>328782</v>
      </c>
      <c r="AN204" t="n">
        <v>1388710</v>
      </c>
      <c r="AO204" t="n">
        <v>325786</v>
      </c>
      <c r="AP204" t="n">
        <v>268133</v>
      </c>
      <c r="AQ204" t="n">
        <v>335222</v>
      </c>
      <c r="AS204" t="n">
        <v>1321592</v>
      </c>
      <c r="AT204" t="n">
        <v>419132</v>
      </c>
      <c r="AU204" t="n">
        <v>453383</v>
      </c>
      <c r="AV204" t="n">
        <v>430276</v>
      </c>
      <c r="AX204" t="n">
        <v>1729517</v>
      </c>
      <c r="AY204" t="n">
        <v>467205</v>
      </c>
      <c r="AZ204" t="n">
        <v>486717</v>
      </c>
      <c r="BA204" t="n">
        <v>428954</v>
      </c>
      <c r="BC204" t="n">
        <v>1845289</v>
      </c>
      <c r="BD204" t="n">
        <v>493796</v>
      </c>
      <c r="BE204" t="n">
        <v>551133</v>
      </c>
      <c r="BF204" t="n">
        <v>559674</v>
      </c>
    </row>
    <row r="205">
      <c r="A205" t="inlineStr">
        <is>
          <t>Total</t>
        </is>
      </c>
      <c r="C205" t="inlineStr">
        <is>
          <t>Thousand</t>
        </is>
      </c>
      <c r="D205" t="inlineStr">
        <is>
          <t>QQQQ</t>
        </is>
      </c>
      <c r="E205" t="inlineStr">
        <is>
          <t>Yes</t>
        </is>
      </c>
      <c r="F205" t="n">
        <v>2036929</v>
      </c>
      <c r="G205" t="n">
        <v>2184119</v>
      </c>
      <c r="H205" t="n">
        <v>2142815</v>
      </c>
      <c r="J205" t="n">
        <v>8411148</v>
      </c>
      <c r="K205" t="n">
        <v>2018065</v>
      </c>
      <c r="L205" t="n">
        <v>2186816</v>
      </c>
      <c r="M205" t="n">
        <v>2268048</v>
      </c>
      <c r="O205" t="n">
        <v>8583365</v>
      </c>
      <c r="P205" t="n">
        <v>2052919</v>
      </c>
      <c r="Q205" t="n">
        <v>2053876</v>
      </c>
      <c r="R205" t="n">
        <v>2112529</v>
      </c>
      <c r="T205" t="n">
        <v>8180104</v>
      </c>
      <c r="U205" t="n">
        <v>1962937</v>
      </c>
      <c r="V205" t="n">
        <v>2028315</v>
      </c>
      <c r="W205" t="n">
        <v>2031721</v>
      </c>
      <c r="Y205" t="n">
        <v>8180104</v>
      </c>
      <c r="Z205" t="n">
        <v>2020492</v>
      </c>
      <c r="AA205" t="n">
        <v>2251604</v>
      </c>
      <c r="AB205" t="n">
        <v>2793885</v>
      </c>
      <c r="AD205" t="n">
        <v>10767863</v>
      </c>
      <c r="AE205" t="n">
        <v>2746678</v>
      </c>
      <c r="AF205" t="n">
        <v>2836713</v>
      </c>
      <c r="AG205" t="n">
        <v>2697604</v>
      </c>
      <c r="AI205" t="n">
        <v>10937784</v>
      </c>
      <c r="AJ205" t="n">
        <v>2724675</v>
      </c>
      <c r="AK205" t="n">
        <v>2843085</v>
      </c>
      <c r="AL205" t="n">
        <v>2777970</v>
      </c>
      <c r="AN205" t="n">
        <v>11409219</v>
      </c>
      <c r="AO205" t="n">
        <v>3074928</v>
      </c>
      <c r="AP205" t="n">
        <v>2824023</v>
      </c>
      <c r="AQ205" t="n">
        <v>3075121</v>
      </c>
      <c r="AS205" t="n">
        <v>12091901</v>
      </c>
      <c r="AT205" t="n">
        <v>3273425</v>
      </c>
      <c r="AU205" t="n">
        <v>3637698</v>
      </c>
      <c r="AV205" t="n">
        <v>3827566</v>
      </c>
      <c r="AX205" t="n">
        <v>14777458</v>
      </c>
      <c r="AY205" t="n">
        <v>4240395</v>
      </c>
      <c r="AZ205" t="n">
        <v>4631648</v>
      </c>
      <c r="BA205" t="n">
        <v>4468969</v>
      </c>
      <c r="BC205" t="n">
        <v>17468377</v>
      </c>
      <c r="BD205" t="n">
        <v>4165628</v>
      </c>
      <c r="BE205" t="n">
        <v>4308091</v>
      </c>
      <c r="BF205" t="n">
        <v>4360196</v>
      </c>
    </row>
    <row r="206">
      <c r="A206" t="inlineStr">
        <is>
          <t>Total-c</t>
        </is>
      </c>
      <c r="F206">
        <f>SUM(F202:F204)</f>
        <v/>
      </c>
      <c r="G206">
        <f>SUM(G202:G204)</f>
        <v/>
      </c>
      <c r="H206">
        <f>SUM(H202:H204)</f>
        <v/>
      </c>
      <c r="J206">
        <f>SUM(J202:J204)</f>
        <v/>
      </c>
      <c r="K206">
        <f>SUM(K202:K204)</f>
        <v/>
      </c>
      <c r="L206">
        <f>SUM(L202:L204)</f>
        <v/>
      </c>
      <c r="M206">
        <f>SUM(M202:M204)</f>
        <v/>
      </c>
      <c r="O206">
        <f>SUM(O202:O204)</f>
        <v/>
      </c>
      <c r="P206">
        <f>SUM(P202:P204)</f>
        <v/>
      </c>
      <c r="Q206">
        <f>SUM(Q202:Q204)</f>
        <v/>
      </c>
      <c r="R206">
        <f>SUM(R202:R204)</f>
        <v/>
      </c>
      <c r="T206">
        <f>SUM(T202:T204)</f>
        <v/>
      </c>
      <c r="U206">
        <f>SUM(U202:U204)</f>
        <v/>
      </c>
      <c r="V206">
        <f>SUM(V202:V204)</f>
        <v/>
      </c>
      <c r="W206">
        <f>SUM(W202:W204)</f>
        <v/>
      </c>
      <c r="Y206">
        <f>SUM(Y202:Y204)</f>
        <v/>
      </c>
      <c r="Z206">
        <f>SUM(Z202:Z204)</f>
        <v/>
      </c>
      <c r="AA206">
        <f>SUM(AA202:AA204)</f>
        <v/>
      </c>
      <c r="AB206">
        <f>SUM(AB202:AB204)</f>
        <v/>
      </c>
      <c r="AD206">
        <f>SUM(AD202:AD204)</f>
        <v/>
      </c>
      <c r="AE206">
        <f>SUM(AE202:AE204)</f>
        <v/>
      </c>
      <c r="AF206">
        <f>SUM(AF202:AF204)</f>
        <v/>
      </c>
      <c r="AG206">
        <f>SUM(AG202:AG204)</f>
        <v/>
      </c>
      <c r="AI206">
        <f>SUM(AI202:AI204)</f>
        <v/>
      </c>
      <c r="AJ206">
        <f>SUM(AJ202:AJ204)</f>
        <v/>
      </c>
      <c r="AK206">
        <f>SUM(AK202:AK204)</f>
        <v/>
      </c>
      <c r="AL206">
        <f>SUM(AL202:AL204)</f>
        <v/>
      </c>
      <c r="AN206">
        <f>SUM(AN202:AN204)</f>
        <v/>
      </c>
      <c r="AO206">
        <f>SUM(AO202:AO204)</f>
        <v/>
      </c>
      <c r="AP206">
        <f>SUM(AP202:AP204)</f>
        <v/>
      </c>
      <c r="AQ206">
        <f>SUM(AQ202:AQ204)</f>
        <v/>
      </c>
      <c r="AS206">
        <f>SUM(AS202:AS204)</f>
        <v/>
      </c>
      <c r="AT206">
        <f>SUM(AT202:AT204)</f>
        <v/>
      </c>
      <c r="AU206">
        <f>SUM(AU202:AU204)</f>
        <v/>
      </c>
      <c r="AV206">
        <f>SUM(AV202:AV204)</f>
        <v/>
      </c>
      <c r="AX206">
        <f>SUM(AX202:AX204)</f>
        <v/>
      </c>
      <c r="AY206">
        <f>SUM(AY202:AY204)</f>
        <v/>
      </c>
      <c r="AZ206">
        <f>SUM(AZ202:AZ204)</f>
        <v/>
      </c>
      <c r="BA206">
        <f>SUM(BA202:BA204)</f>
        <v/>
      </c>
      <c r="BC206">
        <f>SUM(BC202:BC204)</f>
        <v/>
      </c>
      <c r="BD206">
        <f>SUM(BD202:BD204)</f>
        <v/>
      </c>
      <c r="BE206">
        <f>SUM(BE202:BE204)</f>
        <v/>
      </c>
      <c r="BF206">
        <f>SUM(BF202:BF204)</f>
        <v/>
      </c>
    </row>
    <row r="207">
      <c r="A207" t="inlineStr">
        <is>
          <t>Sum check</t>
        </is>
      </c>
      <c r="F207">
        <f>F205-F206</f>
        <v/>
      </c>
      <c r="G207">
        <f>G205-G206</f>
        <v/>
      </c>
      <c r="H207">
        <f>H205-H206</f>
        <v/>
      </c>
      <c r="J207">
        <f>J205-J206</f>
        <v/>
      </c>
      <c r="K207">
        <f>K205-K206</f>
        <v/>
      </c>
      <c r="L207">
        <f>L205-L206</f>
        <v/>
      </c>
      <c r="M207">
        <f>M205-M206</f>
        <v/>
      </c>
      <c r="O207">
        <f>O205-O206</f>
        <v/>
      </c>
      <c r="P207">
        <f>P205-P206</f>
        <v/>
      </c>
      <c r="Q207">
        <f>Q205-Q206</f>
        <v/>
      </c>
      <c r="R207">
        <f>R205-R206</f>
        <v/>
      </c>
      <c r="T207">
        <f>T205-T206</f>
        <v/>
      </c>
      <c r="U207">
        <f>U205-U206</f>
        <v/>
      </c>
      <c r="V207">
        <f>V205-V206</f>
        <v/>
      </c>
      <c r="W207">
        <f>W205-W206</f>
        <v/>
      </c>
      <c r="Y207">
        <f>Y205-Y206</f>
        <v/>
      </c>
      <c r="Z207">
        <f>Z205-Z206</f>
        <v/>
      </c>
      <c r="AA207">
        <f>AA205-AA206</f>
        <v/>
      </c>
      <c r="AB207">
        <f>AB205-AB206</f>
        <v/>
      </c>
      <c r="AD207">
        <f>AD205-AD206</f>
        <v/>
      </c>
      <c r="AE207">
        <f>AE205-AE206</f>
        <v/>
      </c>
      <c r="AF207">
        <f>AF205-AF206</f>
        <v/>
      </c>
      <c r="AG207">
        <f>AG205-AG206</f>
        <v/>
      </c>
      <c r="AI207">
        <f>AI205-AI206</f>
        <v/>
      </c>
      <c r="AJ207">
        <f>AJ205-AJ206</f>
        <v/>
      </c>
      <c r="AK207">
        <f>AK205-AK206</f>
        <v/>
      </c>
      <c r="AL207">
        <f>AL205-AL206</f>
        <v/>
      </c>
      <c r="AN207">
        <f>AN205-AN206</f>
        <v/>
      </c>
      <c r="AO207">
        <f>AO205-AO206</f>
        <v/>
      </c>
      <c r="AP207">
        <f>AP205-AP206</f>
        <v/>
      </c>
      <c r="AQ207">
        <f>AQ205-AQ206</f>
        <v/>
      </c>
      <c r="AS207">
        <f>AS205-AS206</f>
        <v/>
      </c>
      <c r="AT207">
        <f>AT205-AT206</f>
        <v/>
      </c>
      <c r="AU207">
        <f>AU205-AU206</f>
        <v/>
      </c>
      <c r="AV207">
        <f>AV205-AV206</f>
        <v/>
      </c>
      <c r="AX207">
        <f>AX205-AX206</f>
        <v/>
      </c>
      <c r="AY207">
        <f>AY205-AY206</f>
        <v/>
      </c>
      <c r="AZ207">
        <f>AZ205-AZ206</f>
        <v/>
      </c>
      <c r="BA207">
        <f>BA205-BA206</f>
        <v/>
      </c>
      <c r="BC207">
        <f>BC205-BC206</f>
        <v/>
      </c>
      <c r="BD207">
        <f>BD205-BD206</f>
        <v/>
      </c>
      <c r="BE207">
        <f>BE205-BE206</f>
        <v/>
      </c>
      <c r="BF207">
        <f>BF205-BF206</f>
        <v/>
      </c>
    </row>
    <row r="209">
      <c r="A209" t="inlineStr">
        <is>
          <t>Change in cost of sales</t>
        </is>
      </c>
    </row>
    <row r="210">
      <c r="A210" t="inlineStr">
        <is>
          <t>U.S.</t>
        </is>
      </c>
      <c r="C210" t="inlineStr">
        <is>
          <t>Thousand</t>
        </is>
      </c>
      <c r="D210" t="inlineStr">
        <is>
          <t>QQQQ</t>
        </is>
      </c>
      <c r="E210" t="inlineStr">
        <is>
          <t>Yes</t>
        </is>
      </c>
      <c r="F210" t="n">
        <v>129567</v>
      </c>
      <c r="G210" t="n">
        <v>56371</v>
      </c>
      <c r="H210" t="n">
        <v>-69759</v>
      </c>
      <c r="J210" t="n">
        <v>-134526</v>
      </c>
      <c r="K210" t="n">
        <v>-107859</v>
      </c>
      <c r="L210" t="n">
        <v>-64009</v>
      </c>
      <c r="M210" t="n">
        <v>-67928</v>
      </c>
      <c r="O210" t="n">
        <v>-338994</v>
      </c>
      <c r="P210" t="n">
        <v>-117770</v>
      </c>
      <c r="Q210" t="n">
        <v>-188578</v>
      </c>
      <c r="R210" t="n">
        <v>-82581</v>
      </c>
      <c r="T210" t="n">
        <v>-427741</v>
      </c>
      <c r="U210" t="n">
        <v>-50252</v>
      </c>
      <c r="V210" t="n">
        <v>16600</v>
      </c>
      <c r="W210" t="n">
        <v>-7119</v>
      </c>
      <c r="Y210" t="n">
        <v>-87175</v>
      </c>
      <c r="Z210" t="n">
        <v>94144</v>
      </c>
      <c r="AA210" t="n">
        <v>75978</v>
      </c>
      <c r="AB210" t="n">
        <v>16044</v>
      </c>
      <c r="AD210" t="n">
        <v>419093</v>
      </c>
      <c r="AE210" t="n">
        <v>110635</v>
      </c>
      <c r="AF210" t="n">
        <v>198259</v>
      </c>
      <c r="AG210" t="n">
        <v>171470</v>
      </c>
      <c r="AI210" t="n">
        <v>561368</v>
      </c>
      <c r="AJ210" t="n">
        <v>54685</v>
      </c>
      <c r="AK210" t="n">
        <v>-75127</v>
      </c>
      <c r="AL210" t="n">
        <v>6671</v>
      </c>
      <c r="AN210" t="n">
        <v>-6542</v>
      </c>
      <c r="AO210" t="n">
        <v>75358</v>
      </c>
      <c r="AP210" t="n">
        <v>40284</v>
      </c>
      <c r="AQ210" t="n">
        <v>-28385</v>
      </c>
      <c r="AS210" t="n">
        <v>92315</v>
      </c>
      <c r="AT210" t="n">
        <v>77923</v>
      </c>
      <c r="AU210" t="n">
        <v>297454</v>
      </c>
      <c r="AV210" t="n">
        <v>477733</v>
      </c>
      <c r="AX210" t="n">
        <v>1192407</v>
      </c>
      <c r="AY210" t="n">
        <v>292504</v>
      </c>
      <c r="AZ210" t="n">
        <v>347121</v>
      </c>
      <c r="BA210" t="n">
        <v>202790</v>
      </c>
      <c r="BC210" t="n">
        <v>1124486</v>
      </c>
      <c r="BD210" t="n">
        <v>235035</v>
      </c>
      <c r="BE210" t="n">
        <v>-23140</v>
      </c>
      <c r="BF210" t="n">
        <v>-73951</v>
      </c>
    </row>
    <row r="211">
      <c r="A211" t="inlineStr">
        <is>
          <t>Mexico</t>
        </is>
      </c>
      <c r="C211" t="inlineStr">
        <is>
          <t>Thousand</t>
        </is>
      </c>
      <c r="D211" t="inlineStr">
        <is>
          <t>QQQQ</t>
        </is>
      </c>
      <c r="E211" t="inlineStr">
        <is>
          <t>Yes</t>
        </is>
      </c>
      <c r="F211" t="n">
        <v>10220</v>
      </c>
      <c r="G211" t="n">
        <v>14860</v>
      </c>
      <c r="H211" t="n">
        <v>13658</v>
      </c>
      <c r="J211" t="n">
        <v>13805</v>
      </c>
      <c r="K211" t="n">
        <v>-7677</v>
      </c>
      <c r="L211" t="n">
        <v>-261</v>
      </c>
      <c r="M211" t="n">
        <v>-20531</v>
      </c>
      <c r="O211" t="n">
        <v>-37345</v>
      </c>
      <c r="P211" t="n">
        <v>-9366</v>
      </c>
      <c r="Q211" t="n">
        <v>-26883</v>
      </c>
      <c r="R211" t="n">
        <v>92807</v>
      </c>
      <c r="T211" t="n">
        <v>164193</v>
      </c>
      <c r="U211" t="n">
        <v>99828</v>
      </c>
      <c r="V211" t="n">
        <v>103728</v>
      </c>
      <c r="W211" t="n">
        <v>638</v>
      </c>
      <c r="Y211" t="n">
        <v>178211</v>
      </c>
      <c r="Z211" t="n">
        <v>-14232</v>
      </c>
      <c r="AA211" t="n">
        <v>8054</v>
      </c>
      <c r="AB211" t="n">
        <v>10251</v>
      </c>
      <c r="AD211" t="n">
        <v>52254</v>
      </c>
      <c r="AE211" t="n">
        <v>41523</v>
      </c>
      <c r="AF211" t="n">
        <v>23980</v>
      </c>
      <c r="AG211" t="n">
        <v>23033</v>
      </c>
      <c r="AI211" t="n">
        <v>67029</v>
      </c>
      <c r="AJ211" t="n">
        <v>8228</v>
      </c>
      <c r="AK211" t="n">
        <v>9502</v>
      </c>
      <c r="AL211" t="n">
        <v>-27817</v>
      </c>
      <c r="AN211" t="n">
        <v>16819</v>
      </c>
      <c r="AO211" t="n">
        <v>31979</v>
      </c>
      <c r="AP211" t="n">
        <v>-19332</v>
      </c>
      <c r="AQ211" t="n">
        <v>-16755</v>
      </c>
      <c r="AS211" t="n">
        <v>-20981</v>
      </c>
      <c r="AT211" t="n">
        <v>-10372</v>
      </c>
      <c r="AU211" t="n">
        <v>70406</v>
      </c>
      <c r="AV211" t="n">
        <v>103721</v>
      </c>
      <c r="AX211" t="n">
        <v>251227</v>
      </c>
      <c r="AY211" t="n">
        <v>57752</v>
      </c>
      <c r="AZ211" t="n">
        <v>60002</v>
      </c>
      <c r="BA211" t="n">
        <v>60676</v>
      </c>
      <c r="BC211" t="n">
        <v>256229</v>
      </c>
      <c r="BD211" t="n">
        <v>56962</v>
      </c>
      <c r="BE211" t="n">
        <v>50064</v>
      </c>
      <c r="BF211" t="n">
        <v>50920</v>
      </c>
    </row>
    <row r="212">
      <c r="A212" t="inlineStr">
        <is>
          <t>U.K. and Europe</t>
        </is>
      </c>
      <c r="C212" t="inlineStr">
        <is>
          <t>Thousand</t>
        </is>
      </c>
      <c r="D212" t="inlineStr">
        <is>
          <t>QQQQ</t>
        </is>
      </c>
      <c r="E212" t="inlineStr">
        <is>
          <t>Yes</t>
        </is>
      </c>
      <c r="Z212" t="n">
        <v>0</v>
      </c>
      <c r="AA212" t="n">
        <v>0</v>
      </c>
      <c r="AB212" t="n">
        <v>46784</v>
      </c>
      <c r="AD212" t="n">
        <v>50321</v>
      </c>
      <c r="AE212" t="n">
        <v>84050</v>
      </c>
      <c r="AF212" t="n">
        <v>62759</v>
      </c>
      <c r="AG212" t="n">
        <v>18061</v>
      </c>
      <c r="AI212" t="n">
        <v>169699</v>
      </c>
      <c r="AJ212" t="n">
        <v>-16190</v>
      </c>
      <c r="AK212" t="n">
        <v>-21605</v>
      </c>
      <c r="AL212" t="n">
        <v>-10945</v>
      </c>
      <c r="AN212" t="n">
        <v>234204</v>
      </c>
      <c r="AO212" t="n">
        <v>284756</v>
      </c>
      <c r="AP212" t="n">
        <v>208167</v>
      </c>
      <c r="AQ212" t="n">
        <v>310857</v>
      </c>
      <c r="AS212" t="n">
        <v>843923</v>
      </c>
      <c r="AT212" t="n">
        <v>46792</v>
      </c>
      <c r="AU212" t="n">
        <v>185247</v>
      </c>
      <c r="AV212" t="n">
        <v>112769</v>
      </c>
      <c r="AX212" t="n">
        <v>713873</v>
      </c>
      <c r="AY212" t="n">
        <v>335977</v>
      </c>
      <c r="AZ212" t="n">
        <v>290297</v>
      </c>
      <c r="BA212" t="n">
        <v>252510</v>
      </c>
      <c r="BC212" t="n">
        <v>864228</v>
      </c>
      <c r="BD212" t="n">
        <v>2168</v>
      </c>
      <c r="BE212" t="n">
        <v>47625</v>
      </c>
      <c r="BF212" t="n">
        <v>65632</v>
      </c>
    </row>
    <row r="213">
      <c r="A213" t="inlineStr">
        <is>
          <t>Elimination</t>
        </is>
      </c>
      <c r="C213" t="inlineStr">
        <is>
          <t>Thousand</t>
        </is>
      </c>
      <c r="D213" t="inlineStr">
        <is>
          <t>QQQQ</t>
        </is>
      </c>
      <c r="E213" t="inlineStr">
        <is>
          <t>Yes</t>
        </is>
      </c>
      <c r="F213" t="n">
        <v>0</v>
      </c>
      <c r="G213" t="n">
        <v>0</v>
      </c>
      <c r="H213" t="n">
        <v>0</v>
      </c>
      <c r="J213" t="n">
        <v>880</v>
      </c>
      <c r="P213" t="n">
        <v>-24</v>
      </c>
      <c r="Q213" t="n">
        <v>-24</v>
      </c>
      <c r="R213" t="n">
        <v>-24</v>
      </c>
      <c r="T213" t="n">
        <v>-95</v>
      </c>
      <c r="Z213" t="n">
        <v>0</v>
      </c>
      <c r="AA213" t="n">
        <v>1</v>
      </c>
      <c r="AB213" t="n">
        <v>1</v>
      </c>
      <c r="AD213" t="n">
        <v>0</v>
      </c>
      <c r="AE213" t="n">
        <v>0</v>
      </c>
      <c r="AF213" t="n">
        <v>39</v>
      </c>
      <c r="AG213" t="n">
        <v>-2</v>
      </c>
      <c r="AI213" t="n">
        <v>-37</v>
      </c>
      <c r="AJ213" t="n">
        <v>0</v>
      </c>
      <c r="AK213" t="n">
        <v>0</v>
      </c>
      <c r="AL213" t="n">
        <v>0</v>
      </c>
      <c r="AN213" t="n">
        <v>36</v>
      </c>
      <c r="AO213" t="n">
        <v>0</v>
      </c>
      <c r="AP213" t="n">
        <v>-176</v>
      </c>
      <c r="AQ213" t="n">
        <v>-211</v>
      </c>
      <c r="AS213" t="n">
        <v>-377</v>
      </c>
      <c r="AT213" t="n">
        <v>10</v>
      </c>
      <c r="AU213" t="n">
        <v>186</v>
      </c>
      <c r="AV213" t="n">
        <v>221</v>
      </c>
      <c r="AX213" t="n">
        <v>419</v>
      </c>
      <c r="BD213" t="n">
        <v>1</v>
      </c>
      <c r="BE213" t="n">
        <v>240</v>
      </c>
      <c r="BF213" t="n">
        <v>14</v>
      </c>
    </row>
    <row r="214">
      <c r="A214" t="inlineStr">
        <is>
          <t>Inter-segment transactions, net</t>
        </is>
      </c>
      <c r="C214" t="inlineStr">
        <is>
          <t>Thousand</t>
        </is>
      </c>
      <c r="D214" t="inlineStr">
        <is>
          <t>QQQQ</t>
        </is>
      </c>
      <c r="E214" t="inlineStr">
        <is>
          <t>Yes</t>
        </is>
      </c>
      <c r="AJ214" t="n">
        <v>0</v>
      </c>
      <c r="AK214" t="n">
        <v>-40</v>
      </c>
      <c r="AL214" t="n">
        <v>1</v>
      </c>
      <c r="AN214" t="n">
        <v>0</v>
      </c>
    </row>
    <row r="215">
      <c r="A215" t="inlineStr">
        <is>
          <t>Total cost of sales</t>
        </is>
      </c>
      <c r="C215" t="inlineStr">
        <is>
          <t>Thousand</t>
        </is>
      </c>
      <c r="D215" t="inlineStr">
        <is>
          <t>QQQQ</t>
        </is>
      </c>
      <c r="E215" t="inlineStr">
        <is>
          <t>Yes</t>
        </is>
      </c>
      <c r="F215" t="n">
        <v>139787</v>
      </c>
      <c r="G215" t="n">
        <v>71231</v>
      </c>
      <c r="H215" t="n">
        <v>-56101</v>
      </c>
      <c r="J215" t="n">
        <v>-119841</v>
      </c>
      <c r="K215" t="n">
        <v>-115536</v>
      </c>
      <c r="L215" t="n">
        <v>-64270</v>
      </c>
      <c r="M215" t="n">
        <v>-88459</v>
      </c>
      <c r="O215" t="n">
        <v>-376339</v>
      </c>
      <c r="P215" t="n">
        <v>-127160</v>
      </c>
      <c r="Q215" t="n">
        <v>-215485</v>
      </c>
      <c r="R215" t="n">
        <v>10202</v>
      </c>
      <c r="T215" t="n">
        <v>-263643</v>
      </c>
      <c r="U215" t="n">
        <v>49576</v>
      </c>
      <c r="V215" t="n">
        <v>120328</v>
      </c>
      <c r="W215" t="n">
        <v>-6481</v>
      </c>
      <c r="Y215" t="n">
        <v>91036</v>
      </c>
      <c r="Z215" t="n">
        <v>79912</v>
      </c>
      <c r="AA215" t="n">
        <v>84033</v>
      </c>
      <c r="AB215" t="n">
        <v>73080</v>
      </c>
      <c r="AD215" t="n">
        <v>521668</v>
      </c>
      <c r="AE215" t="n">
        <v>236208</v>
      </c>
      <c r="AF215" t="n">
        <v>285037</v>
      </c>
      <c r="AG215" t="n">
        <v>212562</v>
      </c>
      <c r="AI215" t="n">
        <v>798059</v>
      </c>
      <c r="AJ215" t="n">
        <v>46723</v>
      </c>
      <c r="AK215" t="n">
        <v>-87270</v>
      </c>
      <c r="AL215" t="n">
        <v>-32090</v>
      </c>
      <c r="AN215" t="n">
        <v>244517</v>
      </c>
      <c r="AO215" t="n">
        <v>392093</v>
      </c>
      <c r="AP215" t="n">
        <v>228943</v>
      </c>
      <c r="AQ215" t="n">
        <v>265506</v>
      </c>
      <c r="AS215" t="n">
        <v>914880</v>
      </c>
      <c r="AT215" t="n">
        <v>114353</v>
      </c>
      <c r="AU215" t="n">
        <v>553293</v>
      </c>
      <c r="AV215" t="n">
        <v>694444</v>
      </c>
      <c r="AX215" t="n">
        <v>2157926</v>
      </c>
      <c r="AY215" t="n">
        <v>686233</v>
      </c>
      <c r="AZ215" t="n">
        <v>697420</v>
      </c>
      <c r="BA215" t="n">
        <v>515976</v>
      </c>
      <c r="BC215" t="n">
        <v>2244943</v>
      </c>
      <c r="BD215" t="n">
        <v>294166</v>
      </c>
      <c r="BE215" t="n">
        <v>74789</v>
      </c>
      <c r="BF215" t="n">
        <v>42615</v>
      </c>
    </row>
    <row r="216">
      <c r="A216" t="inlineStr">
        <is>
          <t>Total cost of sales-c</t>
        </is>
      </c>
      <c r="F216">
        <f>SUM(F210:F214)</f>
        <v/>
      </c>
      <c r="G216">
        <f>SUM(G210:G214)</f>
        <v/>
      </c>
      <c r="H216">
        <f>SUM(H210:H214)</f>
        <v/>
      </c>
      <c r="J216">
        <f>SUM(J210:J214)</f>
        <v/>
      </c>
      <c r="K216">
        <f>SUM(K210:K214)</f>
        <v/>
      </c>
      <c r="L216">
        <f>SUM(L210:L214)</f>
        <v/>
      </c>
      <c r="M216">
        <f>SUM(M210:M214)</f>
        <v/>
      </c>
      <c r="O216">
        <f>SUM(O210:O214)</f>
        <v/>
      </c>
      <c r="P216">
        <f>SUM(P210:P214)</f>
        <v/>
      </c>
      <c r="Q216">
        <f>SUM(Q210:Q214)</f>
        <v/>
      </c>
      <c r="R216">
        <f>SUM(R210:R214)</f>
        <v/>
      </c>
      <c r="T216">
        <f>SUM(T210:T214)</f>
        <v/>
      </c>
      <c r="U216">
        <f>SUM(U210:U214)</f>
        <v/>
      </c>
      <c r="V216">
        <f>SUM(V210:V214)</f>
        <v/>
      </c>
      <c r="W216">
        <f>SUM(W210:W214)</f>
        <v/>
      </c>
      <c r="Y216">
        <f>SUM(Y210:Y214)</f>
        <v/>
      </c>
      <c r="Z216">
        <f>SUM(Z210:Z214)</f>
        <v/>
      </c>
      <c r="AA216">
        <f>SUM(AA210:AA214)</f>
        <v/>
      </c>
      <c r="AB216">
        <f>SUM(AB210:AB214)</f>
        <v/>
      </c>
      <c r="AC216">
        <f>SUM(AC210:AC214)</f>
        <v/>
      </c>
      <c r="AD216">
        <f>SUM(AD210:AD214)</f>
        <v/>
      </c>
      <c r="AE216">
        <f>SUM(AE210:AE214)</f>
        <v/>
      </c>
      <c r="AF216">
        <f>SUM(AF210:AF214)</f>
        <v/>
      </c>
      <c r="AG216">
        <f>SUM(AG210:AG214)</f>
        <v/>
      </c>
      <c r="AI216">
        <f>SUM(AI210:AI214)</f>
        <v/>
      </c>
      <c r="AJ216">
        <f>SUM(AJ210:AJ214)</f>
        <v/>
      </c>
      <c r="AK216">
        <f>SUM(AK210:AK214)</f>
        <v/>
      </c>
      <c r="AL216">
        <f>SUM(AL210:AL214)</f>
        <v/>
      </c>
      <c r="AN216">
        <f>SUM(AN210:AN214)</f>
        <v/>
      </c>
      <c r="AO216">
        <f>SUM(AO210:AO214)</f>
        <v/>
      </c>
      <c r="AP216">
        <f>SUM(AP210:AP214)</f>
        <v/>
      </c>
      <c r="AQ216">
        <f>SUM(AQ210:AQ214)</f>
        <v/>
      </c>
      <c r="AS216">
        <f>SUM(AS210:AS214)</f>
        <v/>
      </c>
      <c r="AT216">
        <f>SUM(AT210:AT214)</f>
        <v/>
      </c>
      <c r="AU216">
        <f>SUM(AU210:AU214)</f>
        <v/>
      </c>
      <c r="AV216">
        <f>SUM(AV210:AV214)</f>
        <v/>
      </c>
      <c r="AX216">
        <f>SUM(AX210:AX214)</f>
        <v/>
      </c>
      <c r="AY216">
        <f>SUM(AY210:AY214)</f>
        <v/>
      </c>
      <c r="AZ216">
        <f>SUM(AZ210:AZ214)</f>
        <v/>
      </c>
      <c r="BA216">
        <f>SUM(BA210:BA214)</f>
        <v/>
      </c>
      <c r="BC216">
        <f>SUM(BC210:BC214)</f>
        <v/>
      </c>
      <c r="BD216">
        <f>SUM(BD210:BD214)</f>
        <v/>
      </c>
      <c r="BE216">
        <f>SUM(BE210:BE214)</f>
        <v/>
      </c>
      <c r="BF216">
        <f>SUM(BF210:BF214)</f>
        <v/>
      </c>
    </row>
    <row r="217">
      <c r="A217" t="inlineStr">
        <is>
          <t>Sum check</t>
        </is>
      </c>
      <c r="F217">
        <f>F215-F216</f>
        <v/>
      </c>
      <c r="G217">
        <f>G215-G216</f>
        <v/>
      </c>
      <c r="H217">
        <f>H215-H216</f>
        <v/>
      </c>
      <c r="J217">
        <f>J215-J216</f>
        <v/>
      </c>
      <c r="K217">
        <f>K215-K216</f>
        <v/>
      </c>
      <c r="L217">
        <f>L215-L216</f>
        <v/>
      </c>
      <c r="M217">
        <f>M215-M216</f>
        <v/>
      </c>
      <c r="O217">
        <f>O215-O216</f>
        <v/>
      </c>
      <c r="P217">
        <f>P215-P216</f>
        <v/>
      </c>
      <c r="Q217">
        <f>Q215-Q216</f>
        <v/>
      </c>
      <c r="R217">
        <f>R215-R216</f>
        <v/>
      </c>
      <c r="T217">
        <f>T215-T216</f>
        <v/>
      </c>
      <c r="U217">
        <f>U215-U216</f>
        <v/>
      </c>
      <c r="V217">
        <f>V215-V216</f>
        <v/>
      </c>
      <c r="W217">
        <f>W215-W216</f>
        <v/>
      </c>
      <c r="Y217">
        <f>Y215-Y216</f>
        <v/>
      </c>
      <c r="Z217">
        <f>Z215-Z216</f>
        <v/>
      </c>
      <c r="AA217">
        <f>AA215-AA216</f>
        <v/>
      </c>
      <c r="AB217">
        <f>AB215-AB216</f>
        <v/>
      </c>
      <c r="AC217">
        <f>AC215-AC216</f>
        <v/>
      </c>
      <c r="AD217">
        <f>AD215-AD216</f>
        <v/>
      </c>
      <c r="AE217">
        <f>AE215-AE216</f>
        <v/>
      </c>
      <c r="AF217">
        <f>AF215-AF216</f>
        <v/>
      </c>
      <c r="AG217">
        <f>AG215-AG216</f>
        <v/>
      </c>
      <c r="AI217">
        <f>AI215-AI216</f>
        <v/>
      </c>
      <c r="AJ217">
        <f>AJ215-AJ216</f>
        <v/>
      </c>
      <c r="AK217">
        <f>AK215-AK216</f>
        <v/>
      </c>
      <c r="AL217">
        <f>AL215-AL216</f>
        <v/>
      </c>
      <c r="AN217">
        <f>AN215-AN216</f>
        <v/>
      </c>
      <c r="AO217">
        <f>AO215-AO216</f>
        <v/>
      </c>
      <c r="AP217">
        <f>AP215-AP216</f>
        <v/>
      </c>
      <c r="AQ217">
        <f>AQ215-AQ216</f>
        <v/>
      </c>
      <c r="AS217">
        <f>AS215-AS216</f>
        <v/>
      </c>
      <c r="AT217">
        <f>AT215-AT216</f>
        <v/>
      </c>
      <c r="AU217">
        <f>AU215-AU216</f>
        <v/>
      </c>
      <c r="AV217">
        <f>AV215-AV216</f>
        <v/>
      </c>
      <c r="AX217">
        <f>AX215-AX216</f>
        <v/>
      </c>
      <c r="AY217">
        <f>AY215-AY216</f>
        <v/>
      </c>
      <c r="AZ217">
        <f>AZ215-AZ216</f>
        <v/>
      </c>
      <c r="BA217">
        <f>BA215-BA216</f>
        <v/>
      </c>
      <c r="BC217">
        <f>BC215-BC216</f>
        <v/>
      </c>
      <c r="BD217">
        <f>BD215-BD216</f>
        <v/>
      </c>
      <c r="BE217">
        <f>BE215-BE216</f>
        <v/>
      </c>
      <c r="BF217">
        <f>BF215-BF216</f>
        <v/>
      </c>
    </row>
    <row r="219">
      <c r="A219" t="inlineStr">
        <is>
          <t>Products and markets</t>
        </is>
      </c>
    </row>
    <row r="220">
      <c r="A220" t="inlineStr">
        <is>
          <t>Fresh Chicken and Pork (% of total sales)</t>
        </is>
      </c>
    </row>
    <row r="221">
      <c r="A221" t="inlineStr">
        <is>
          <t>U.S.</t>
        </is>
      </c>
      <c r="C221" t="inlineStr">
        <is>
          <t>Percent</t>
        </is>
      </c>
      <c r="D221" t="inlineStr">
        <is>
          <t>QQQQ</t>
        </is>
      </c>
      <c r="I221" t="n">
        <v>59.9</v>
      </c>
      <c r="N221" t="n">
        <v>66.2</v>
      </c>
      <c r="S221" t="n">
        <v>69.8</v>
      </c>
      <c r="X221" t="n">
        <v>75.40000000000001</v>
      </c>
      <c r="AC221" t="n">
        <v>83</v>
      </c>
      <c r="AH221" t="n">
        <v>85.7</v>
      </c>
      <c r="AM221" t="n">
        <v>58.2</v>
      </c>
      <c r="AR221" t="n">
        <v>85.7</v>
      </c>
      <c r="AW221" t="n">
        <v>79.7</v>
      </c>
      <c r="BB221" t="n">
        <v>80.2</v>
      </c>
    </row>
    <row r="222">
      <c r="A222" t="inlineStr">
        <is>
          <t>U.K. &amp; Europe</t>
        </is>
      </c>
      <c r="C222" t="inlineStr">
        <is>
          <t>Percent</t>
        </is>
      </c>
      <c r="D222" t="inlineStr">
        <is>
          <t>QQQQ</t>
        </is>
      </c>
      <c r="AH222" t="n">
        <v>44.2</v>
      </c>
      <c r="AM222" t="n">
        <v>8.6</v>
      </c>
      <c r="AR222" t="n">
        <v>46.9</v>
      </c>
      <c r="AW222" t="n">
        <v>29.3</v>
      </c>
      <c r="BB222" t="n">
        <v>18.6</v>
      </c>
    </row>
    <row r="223">
      <c r="A223" t="inlineStr">
        <is>
          <t>Mexico</t>
        </is>
      </c>
      <c r="C223" t="inlineStr">
        <is>
          <t>Percent</t>
        </is>
      </c>
      <c r="D223" t="inlineStr">
        <is>
          <t>QQQQ</t>
        </is>
      </c>
      <c r="AH223" t="n">
        <v>94.2</v>
      </c>
      <c r="AM223" t="n">
        <v>11.7</v>
      </c>
      <c r="AR223" t="n">
        <v>94.8</v>
      </c>
      <c r="AW223" t="n">
        <v>87.59999999999999</v>
      </c>
      <c r="BB223" t="n">
        <v>86</v>
      </c>
    </row>
    <row r="224">
      <c r="A224" t="inlineStr">
        <is>
          <t>Fresh pork sales as % of total U.K. and Europe pork sales</t>
        </is>
      </c>
      <c r="C224" t="inlineStr">
        <is>
          <t>Percent</t>
        </is>
      </c>
      <c r="D224" t="inlineStr">
        <is>
          <t>QQQQ</t>
        </is>
      </c>
      <c r="AM224" t="n">
        <v>47.5</v>
      </c>
      <c r="AR224" t="n">
        <v>56.8</v>
      </c>
    </row>
    <row r="226">
      <c r="A226" t="inlineStr">
        <is>
          <t>Prepared Chicken and Pork</t>
        </is>
      </c>
    </row>
    <row r="227">
      <c r="A227" t="inlineStr">
        <is>
          <t>U.S.</t>
        </is>
      </c>
      <c r="C227" t="inlineStr">
        <is>
          <t>Percent</t>
        </is>
      </c>
      <c r="D227" t="inlineStr">
        <is>
          <t>QQQQ</t>
        </is>
      </c>
      <c r="I227" t="n">
        <v>29.7</v>
      </c>
      <c r="N227" t="n">
        <v>25.1</v>
      </c>
      <c r="S227" t="n">
        <v>24.9</v>
      </c>
      <c r="X227" t="n">
        <v>20.7</v>
      </c>
      <c r="AC227" t="n">
        <v>13.9</v>
      </c>
      <c r="AH227" t="n">
        <v>11.1</v>
      </c>
      <c r="AM227" t="n">
        <v>7.9</v>
      </c>
      <c r="AR227" t="n">
        <v>10</v>
      </c>
      <c r="AW227" t="n">
        <v>9.9</v>
      </c>
      <c r="BB227" t="n">
        <v>10.3</v>
      </c>
    </row>
    <row r="228">
      <c r="A228" t="inlineStr">
        <is>
          <t>U.K. &amp; Europe</t>
        </is>
      </c>
      <c r="C228" t="inlineStr">
        <is>
          <t>Percent</t>
        </is>
      </c>
      <c r="D228" t="inlineStr">
        <is>
          <t>QQQQ</t>
        </is>
      </c>
      <c r="AH228" t="n">
        <v>41.3</v>
      </c>
      <c r="AM228" t="n">
        <v>7.7</v>
      </c>
      <c r="AR228" t="n">
        <v>40.8</v>
      </c>
      <c r="AW228" t="n">
        <v>56.3</v>
      </c>
      <c r="BB228" t="n">
        <v>63.7</v>
      </c>
    </row>
    <row r="229">
      <c r="A229" t="inlineStr">
        <is>
          <t>Mexico</t>
        </is>
      </c>
      <c r="C229" t="inlineStr">
        <is>
          <t>Percent</t>
        </is>
      </c>
      <c r="D229" t="inlineStr">
        <is>
          <t>QQQQ</t>
        </is>
      </c>
      <c r="AH229" t="n">
        <v>5.8</v>
      </c>
      <c r="AM229" t="n">
        <v>0.9</v>
      </c>
      <c r="AR229" t="n">
        <v>5.2</v>
      </c>
      <c r="AW229" t="n">
        <v>7.4</v>
      </c>
      <c r="BB229" t="n">
        <v>9.1</v>
      </c>
    </row>
    <row r="230">
      <c r="A230" t="inlineStr">
        <is>
          <t>Prepared pork products sales as % of total U.K. and Europe pork sales</t>
        </is>
      </c>
      <c r="C230" t="inlineStr">
        <is>
          <t>Percent</t>
        </is>
      </c>
      <c r="D230" t="inlineStr">
        <is>
          <t>QQQQ</t>
        </is>
      </c>
      <c r="AM230" t="n">
        <v>46.9</v>
      </c>
      <c r="AR230" t="n">
        <v>37.8</v>
      </c>
    </row>
    <row r="232">
      <c r="A232" t="inlineStr">
        <is>
          <t>Exported Chicken and Pork</t>
        </is>
      </c>
    </row>
    <row r="233">
      <c r="A233" t="inlineStr">
        <is>
          <t>U.S.</t>
        </is>
      </c>
      <c r="C233" t="inlineStr">
        <is>
          <t>Percent</t>
        </is>
      </c>
      <c r="D233" t="inlineStr">
        <is>
          <t>QQQQ</t>
        </is>
      </c>
      <c r="I233" t="n">
        <v>10.4</v>
      </c>
      <c r="N233" t="n">
        <v>8.699999999999999</v>
      </c>
      <c r="S233" t="n">
        <v>5.3</v>
      </c>
      <c r="X233" t="n">
        <v>3.9</v>
      </c>
      <c r="AC233" t="n">
        <v>3.1</v>
      </c>
      <c r="AH233" t="n">
        <v>3.2</v>
      </c>
      <c r="AM233" t="n">
        <v>2.6</v>
      </c>
      <c r="AR233" t="n">
        <v>4.3</v>
      </c>
      <c r="AW233" t="n">
        <v>5</v>
      </c>
      <c r="BB233" t="n">
        <v>5.1</v>
      </c>
    </row>
    <row r="234">
      <c r="A234" t="inlineStr">
        <is>
          <t>U.K. &amp; Europe</t>
        </is>
      </c>
      <c r="C234" t="inlineStr">
        <is>
          <t>Percent</t>
        </is>
      </c>
      <c r="D234" t="inlineStr">
        <is>
          <t>QQQQ</t>
        </is>
      </c>
      <c r="AH234" t="n">
        <v>14.5</v>
      </c>
      <c r="AM234" t="n">
        <v>2.5</v>
      </c>
      <c r="AR234" t="n">
        <v>12.3</v>
      </c>
      <c r="AW234" t="n">
        <v>11.7</v>
      </c>
      <c r="BB234" t="n">
        <v>14.6</v>
      </c>
    </row>
    <row r="235">
      <c r="A235" t="inlineStr">
        <is>
          <t>Export pork products sales as % of total U.K. and Europe pork sales</t>
        </is>
      </c>
      <c r="C235" t="inlineStr">
        <is>
          <t>Percent</t>
        </is>
      </c>
      <c r="D235" t="inlineStr">
        <is>
          <t>QQQQ</t>
        </is>
      </c>
      <c r="AM235" t="n">
        <v>5.6</v>
      </c>
      <c r="AR235" t="n">
        <v>5.5</v>
      </c>
    </row>
    <row r="237">
      <c r="A237" t="inlineStr">
        <is>
          <t>Operating income margin (In %)</t>
        </is>
      </c>
    </row>
    <row r="238">
      <c r="A238" t="inlineStr">
        <is>
          <t>U.S.</t>
        </is>
      </c>
      <c r="C238" t="inlineStr">
        <is>
          <t>Percent</t>
        </is>
      </c>
      <c r="D238" t="inlineStr">
        <is>
          <t>QQQQ</t>
        </is>
      </c>
      <c r="Z238" t="n">
        <v>7.7</v>
      </c>
      <c r="AA238" t="n">
        <v>14.8</v>
      </c>
      <c r="AB238" t="n">
        <v>16.6</v>
      </c>
      <c r="AC238" t="n">
        <v>11.8</v>
      </c>
      <c r="AE238" t="n">
        <v>6.9</v>
      </c>
      <c r="AF238" t="n">
        <v>6.5</v>
      </c>
      <c r="AG238" t="n">
        <v>4</v>
      </c>
      <c r="AH238" t="n">
        <v>4.2</v>
      </c>
      <c r="AJ238" t="n">
        <v>6.1</v>
      </c>
      <c r="AK238" t="n">
        <v>9.800000000000001</v>
      </c>
      <c r="AL238" t="n">
        <v>6.5</v>
      </c>
      <c r="AM238" t="n">
        <v>6.4</v>
      </c>
      <c r="AO238" t="n">
        <v>4.4</v>
      </c>
      <c r="AP238" t="n">
        <v>2.2</v>
      </c>
      <c r="AQ238" t="n">
        <v>6.7</v>
      </c>
      <c r="AR238" t="n">
        <v>3.6</v>
      </c>
      <c r="AT238" t="n">
        <v>3.4</v>
      </c>
      <c r="AU238" t="n">
        <v>7.8</v>
      </c>
      <c r="AV238" t="n">
        <v>8.199999999999999</v>
      </c>
      <c r="AW238" t="n">
        <v>7.1</v>
      </c>
    </row>
    <row r="239">
      <c r="A239" t="inlineStr">
        <is>
          <t>Mexico</t>
        </is>
      </c>
      <c r="C239" t="inlineStr">
        <is>
          <t>Percent</t>
        </is>
      </c>
      <c r="D239" t="inlineStr">
        <is>
          <t>QQQQ</t>
        </is>
      </c>
      <c r="Z239" t="n">
        <v>6.6</v>
      </c>
      <c r="AA239" t="n">
        <v>22.1</v>
      </c>
      <c r="AB239" t="n">
        <v>13.4</v>
      </c>
      <c r="AC239" t="n">
        <v>10.6</v>
      </c>
      <c r="AE239" t="n">
        <v>14.6</v>
      </c>
      <c r="AF239" t="n">
        <v>16.6</v>
      </c>
      <c r="AG239" t="n">
        <v>-4</v>
      </c>
      <c r="AH239" t="n">
        <v>8.800000000000001</v>
      </c>
      <c r="AJ239" t="n">
        <v>2.9</v>
      </c>
      <c r="AK239" t="n">
        <v>17.5</v>
      </c>
      <c r="AL239" t="n">
        <v>11.5</v>
      </c>
      <c r="AM239" t="n">
        <v>8.9</v>
      </c>
      <c r="AO239" t="n">
        <v>-7.3</v>
      </c>
      <c r="AP239" t="n">
        <v>-13.3</v>
      </c>
      <c r="AQ239" t="n">
        <v>18.4</v>
      </c>
      <c r="AR239" t="n">
        <v>5.5</v>
      </c>
      <c r="AT239" t="n">
        <v>19</v>
      </c>
    </row>
    <row r="240">
      <c r="A240" t="inlineStr">
        <is>
          <t>Europe</t>
        </is>
      </c>
      <c r="C240" t="inlineStr">
        <is>
          <t>Percent</t>
        </is>
      </c>
      <c r="D240" t="inlineStr">
        <is>
          <t>QQQQ</t>
        </is>
      </c>
      <c r="AB240" t="n">
        <v>4.1</v>
      </c>
      <c r="AC240" t="n">
        <v>3.9</v>
      </c>
      <c r="AE240" t="n">
        <v>3.9</v>
      </c>
      <c r="AF240" t="n">
        <v>4.8</v>
      </c>
      <c r="AG240" t="n">
        <v>5.4</v>
      </c>
      <c r="AH240" t="n">
        <v>4.3</v>
      </c>
      <c r="AJ240" t="n">
        <v>2.5</v>
      </c>
      <c r="AK240" t="n">
        <v>4.5</v>
      </c>
      <c r="AL240" t="n">
        <v>4.9</v>
      </c>
      <c r="AM240" t="n">
        <v>3.3</v>
      </c>
      <c r="AO240" t="n">
        <v>2.8</v>
      </c>
      <c r="AP240" t="n">
        <v>3.1</v>
      </c>
      <c r="AQ240" t="n">
        <v>3.5</v>
      </c>
      <c r="AR240" t="n">
        <v>3.1</v>
      </c>
      <c r="AT240" t="n">
        <v>1.2</v>
      </c>
    </row>
    <row r="241">
      <c r="A241" t="inlineStr">
        <is>
          <t>Consolidated</t>
        </is>
      </c>
      <c r="C241" t="inlineStr">
        <is>
          <t>Percent</t>
        </is>
      </c>
      <c r="D241" t="inlineStr">
        <is>
          <t>QQQQ</t>
        </is>
      </c>
      <c r="AT241" t="n">
        <v>4.8</v>
      </c>
    </row>
    <row r="243">
      <c r="A243" t="inlineStr">
        <is>
          <t xml:space="preserve">GAAP operating income margin </t>
        </is>
      </c>
      <c r="C243" t="inlineStr">
        <is>
          <t>Percent</t>
        </is>
      </c>
      <c r="D243" t="inlineStr">
        <is>
          <t>QQQQ</t>
        </is>
      </c>
      <c r="AU243" t="n">
        <v>-3.4</v>
      </c>
      <c r="AV243" t="n">
        <v>3.2</v>
      </c>
      <c r="AW243" t="n">
        <v>1.4</v>
      </c>
      <c r="AY243" t="n">
        <v>9.5</v>
      </c>
      <c r="AZ243" t="n">
        <v>11.1</v>
      </c>
      <c r="BA243" t="n">
        <v>7.6</v>
      </c>
      <c r="BB243" t="n">
        <v>6.7</v>
      </c>
      <c r="BD243" t="n">
        <v>0.8</v>
      </c>
      <c r="BE243" t="n">
        <v>2.3</v>
      </c>
      <c r="BF243" t="n">
        <v>4.7</v>
      </c>
    </row>
    <row r="244">
      <c r="A244" t="inlineStr">
        <is>
          <t>U.S.</t>
        </is>
      </c>
      <c r="C244" t="inlineStr">
        <is>
          <t>Percent</t>
        </is>
      </c>
      <c r="D244" t="inlineStr">
        <is>
          <t>QQQQ</t>
        </is>
      </c>
      <c r="AU244" t="n">
        <v>-10</v>
      </c>
      <c r="AV244" t="n">
        <v>2.9</v>
      </c>
      <c r="AY244" t="n">
        <v>13.8</v>
      </c>
      <c r="AZ244" t="n">
        <v>15.6</v>
      </c>
      <c r="BA244" t="n">
        <v>11.9</v>
      </c>
      <c r="BB244" t="n">
        <v>10.2</v>
      </c>
    </row>
    <row r="245">
      <c r="A245" t="inlineStr">
        <is>
          <t>Mexico</t>
        </is>
      </c>
      <c r="C245" t="inlineStr">
        <is>
          <t>Percent</t>
        </is>
      </c>
      <c r="D245" t="inlineStr">
        <is>
          <t>QQQQ</t>
        </is>
      </c>
      <c r="AU245" t="n">
        <v>17.5</v>
      </c>
      <c r="AV245" t="n">
        <v>11.5</v>
      </c>
      <c r="AY245" t="n">
        <v>14.7</v>
      </c>
      <c r="AZ245" t="n">
        <v>10.7</v>
      </c>
      <c r="BA245" t="n">
        <v>-3.2</v>
      </c>
      <c r="BB245" t="n">
        <v>4.5</v>
      </c>
    </row>
    <row r="246">
      <c r="A246" t="inlineStr">
        <is>
          <t>Europe</t>
        </is>
      </c>
      <c r="C246" t="inlineStr">
        <is>
          <t>Percent</t>
        </is>
      </c>
      <c r="D246" t="inlineStr">
        <is>
          <t>QQQQ</t>
        </is>
      </c>
      <c r="AU246" t="n">
        <v>2.3</v>
      </c>
      <c r="AY246" t="n">
        <v>-1.8</v>
      </c>
      <c r="AZ246" t="n">
        <v>0.6</v>
      </c>
      <c r="BA246" t="n">
        <v>1.2</v>
      </c>
    </row>
    <row r="248">
      <c r="A248" t="inlineStr">
        <is>
          <t>Adjusted EBITDA margins</t>
        </is>
      </c>
    </row>
    <row r="249">
      <c r="A249" t="inlineStr">
        <is>
          <t>U.S.</t>
        </is>
      </c>
      <c r="C249" t="inlineStr">
        <is>
          <t>Percent</t>
        </is>
      </c>
      <c r="D249" t="inlineStr">
        <is>
          <t>QQQQ</t>
        </is>
      </c>
      <c r="BD249" t="n">
        <v>1.8</v>
      </c>
      <c r="BE249" t="n">
        <v>4.6</v>
      </c>
      <c r="BF249" t="n">
        <v>7</v>
      </c>
    </row>
    <row r="250">
      <c r="A250" t="inlineStr">
        <is>
          <t>Mexico</t>
        </is>
      </c>
      <c r="C250" t="inlineStr">
        <is>
          <t>Percent</t>
        </is>
      </c>
      <c r="D250" t="inlineStr">
        <is>
          <t>QQQQ</t>
        </is>
      </c>
      <c r="BD250" t="n">
        <v>8.5</v>
      </c>
      <c r="BE250" t="n">
        <v>12.2</v>
      </c>
      <c r="BF250" t="n">
        <v>12.4</v>
      </c>
    </row>
    <row r="251">
      <c r="A251" t="inlineStr">
        <is>
          <t>U.K. &amp; Europe</t>
        </is>
      </c>
      <c r="C251" t="inlineStr">
        <is>
          <t>Percent</t>
        </is>
      </c>
      <c r="D251" t="inlineStr">
        <is>
          <t>QQQQ</t>
        </is>
      </c>
      <c r="BD251" t="n">
        <v>5.3</v>
      </c>
      <c r="BE251" t="n">
        <v>5.2</v>
      </c>
      <c r="BF251" t="n">
        <v>6.1</v>
      </c>
    </row>
    <row r="253">
      <c r="A253" t="inlineStr">
        <is>
          <t>Geographical Breakdown</t>
        </is>
      </c>
    </row>
    <row r="254">
      <c r="A254" t="inlineStr">
        <is>
          <t>Net sales to customers by customer location:</t>
        </is>
      </c>
    </row>
    <row r="255">
      <c r="A255" t="inlineStr">
        <is>
          <t>United States</t>
        </is>
      </c>
      <c r="C255" t="inlineStr">
        <is>
          <t>Thousand</t>
        </is>
      </c>
      <c r="D255" t="inlineStr">
        <is>
          <t>QQQQ</t>
        </is>
      </c>
      <c r="J255" t="n">
        <v>6816246</v>
      </c>
      <c r="O255" t="n">
        <v>7067408</v>
      </c>
      <c r="T255" t="n">
        <v>6722455</v>
      </c>
      <c r="Y255" t="n">
        <v>6459729</v>
      </c>
      <c r="AD255" t="n">
        <v>7452758</v>
      </c>
      <c r="AI255" t="n">
        <v>7173280</v>
      </c>
      <c r="AN255" t="n">
        <v>7355631</v>
      </c>
      <c r="AS255" t="n">
        <v>7190809</v>
      </c>
      <c r="AX255" t="n">
        <v>8657648</v>
      </c>
      <c r="BC255" t="n">
        <v>10204411</v>
      </c>
    </row>
    <row r="256">
      <c r="A256" t="inlineStr">
        <is>
          <t>Mexico</t>
        </is>
      </c>
      <c r="C256" t="inlineStr">
        <is>
          <t>Thousand</t>
        </is>
      </c>
      <c r="D256" t="inlineStr">
        <is>
          <t>QQQQ</t>
        </is>
      </c>
      <c r="J256" t="n">
        <v>1108308</v>
      </c>
      <c r="O256" t="n">
        <v>1075764</v>
      </c>
      <c r="T256" t="n">
        <v>1116455</v>
      </c>
      <c r="Y256" t="n">
        <v>1180947</v>
      </c>
      <c r="AD256" t="n">
        <v>1019170</v>
      </c>
      <c r="AI256" t="n">
        <v>1411727</v>
      </c>
      <c r="AN256" t="n">
        <v>1437081</v>
      </c>
      <c r="AS256" t="n">
        <v>1350588</v>
      </c>
      <c r="AX256" t="n">
        <v>1778355</v>
      </c>
      <c r="BC256" t="n">
        <v>1895658</v>
      </c>
    </row>
    <row r="257">
      <c r="A257" t="inlineStr">
        <is>
          <t>Asia-Pacific</t>
        </is>
      </c>
      <c r="C257" t="inlineStr">
        <is>
          <t>Thousand</t>
        </is>
      </c>
      <c r="D257" t="inlineStr">
        <is>
          <t>QQQQ</t>
        </is>
      </c>
      <c r="AS257" t="n">
        <v>252573</v>
      </c>
      <c r="AX257" t="n">
        <v>317685</v>
      </c>
      <c r="BC257" t="n">
        <v>390679</v>
      </c>
    </row>
    <row r="258">
      <c r="A258" t="inlineStr">
        <is>
          <t>Asia</t>
        </is>
      </c>
      <c r="C258" t="inlineStr">
        <is>
          <t>Thousand</t>
        </is>
      </c>
      <c r="D258" t="inlineStr">
        <is>
          <t>QQQQ</t>
        </is>
      </c>
      <c r="J258" t="n">
        <v>301545</v>
      </c>
      <c r="O258" t="n">
        <v>246141</v>
      </c>
      <c r="T258" t="n">
        <v>120288</v>
      </c>
      <c r="Y258" t="n">
        <v>99295</v>
      </c>
      <c r="AD258" t="n">
        <v>136144</v>
      </c>
      <c r="AI258" t="n">
        <v>158864</v>
      </c>
      <c r="AN258" t="n">
        <v>175296</v>
      </c>
    </row>
    <row r="259">
      <c r="A259" t="inlineStr">
        <is>
          <t>Europe</t>
        </is>
      </c>
      <c r="C259" t="inlineStr">
        <is>
          <t>Thousand</t>
        </is>
      </c>
      <c r="D259" t="inlineStr">
        <is>
          <t>QQQQ</t>
        </is>
      </c>
      <c r="J259" t="n">
        <v>73349</v>
      </c>
      <c r="O259" t="n">
        <v>44377</v>
      </c>
      <c r="T259" t="n">
        <v>12841</v>
      </c>
      <c r="Y259" t="n">
        <v>11174</v>
      </c>
      <c r="AD259" t="n">
        <v>2000843</v>
      </c>
      <c r="AI259" t="n">
        <v>2134822</v>
      </c>
      <c r="AN259" t="n">
        <v>2363017</v>
      </c>
      <c r="AS259" t="n">
        <v>3225717</v>
      </c>
      <c r="AX259" t="n">
        <v>3878475</v>
      </c>
      <c r="BC259" t="n">
        <v>4813108</v>
      </c>
    </row>
    <row r="260">
      <c r="A260" t="inlineStr">
        <is>
          <t>North America</t>
        </is>
      </c>
      <c r="C260" t="inlineStr">
        <is>
          <t>Thousand</t>
        </is>
      </c>
      <c r="D260" t="inlineStr">
        <is>
          <t>QQQQ</t>
        </is>
      </c>
      <c r="J260" t="n">
        <v>51275</v>
      </c>
      <c r="O260" t="n">
        <v>80121</v>
      </c>
      <c r="T260" t="n">
        <v>176396</v>
      </c>
      <c r="Y260" t="n">
        <v>152058</v>
      </c>
      <c r="AD260" t="n">
        <v>114543</v>
      </c>
      <c r="AI260" t="n">
        <v>26450</v>
      </c>
      <c r="AN260" t="n">
        <v>31808</v>
      </c>
      <c r="AS260" t="n">
        <v>30792</v>
      </c>
      <c r="AX260" t="n">
        <v>81549</v>
      </c>
      <c r="BC260" t="n">
        <v>87515</v>
      </c>
    </row>
    <row r="261">
      <c r="A261" t="inlineStr">
        <is>
          <t>Africa</t>
        </is>
      </c>
      <c r="C261" t="inlineStr">
        <is>
          <t>Thousand</t>
        </is>
      </c>
      <c r="D261" t="inlineStr">
        <is>
          <t>QQQQ</t>
        </is>
      </c>
      <c r="J261" t="n">
        <v>38809</v>
      </c>
      <c r="O261" t="n">
        <v>49810</v>
      </c>
      <c r="T261" t="n">
        <v>16171</v>
      </c>
      <c r="Y261" t="n">
        <v>14124</v>
      </c>
      <c r="AD261" t="n">
        <v>29905</v>
      </c>
      <c r="AI261" t="n">
        <v>21286</v>
      </c>
      <c r="AN261" t="n">
        <v>28400</v>
      </c>
      <c r="AS261" t="n">
        <v>25321</v>
      </c>
      <c r="AX261" t="n">
        <v>47948</v>
      </c>
      <c r="BC261" t="n">
        <v>61894</v>
      </c>
    </row>
    <row r="262">
      <c r="A262" t="inlineStr">
        <is>
          <t>South America</t>
        </is>
      </c>
      <c r="C262" t="inlineStr">
        <is>
          <t>Thousand</t>
        </is>
      </c>
      <c r="D262" t="inlineStr">
        <is>
          <t>QQQQ</t>
        </is>
      </c>
      <c r="J262" t="n">
        <v>19224</v>
      </c>
      <c r="O262" t="n">
        <v>18102</v>
      </c>
      <c r="T262" t="n">
        <v>12114</v>
      </c>
      <c r="Y262" t="n">
        <v>11955</v>
      </c>
      <c r="AD262" t="n">
        <v>13279</v>
      </c>
      <c r="AI262" t="n">
        <v>10704</v>
      </c>
      <c r="AN262" t="n">
        <v>17384</v>
      </c>
      <c r="AS262" t="n">
        <v>16101</v>
      </c>
      <c r="AX262" t="n">
        <v>15798</v>
      </c>
      <c r="BC262" t="n">
        <v>15112</v>
      </c>
    </row>
    <row r="263">
      <c r="A263" t="inlineStr">
        <is>
          <t>Pacific</t>
        </is>
      </c>
      <c r="C263" t="inlineStr">
        <is>
          <t>Thousand</t>
        </is>
      </c>
      <c r="D263" t="inlineStr">
        <is>
          <t>QQQQ</t>
        </is>
      </c>
      <c r="J263" t="n">
        <v>2392</v>
      </c>
      <c r="O263" t="n">
        <v>1642</v>
      </c>
      <c r="T263" t="n">
        <v>3384</v>
      </c>
      <c r="Y263" t="n">
        <v>1841</v>
      </c>
      <c r="AD263" t="n">
        <v>1221</v>
      </c>
      <c r="AI263" t="n">
        <v>651</v>
      </c>
      <c r="AN263" t="n">
        <v>602</v>
      </c>
    </row>
    <row r="264">
      <c r="A264" t="inlineStr">
        <is>
          <t>Net sales to customers by customer location</t>
        </is>
      </c>
      <c r="C264" t="inlineStr">
        <is>
          <t>Thousand</t>
        </is>
      </c>
      <c r="D264" t="inlineStr">
        <is>
          <t>QQQQ</t>
        </is>
      </c>
      <c r="J264" t="n">
        <v>8411148</v>
      </c>
      <c r="O264" t="n">
        <v>8583365</v>
      </c>
      <c r="T264" t="n">
        <v>8180104</v>
      </c>
      <c r="Y264" t="n">
        <v>7931123</v>
      </c>
      <c r="AD264" t="n">
        <v>10767863</v>
      </c>
      <c r="AI264" t="n">
        <v>10937784</v>
      </c>
      <c r="AN264" t="n">
        <v>11409219</v>
      </c>
      <c r="AS264" t="n">
        <v>12091901</v>
      </c>
      <c r="AX264" t="n">
        <v>14777458</v>
      </c>
      <c r="BC264" t="n">
        <v>17468377</v>
      </c>
    </row>
    <row r="265">
      <c r="A265" t="inlineStr">
        <is>
          <t>Net sales to customers by customer location-c</t>
        </is>
      </c>
      <c r="J265">
        <f>SUM(J255:J263)</f>
        <v/>
      </c>
      <c r="O265">
        <f>SUM(O255:O263)</f>
        <v/>
      </c>
      <c r="T265">
        <f>SUM(T255:T263)</f>
        <v/>
      </c>
      <c r="X265">
        <f>SUM(X255:X263)</f>
        <v/>
      </c>
      <c r="Y265">
        <f>SUM(Y255:Y263)</f>
        <v/>
      </c>
      <c r="AC265">
        <f>SUM(AC255:AC263)</f>
        <v/>
      </c>
      <c r="AD265">
        <f>SUM(AD255:AD263)</f>
        <v/>
      </c>
      <c r="AH265">
        <f>SUM(AH255:AH263)</f>
        <v/>
      </c>
      <c r="AI265">
        <f>SUM(AI255:AI263)</f>
        <v/>
      </c>
      <c r="AM265">
        <f>SUM(AM255:AM263)</f>
        <v/>
      </c>
      <c r="AN265">
        <f>SUM(AN255:AN263)</f>
        <v/>
      </c>
      <c r="AR265">
        <f>SUM(AR255:AR263)</f>
        <v/>
      </c>
      <c r="AS265">
        <f>SUM(AS255:AS263)</f>
        <v/>
      </c>
      <c r="AX265">
        <f>SUM(AX255:AX263)</f>
        <v/>
      </c>
      <c r="BC265">
        <f>SUM(BC255:BC263)</f>
        <v/>
      </c>
    </row>
    <row r="266">
      <c r="A266" t="inlineStr">
        <is>
          <t>Sum check</t>
        </is>
      </c>
      <c r="J266">
        <f>J265-J264</f>
        <v/>
      </c>
      <c r="O266">
        <f>O265-O264</f>
        <v/>
      </c>
      <c r="T266">
        <f>T265-T264</f>
        <v/>
      </c>
      <c r="X266">
        <f>X265-X264</f>
        <v/>
      </c>
      <c r="Y266">
        <f>Y265-Y264</f>
        <v/>
      </c>
      <c r="AC266">
        <f>AC265-AC264</f>
        <v/>
      </c>
      <c r="AD266">
        <f>AD265-AD264</f>
        <v/>
      </c>
      <c r="AH266">
        <f>AH265-AH264</f>
        <v/>
      </c>
      <c r="AI266">
        <f>AI265-AI264</f>
        <v/>
      </c>
      <c r="AM266">
        <f>AM265-AM264</f>
        <v/>
      </c>
      <c r="AN266">
        <f>AN265-AN264</f>
        <v/>
      </c>
      <c r="AR266">
        <f>AR265-AR264</f>
        <v/>
      </c>
      <c r="AS266">
        <f>AS265-AS264</f>
        <v/>
      </c>
      <c r="AX266">
        <f>AX265-AX264</f>
        <v/>
      </c>
      <c r="BC266">
        <f>BC265-BC264</f>
        <v/>
      </c>
    </row>
    <row r="267">
      <c r="A267" t="inlineStr">
        <is>
          <t>Link check</t>
        </is>
      </c>
      <c r="J267">
        <f>J264-J134</f>
        <v/>
      </c>
      <c r="O267">
        <f>O264-O134</f>
        <v/>
      </c>
      <c r="T267">
        <f>T264-T134</f>
        <v/>
      </c>
      <c r="X267">
        <f>X264-X134</f>
        <v/>
      </c>
      <c r="Y267">
        <f>Y264-Y134</f>
        <v/>
      </c>
      <c r="AC267">
        <f>AC264-AC134</f>
        <v/>
      </c>
      <c r="AD267">
        <f>AD264-AD134</f>
        <v/>
      </c>
      <c r="AH267">
        <f>AH264-AH134</f>
        <v/>
      </c>
      <c r="AI267">
        <f>AI264-AI134</f>
        <v/>
      </c>
      <c r="AM267">
        <f>AM264-AM134</f>
        <v/>
      </c>
      <c r="AN267">
        <f>AN264-AN134</f>
        <v/>
      </c>
      <c r="AR267">
        <f>AR264-AR134</f>
        <v/>
      </c>
      <c r="AS267">
        <f>AS264-AS134</f>
        <v/>
      </c>
      <c r="AX267">
        <f>AX264-AX134</f>
        <v/>
      </c>
      <c r="BC267">
        <f>BC264-BC134</f>
        <v/>
      </c>
    </row>
    <row r="269">
      <c r="A269" t="inlineStr">
        <is>
          <t>Total assets:</t>
        </is>
      </c>
    </row>
    <row r="270">
      <c r="A270" t="inlineStr">
        <is>
          <t>U.S.</t>
        </is>
      </c>
      <c r="C270" t="inlineStr">
        <is>
          <t>Thousand</t>
        </is>
      </c>
      <c r="D270" t="inlineStr">
        <is>
          <t>QQQQ</t>
        </is>
      </c>
      <c r="X270" t="n">
        <v>2472931</v>
      </c>
      <c r="AB270" t="n">
        <v>3515513</v>
      </c>
      <c r="AC270" t="n">
        <v>4444918</v>
      </c>
      <c r="AE270" t="n">
        <v>4784793</v>
      </c>
      <c r="AF270" t="n">
        <v>4850511</v>
      </c>
      <c r="AG270" t="n">
        <v>4573467</v>
      </c>
      <c r="AH270" t="n">
        <v>3067248</v>
      </c>
      <c r="AM270" t="n">
        <v>3364171</v>
      </c>
      <c r="AO270" t="n">
        <v>5539187</v>
      </c>
      <c r="AP270" t="n">
        <v>5437311</v>
      </c>
      <c r="AQ270" t="n">
        <v>5570836</v>
      </c>
      <c r="AR270" t="n">
        <v>5189021</v>
      </c>
      <c r="AT270" t="n">
        <v>5265188</v>
      </c>
      <c r="AU270" t="n">
        <v>5502300</v>
      </c>
      <c r="AV270" t="n">
        <v>6472756</v>
      </c>
      <c r="AW270" t="n">
        <v>6390845</v>
      </c>
      <c r="AY270" t="n">
        <v>6761031</v>
      </c>
      <c r="AZ270" t="n">
        <v>6989372</v>
      </c>
      <c r="BA270" t="n">
        <v>7126485</v>
      </c>
      <c r="BB270" t="n">
        <v>6847209</v>
      </c>
      <c r="BD270" t="n">
        <v>6813350</v>
      </c>
      <c r="BE270" t="n">
        <v>7215483</v>
      </c>
      <c r="BF270" t="n">
        <v>7264545</v>
      </c>
    </row>
    <row r="271">
      <c r="A271" t="inlineStr">
        <is>
          <t>U.K and Europe</t>
        </is>
      </c>
      <c r="C271" t="inlineStr">
        <is>
          <t>Thousand</t>
        </is>
      </c>
      <c r="D271" t="inlineStr">
        <is>
          <t>QQQQ</t>
        </is>
      </c>
      <c r="X271" t="n">
        <v>2013725</v>
      </c>
      <c r="AB271" t="n">
        <v>2204885</v>
      </c>
      <c r="AC271" t="n">
        <v>2226895</v>
      </c>
      <c r="AE271" t="n">
        <v>2202251</v>
      </c>
      <c r="AF271" t="n">
        <v>2049592</v>
      </c>
      <c r="AG271" t="n">
        <v>2023760</v>
      </c>
      <c r="AH271" t="n">
        <v>1986938</v>
      </c>
      <c r="AM271" t="n">
        <v>2824382</v>
      </c>
      <c r="AO271" t="n">
        <v>2694024</v>
      </c>
      <c r="AP271" t="n">
        <v>2681166</v>
      </c>
      <c r="AQ271" t="n">
        <v>2824974</v>
      </c>
      <c r="AR271" t="n">
        <v>3034219</v>
      </c>
      <c r="AT271" t="n">
        <v>3044968</v>
      </c>
      <c r="AU271" t="n">
        <v>3108881</v>
      </c>
      <c r="AV271" t="n">
        <v>4146047</v>
      </c>
      <c r="AW271" t="n">
        <v>4292558</v>
      </c>
      <c r="AY271" t="n">
        <v>4237911</v>
      </c>
      <c r="AZ271" t="n">
        <v>4044272</v>
      </c>
      <c r="BA271" t="n">
        <v>3610728</v>
      </c>
      <c r="BB271" t="n">
        <v>4033990</v>
      </c>
      <c r="BD271" t="n">
        <v>4124386</v>
      </c>
      <c r="BE271" t="n">
        <v>4297959</v>
      </c>
      <c r="BF271" t="n">
        <v>4146472</v>
      </c>
    </row>
    <row r="272">
      <c r="A272" t="inlineStr">
        <is>
          <t>Mexico</t>
        </is>
      </c>
      <c r="C272" t="inlineStr">
        <is>
          <t>Thousand</t>
        </is>
      </c>
      <c r="D272" t="inlineStr">
        <is>
          <t>QQQQ</t>
        </is>
      </c>
      <c r="X272" t="n">
        <v>840088</v>
      </c>
      <c r="AB272" t="n">
        <v>947112</v>
      </c>
      <c r="AC272" t="n">
        <v>934511</v>
      </c>
      <c r="AE272" t="n">
        <v>969107</v>
      </c>
      <c r="AF272" t="n">
        <v>963869</v>
      </c>
      <c r="AG272" t="n">
        <v>982809</v>
      </c>
      <c r="AH272" t="n">
        <v>877016</v>
      </c>
      <c r="AM272" t="n">
        <v>913811</v>
      </c>
      <c r="AO272" t="n">
        <v>978970</v>
      </c>
      <c r="AP272" t="n">
        <v>1007635</v>
      </c>
      <c r="AQ272" t="n">
        <v>1033958</v>
      </c>
      <c r="AR272" t="n">
        <v>1212428</v>
      </c>
      <c r="AT272" t="n">
        <v>1132460</v>
      </c>
      <c r="AU272" t="n">
        <v>1099050</v>
      </c>
      <c r="AV272" t="n">
        <v>1132193</v>
      </c>
      <c r="AW272" t="n">
        <v>1146204</v>
      </c>
      <c r="AY272" t="n">
        <v>1235773</v>
      </c>
      <c r="AZ272" t="n">
        <v>1207388</v>
      </c>
      <c r="BA272" t="n">
        <v>1265673</v>
      </c>
      <c r="BB272" t="n">
        <v>1292056</v>
      </c>
      <c r="BD272" t="n">
        <v>1302434</v>
      </c>
      <c r="BE272" t="n">
        <v>1429248</v>
      </c>
      <c r="BF272" t="n">
        <v>1541064</v>
      </c>
    </row>
    <row r="273">
      <c r="A273" t="inlineStr">
        <is>
          <t>Elimination</t>
        </is>
      </c>
      <c r="C273" t="inlineStr">
        <is>
          <t>Thousand</t>
        </is>
      </c>
      <c r="D273" t="inlineStr">
        <is>
          <t>QQQQ</t>
        </is>
      </c>
      <c r="X273" t="n">
        <v>-304802</v>
      </c>
      <c r="AB273" t="n">
        <v>-604225</v>
      </c>
      <c r="AC273" t="n">
        <v>-1357672</v>
      </c>
      <c r="AE273" t="n">
        <v>-1558516</v>
      </c>
      <c r="AF273" t="n">
        <v>-1561403</v>
      </c>
      <c r="AG273" t="n">
        <v>-1603598</v>
      </c>
      <c r="AO273" t="n">
        <v>-1960199</v>
      </c>
      <c r="AP273" t="n">
        <v>-1969531</v>
      </c>
      <c r="AQ273" t="n">
        <v>-1960269</v>
      </c>
      <c r="AR273" t="n">
        <v>-1961171</v>
      </c>
      <c r="AT273" t="n">
        <v>-1961855</v>
      </c>
      <c r="AU273" t="n">
        <v>-1961386</v>
      </c>
      <c r="AV273" t="n">
        <v>-2918153</v>
      </c>
      <c r="AW273" t="n">
        <v>-2916402</v>
      </c>
      <c r="AY273" t="n">
        <v>-2916848</v>
      </c>
      <c r="AZ273" t="n">
        <v>-2918100</v>
      </c>
      <c r="BA273" t="n">
        <v>-2923874</v>
      </c>
      <c r="BB273" t="n">
        <v>-2917486</v>
      </c>
      <c r="BD273" t="n">
        <v>-3012665</v>
      </c>
      <c r="BE273" t="n">
        <v>-3020179</v>
      </c>
      <c r="BF273" t="n">
        <v>-3024265</v>
      </c>
    </row>
    <row r="274">
      <c r="A274" t="inlineStr">
        <is>
          <t>Total assets</t>
        </is>
      </c>
      <c r="C274" t="inlineStr">
        <is>
          <t>Thousand</t>
        </is>
      </c>
      <c r="D274" t="inlineStr">
        <is>
          <t>QQQQ</t>
        </is>
      </c>
      <c r="X274" t="n">
        <v>5021942</v>
      </c>
      <c r="AB274" t="n">
        <v>6063285</v>
      </c>
      <c r="AC274" t="n">
        <v>6248652</v>
      </c>
      <c r="AE274" t="n">
        <v>6397635</v>
      </c>
      <c r="AF274" t="n">
        <v>6302569</v>
      </c>
      <c r="AG274" t="n">
        <v>5976438</v>
      </c>
      <c r="AH274" t="n">
        <v>5931202</v>
      </c>
      <c r="AM274" t="n">
        <v>7102364</v>
      </c>
      <c r="AO274" t="n">
        <v>7251982</v>
      </c>
      <c r="AP274" t="n">
        <v>7156581</v>
      </c>
      <c r="AQ274" t="n">
        <v>7469499</v>
      </c>
      <c r="AR274" t="n">
        <v>7474497</v>
      </c>
      <c r="AT274" t="n">
        <v>7480761</v>
      </c>
      <c r="AU274" t="n">
        <v>7748845</v>
      </c>
      <c r="AV274" t="n">
        <v>8832843</v>
      </c>
      <c r="AW274" t="n">
        <v>8913205</v>
      </c>
      <c r="AY274" t="n">
        <v>9317867</v>
      </c>
      <c r="AZ274" t="n">
        <v>9322932</v>
      </c>
      <c r="BA274" t="n">
        <v>9079012</v>
      </c>
      <c r="BB274" t="n">
        <v>9255769</v>
      </c>
      <c r="BD274" t="n">
        <v>9227505</v>
      </c>
      <c r="BE274" t="n">
        <v>9922511</v>
      </c>
      <c r="BF274" t="n">
        <v>9927816</v>
      </c>
    </row>
    <row r="275">
      <c r="A275" t="inlineStr">
        <is>
          <t>Total assets-c</t>
        </is>
      </c>
      <c r="X275">
        <f>SUM(X270:X273)</f>
        <v/>
      </c>
      <c r="AB275">
        <f>SUM(AB270:AB273)</f>
        <v/>
      </c>
      <c r="AC275">
        <f>SUM(AC270:AC273)</f>
        <v/>
      </c>
      <c r="AE275">
        <f>SUM(AE270:AE273)</f>
        <v/>
      </c>
      <c r="AF275">
        <f>SUM(AF270:AF273)</f>
        <v/>
      </c>
      <c r="AG275">
        <f>SUM(AG270:AG273)</f>
        <v/>
      </c>
      <c r="AH275">
        <f>SUM(AH270:AH273)</f>
        <v/>
      </c>
      <c r="AM275">
        <f>SUM(AM270:AM273)</f>
        <v/>
      </c>
      <c r="AO275">
        <f>SUM(AO270:AO273)</f>
        <v/>
      </c>
      <c r="AP275">
        <f>SUM(AP270:AP273)</f>
        <v/>
      </c>
      <c r="AQ275">
        <f>SUM(AQ270:AQ273)</f>
        <v/>
      </c>
      <c r="AR275">
        <f>SUM(AR270:AR273)</f>
        <v/>
      </c>
      <c r="AT275">
        <f>SUM(AT270:AT273)</f>
        <v/>
      </c>
      <c r="AU275">
        <f>SUM(AU270:AU273)</f>
        <v/>
      </c>
      <c r="AV275">
        <f>SUM(AV270:AV273)</f>
        <v/>
      </c>
      <c r="AW275">
        <f>SUM(AW270:AW273)</f>
        <v/>
      </c>
      <c r="AY275">
        <f>SUM(AY270:AY273)</f>
        <v/>
      </c>
      <c r="AZ275">
        <f>SUM(AZ270:AZ273)</f>
        <v/>
      </c>
      <c r="BA275">
        <f>SUM(BA270:BA273)</f>
        <v/>
      </c>
      <c r="BB275">
        <f>SUM(BB270:BB273)</f>
        <v/>
      </c>
      <c r="BD275">
        <f>SUM(BD270:BD273)</f>
        <v/>
      </c>
      <c r="BE275">
        <f>SUM(BE270:BE273)</f>
        <v/>
      </c>
      <c r="BF275">
        <f>SUM(BF270:BF273)</f>
        <v/>
      </c>
    </row>
    <row r="276">
      <c r="A276" t="inlineStr">
        <is>
          <t>Sum check</t>
        </is>
      </c>
      <c r="X276">
        <f>X275-X274</f>
        <v/>
      </c>
      <c r="AB276">
        <f>AB275-AB274</f>
        <v/>
      </c>
      <c r="AC276">
        <f>AC275-AC274</f>
        <v/>
      </c>
      <c r="AE276">
        <f>AE275-AE274</f>
        <v/>
      </c>
      <c r="AF276">
        <f>AF275-AF274</f>
        <v/>
      </c>
      <c r="AG276">
        <f>AG275-AG274</f>
        <v/>
      </c>
      <c r="AH276">
        <f>AH275-AH274</f>
        <v/>
      </c>
      <c r="AM276">
        <f>AM275-AM274</f>
        <v/>
      </c>
      <c r="AO276">
        <f>AO275-AO274</f>
        <v/>
      </c>
      <c r="AP276">
        <f>AP275-AP274</f>
        <v/>
      </c>
      <c r="AQ276">
        <f>AQ275-AQ274</f>
        <v/>
      </c>
      <c r="AR276">
        <f>AR275-AR274</f>
        <v/>
      </c>
      <c r="AT276">
        <f>AT275-AT274</f>
        <v/>
      </c>
      <c r="AU276">
        <f>AU275-AU274</f>
        <v/>
      </c>
      <c r="AV276">
        <f>AV275-AV274</f>
        <v/>
      </c>
      <c r="AW276">
        <f>AW275-AW274</f>
        <v/>
      </c>
      <c r="AY276">
        <f>AY275-AY274</f>
        <v/>
      </c>
      <c r="AZ276">
        <f>AZ275-AZ274</f>
        <v/>
      </c>
      <c r="BA276">
        <f>BA275-BA274</f>
        <v/>
      </c>
      <c r="BB276">
        <f>BB275-BB274</f>
        <v/>
      </c>
      <c r="BD276">
        <f>BD275-BD274</f>
        <v/>
      </c>
      <c r="BE276">
        <f>BE275-BE274</f>
        <v/>
      </c>
      <c r="BF276">
        <f>BF275-BF274</f>
        <v/>
      </c>
    </row>
    <row r="277">
      <c r="A277" t="inlineStr">
        <is>
          <t>Link check</t>
        </is>
      </c>
      <c r="X277">
        <f>X274-X692</f>
        <v/>
      </c>
      <c r="AB277">
        <f>AB274-AB692</f>
        <v/>
      </c>
      <c r="AC277">
        <f>AC274-AC692</f>
        <v/>
      </c>
      <c r="AE277">
        <f>AE274-AE692</f>
        <v/>
      </c>
      <c r="AF277">
        <f>AF274-AF692</f>
        <v/>
      </c>
      <c r="AG277">
        <f>AG274-AG692</f>
        <v/>
      </c>
      <c r="AH277">
        <f>AH274-AH692</f>
        <v/>
      </c>
      <c r="AM277">
        <f>AM274-AM692</f>
        <v/>
      </c>
      <c r="AO277">
        <f>AO274-AO692</f>
        <v/>
      </c>
      <c r="AP277">
        <f>AP274-AP692</f>
        <v/>
      </c>
      <c r="AQ277">
        <f>AQ274-AQ692</f>
        <v/>
      </c>
      <c r="AR277">
        <f>AR274-AR692</f>
        <v/>
      </c>
      <c r="AT277">
        <f>AT274-AT692</f>
        <v/>
      </c>
      <c r="AU277">
        <f>AU274-AU692</f>
        <v/>
      </c>
      <c r="AV277">
        <f>AV274-AV692</f>
        <v/>
      </c>
      <c r="AW277">
        <f>AW274-AW692</f>
        <v/>
      </c>
      <c r="AY277">
        <f>AY274-AY692</f>
        <v/>
      </c>
      <c r="AZ277">
        <f>AZ274-AZ692</f>
        <v/>
      </c>
      <c r="BA277">
        <f>BA274-BA692</f>
        <v/>
      </c>
      <c r="BB277">
        <f>BB274-BB692</f>
        <v/>
      </c>
      <c r="BD277">
        <f>BD274-BD692</f>
        <v/>
      </c>
      <c r="BE277">
        <f>BE274-BE692</f>
        <v/>
      </c>
      <c r="BF277">
        <f>BF274-BF692</f>
        <v/>
      </c>
    </row>
    <row r="279">
      <c r="A279" t="inlineStr">
        <is>
          <t>Long-lived assets</t>
        </is>
      </c>
    </row>
    <row r="280">
      <c r="A280" t="inlineStr">
        <is>
          <t>United States</t>
        </is>
      </c>
      <c r="C280" t="inlineStr">
        <is>
          <t>Thousand</t>
        </is>
      </c>
      <c r="D280" t="inlineStr">
        <is>
          <t>QQQQ</t>
        </is>
      </c>
      <c r="I280" t="n">
        <v>1066963</v>
      </c>
      <c r="N280" t="n">
        <v>1085856</v>
      </c>
      <c r="S280" t="n">
        <v>1108776</v>
      </c>
      <c r="X280" t="n">
        <v>1220263</v>
      </c>
      <c r="AC280" t="n">
        <v>1437220</v>
      </c>
      <c r="AH280" t="n">
        <v>1506217</v>
      </c>
      <c r="AJ280" t="n">
        <v>1535489</v>
      </c>
      <c r="AK280" t="n">
        <v>1562325</v>
      </c>
      <c r="AL280" t="n">
        <v>1582318</v>
      </c>
      <c r="AM280" t="n">
        <v>1789530</v>
      </c>
      <c r="AO280" t="n">
        <v>1791303</v>
      </c>
      <c r="AP280" t="n">
        <v>1785150</v>
      </c>
      <c r="AQ280" t="n">
        <v>1799455</v>
      </c>
      <c r="AR280" t="n">
        <v>1815460</v>
      </c>
      <c r="AT280" t="n">
        <v>1843425</v>
      </c>
      <c r="AU280" t="n">
        <v>1843412</v>
      </c>
      <c r="AV280" t="n">
        <v>1850525</v>
      </c>
      <c r="AW280" t="n">
        <v>1862584</v>
      </c>
      <c r="AY280" t="n">
        <v>1860198</v>
      </c>
      <c r="AZ280" t="n">
        <v>1864868</v>
      </c>
      <c r="BA280" t="n">
        <v>1909697</v>
      </c>
      <c r="BB280" t="n">
        <v>1943967</v>
      </c>
      <c r="BD280" t="n">
        <v>1983051</v>
      </c>
      <c r="BE280" t="n">
        <v>2011492</v>
      </c>
      <c r="BF280" t="n">
        <v>2062519</v>
      </c>
    </row>
    <row r="281">
      <c r="A281" t="inlineStr">
        <is>
          <t>U.K and Europe</t>
        </is>
      </c>
      <c r="C281" t="inlineStr">
        <is>
          <t>Thousand</t>
        </is>
      </c>
      <c r="D281" t="inlineStr">
        <is>
          <t>QQQQ</t>
        </is>
      </c>
      <c r="AC281" t="n">
        <v>368521</v>
      </c>
      <c r="AH281" t="n">
        <v>359621</v>
      </c>
      <c r="AJ281" t="n">
        <v>367765</v>
      </c>
      <c r="AK281" t="n">
        <v>358782</v>
      </c>
      <c r="AL281" t="n">
        <v>345412</v>
      </c>
      <c r="AM281" t="n">
        <v>801887</v>
      </c>
      <c r="AO281" t="n">
        <v>760211</v>
      </c>
      <c r="AP281" t="n">
        <v>750977</v>
      </c>
      <c r="AQ281" t="n">
        <v>782952</v>
      </c>
      <c r="AR281" t="n">
        <v>842049</v>
      </c>
      <c r="AT281" t="n">
        <v>837729</v>
      </c>
      <c r="AU281" t="n">
        <v>852059</v>
      </c>
      <c r="AV281" t="n">
        <v>1022966</v>
      </c>
      <c r="AW281" t="n">
        <v>1125197</v>
      </c>
      <c r="AY281" t="n">
        <v>1090049</v>
      </c>
      <c r="AZ281" t="n">
        <v>1022478</v>
      </c>
      <c r="BA281" t="n">
        <v>910395</v>
      </c>
      <c r="BB281" t="n">
        <v>1011283</v>
      </c>
      <c r="BD281" t="n">
        <v>1009838</v>
      </c>
      <c r="BE281" t="n">
        <v>1059268</v>
      </c>
      <c r="BF281" t="n">
        <v>1008616</v>
      </c>
    </row>
    <row r="282">
      <c r="A282" t="inlineStr">
        <is>
          <t>Mexico</t>
        </is>
      </c>
      <c r="C282" t="inlineStr">
        <is>
          <t>Thousand</t>
        </is>
      </c>
      <c r="D282" t="inlineStr">
        <is>
          <t>QQQQ</t>
        </is>
      </c>
      <c r="I282" t="n">
        <v>84848</v>
      </c>
      <c r="N282" t="n">
        <v>96939</v>
      </c>
      <c r="S282" t="n">
        <v>243753</v>
      </c>
      <c r="X282" t="n">
        <v>285677</v>
      </c>
      <c r="AC282" t="n">
        <v>289406</v>
      </c>
      <c r="AH282" t="n">
        <v>295864</v>
      </c>
      <c r="AJ282" t="n">
        <v>292452</v>
      </c>
      <c r="AK282" t="n">
        <v>289105</v>
      </c>
      <c r="AL282" t="n">
        <v>283394</v>
      </c>
      <c r="AM282" t="n">
        <v>302157</v>
      </c>
      <c r="AO282" t="n">
        <v>302118</v>
      </c>
      <c r="AP282" t="n">
        <v>298988</v>
      </c>
      <c r="AQ282" t="n">
        <v>292028</v>
      </c>
      <c r="AR282" t="n">
        <v>292651</v>
      </c>
      <c r="AT282" t="n">
        <v>284780</v>
      </c>
      <c r="AU282" t="n">
        <v>281063</v>
      </c>
      <c r="AV282" t="n">
        <v>279197</v>
      </c>
      <c r="AW282" t="n">
        <v>284980</v>
      </c>
      <c r="AY282" t="n">
        <v>282587</v>
      </c>
      <c r="AZ282" t="n">
        <v>285256</v>
      </c>
      <c r="BA282" t="n">
        <v>289209</v>
      </c>
      <c r="BB282" t="n">
        <v>295069</v>
      </c>
      <c r="BD282" t="n">
        <v>298242</v>
      </c>
      <c r="BE282" t="n">
        <v>299826</v>
      </c>
      <c r="BF282" t="n">
        <v>301753</v>
      </c>
    </row>
    <row r="283">
      <c r="A283" t="inlineStr">
        <is>
          <t>Elimination</t>
        </is>
      </c>
      <c r="C283" t="inlineStr">
        <is>
          <t>Thousand</t>
        </is>
      </c>
      <c r="D283" t="inlineStr">
        <is>
          <t>QQQQ</t>
        </is>
      </c>
      <c r="AO283" t="n">
        <v>-4232</v>
      </c>
      <c r="AP283" t="n">
        <v>-4032</v>
      </c>
      <c r="AQ283" t="n">
        <v>-3797</v>
      </c>
      <c r="AR283" t="n">
        <v>-3783</v>
      </c>
      <c r="AT283" t="n">
        <v>-3770</v>
      </c>
      <c r="AU283" t="n">
        <v>-3756</v>
      </c>
      <c r="AV283" t="n">
        <v>-3743</v>
      </c>
      <c r="AW283" t="n">
        <v>-3729</v>
      </c>
      <c r="AY283" t="n">
        <v>-3716</v>
      </c>
      <c r="AZ283" t="n">
        <v>-3702</v>
      </c>
      <c r="BA283" t="n">
        <v>-3688</v>
      </c>
      <c r="BB283" t="n">
        <v>-3675</v>
      </c>
      <c r="BD283" t="n">
        <v>-3661</v>
      </c>
      <c r="BE283" t="n">
        <v>-3888</v>
      </c>
      <c r="BF283" t="n">
        <v>-3888</v>
      </c>
    </row>
    <row r="284">
      <c r="A284" t="inlineStr">
        <is>
          <t>Total long-lived assets</t>
        </is>
      </c>
      <c r="C284" t="inlineStr">
        <is>
          <t>Thousand</t>
        </is>
      </c>
      <c r="D284" t="inlineStr">
        <is>
          <t>QQQQ</t>
        </is>
      </c>
      <c r="I284" t="n">
        <v>1151811</v>
      </c>
      <c r="N284" t="n">
        <v>1182795</v>
      </c>
      <c r="S284" t="n">
        <v>1352529</v>
      </c>
      <c r="X284" t="n">
        <v>1505940</v>
      </c>
      <c r="AC284" t="n">
        <v>2095147</v>
      </c>
      <c r="AH284" t="n">
        <v>2161702</v>
      </c>
      <c r="AJ284" t="n">
        <v>2195706</v>
      </c>
      <c r="AK284" t="n">
        <v>2210212</v>
      </c>
      <c r="AL284" t="n">
        <v>2211124</v>
      </c>
      <c r="AM284" t="n">
        <v>2893574</v>
      </c>
      <c r="AO284" t="n">
        <v>2849400</v>
      </c>
      <c r="AP284" t="n">
        <v>2831083</v>
      </c>
      <c r="AQ284" t="n">
        <v>2870638</v>
      </c>
      <c r="AR284" t="n">
        <v>2946377</v>
      </c>
      <c r="AT284" t="n">
        <v>2962164</v>
      </c>
      <c r="AU284" t="n">
        <v>2972778</v>
      </c>
      <c r="AV284" t="n">
        <v>3148945</v>
      </c>
      <c r="AW284" t="n">
        <v>3269032</v>
      </c>
      <c r="AY284" t="n">
        <v>3229118</v>
      </c>
      <c r="AZ284" t="n">
        <v>3168900</v>
      </c>
      <c r="BA284" t="n">
        <v>3105613</v>
      </c>
      <c r="BB284" t="n">
        <v>3246644</v>
      </c>
      <c r="BD284" t="n">
        <v>3287470</v>
      </c>
      <c r="BE284" t="n">
        <v>3366698</v>
      </c>
      <c r="BF284" t="n">
        <v>3369000</v>
      </c>
    </row>
    <row r="285">
      <c r="A285" t="inlineStr">
        <is>
          <t>Total long-lived assets-c</t>
        </is>
      </c>
      <c r="I285">
        <f>I280+I281+I282+I283</f>
        <v/>
      </c>
      <c r="N285">
        <f>N280+N281+N282+N283</f>
        <v/>
      </c>
      <c r="S285">
        <f>S280+S281+S282+S283</f>
        <v/>
      </c>
      <c r="X285">
        <f>X280+X281+X282+X283</f>
        <v/>
      </c>
      <c r="AC285">
        <f>AC280+AC281+AC282+AC283</f>
        <v/>
      </c>
      <c r="AH285">
        <f>AH280+AH281+AH282+AH283</f>
        <v/>
      </c>
      <c r="AJ285">
        <f>AJ280+AJ281+AJ282+AJ283</f>
        <v/>
      </c>
      <c r="AK285">
        <f>AK280+AK281+AK282+AK283</f>
        <v/>
      </c>
      <c r="AL285">
        <f>AL280+AL281+AL282+AL283</f>
        <v/>
      </c>
      <c r="AM285">
        <f>AM280+AM281+AM282+AM283</f>
        <v/>
      </c>
      <c r="AO285">
        <f>AO280+AO281+AO282+AO283</f>
        <v/>
      </c>
      <c r="AP285">
        <f>AP280+AP281+AP282+AP283</f>
        <v/>
      </c>
      <c r="AQ285">
        <f>AQ280+AQ281+AQ282+AQ283</f>
        <v/>
      </c>
      <c r="AR285">
        <f>AR280+AR281+AR282+AR283</f>
        <v/>
      </c>
      <c r="AT285">
        <f>AT280+AT281+AT282+AT283</f>
        <v/>
      </c>
      <c r="AU285">
        <f>AU280+AU281+AU282+AU283</f>
        <v/>
      </c>
      <c r="AV285">
        <f>AV280+AV281+AV282+AV283</f>
        <v/>
      </c>
      <c r="AW285">
        <f>AW280+AW281+AW282+AW283</f>
        <v/>
      </c>
      <c r="AY285">
        <f>AY280+AY281+AY282+AY283</f>
        <v/>
      </c>
      <c r="AZ285">
        <f>AZ280+AZ281+AZ282+AZ283</f>
        <v/>
      </c>
      <c r="BA285">
        <f>BA280+BA281+BA282+BA283</f>
        <v/>
      </c>
      <c r="BB285">
        <f>BB280+BB281+BB282+BB283</f>
        <v/>
      </c>
      <c r="BD285">
        <f>BD280+BD281+BD282+BD283</f>
        <v/>
      </c>
      <c r="BE285">
        <f>BE280+BE281+BE282+BE283</f>
        <v/>
      </c>
      <c r="BF285">
        <f>BF280+BF281+BF282+BF283</f>
        <v/>
      </c>
    </row>
    <row r="286">
      <c r="A286" t="inlineStr">
        <is>
          <t>Sum check</t>
        </is>
      </c>
      <c r="I286">
        <f>I285-I284</f>
        <v/>
      </c>
      <c r="N286">
        <f>N285-N284</f>
        <v/>
      </c>
      <c r="S286">
        <f>S285-S284</f>
        <v/>
      </c>
      <c r="X286">
        <f>X285-X284</f>
        <v/>
      </c>
      <c r="AC286">
        <f>AC285-AC284</f>
        <v/>
      </c>
      <c r="AH286">
        <f>AH285-AH284</f>
        <v/>
      </c>
      <c r="AJ286">
        <f>AJ285-AJ284</f>
        <v/>
      </c>
      <c r="AK286">
        <f>AK285-AK284</f>
        <v/>
      </c>
      <c r="AL286">
        <f>AL285-AL284</f>
        <v/>
      </c>
      <c r="AM286">
        <f>AM285-AM284</f>
        <v/>
      </c>
      <c r="AO286">
        <f>AO285-AO284</f>
        <v/>
      </c>
      <c r="AP286">
        <f>AP285-AP284</f>
        <v/>
      </c>
      <c r="AQ286">
        <f>AQ285-AQ284</f>
        <v/>
      </c>
      <c r="AR286">
        <f>AR285-AR284</f>
        <v/>
      </c>
      <c r="AT286">
        <f>AT285-AT284</f>
        <v/>
      </c>
      <c r="AU286">
        <f>AU285-AU284</f>
        <v/>
      </c>
      <c r="AV286">
        <f>AV285-AV284</f>
        <v/>
      </c>
      <c r="AW286">
        <f>AW285-AW284</f>
        <v/>
      </c>
      <c r="AY286">
        <f>AY285-AY284</f>
        <v/>
      </c>
      <c r="AZ286">
        <f>AZ285-AZ284</f>
        <v/>
      </c>
      <c r="BA286">
        <f>BA285-BA284</f>
        <v/>
      </c>
      <c r="BB286">
        <f>BB285-BB284</f>
        <v/>
      </c>
      <c r="BD286">
        <f>BD285-BD284</f>
        <v/>
      </c>
      <c r="BE286">
        <f>BE285-BE284</f>
        <v/>
      </c>
      <c r="BF286">
        <f>BF285-BF284</f>
        <v/>
      </c>
    </row>
    <row r="287">
      <c r="A287" t="inlineStr">
        <is>
          <t>Link check</t>
        </is>
      </c>
      <c r="I287">
        <f>I284-SUM(I690:I691)</f>
        <v/>
      </c>
      <c r="N287">
        <f>N284-SUM(N690:N691)</f>
        <v/>
      </c>
      <c r="S287">
        <f>S284-SUM(S690:S691)</f>
        <v/>
      </c>
      <c r="X287">
        <f>X284-SUM(X690:X691)</f>
        <v/>
      </c>
      <c r="AC287">
        <f>AC284-SUM(AC690:AC691)</f>
        <v/>
      </c>
      <c r="AH287">
        <f>AH284-SUM(AH690:AH691)</f>
        <v/>
      </c>
      <c r="AJ287">
        <f>AJ284-SUM(AJ690:AJ691)</f>
        <v/>
      </c>
      <c r="AK287">
        <f>AK284-SUM(AK690:AK691)</f>
        <v/>
      </c>
      <c r="AL287">
        <f>AL284-SUM(AL690:AL691)</f>
        <v/>
      </c>
      <c r="AM287">
        <f>AM284-SUM(AM690:AM691)</f>
        <v/>
      </c>
      <c r="AO287">
        <f>AO284-SUM(AO690:AO691)</f>
        <v/>
      </c>
      <c r="AP287">
        <f>AP284-SUM(AP690:AP691)</f>
        <v/>
      </c>
      <c r="AQ287">
        <f>AQ284-SUM(AQ690:AQ691)</f>
        <v/>
      </c>
      <c r="AR287">
        <f>AR284-SUM(AR690:AR691)</f>
        <v/>
      </c>
      <c r="AT287">
        <f>AT284-SUM(AT690:AT691)</f>
        <v/>
      </c>
      <c r="AU287">
        <f>AU284-SUM(AU690:AU691)</f>
        <v/>
      </c>
      <c r="AV287">
        <f>AV284-SUM(AV690:AV691)</f>
        <v/>
      </c>
      <c r="AW287">
        <f>AW284-SUM(AW690:AW691)</f>
        <v/>
      </c>
      <c r="AY287">
        <f>AY284-SUM(AY690:AY691)</f>
        <v/>
      </c>
      <c r="AZ287">
        <f>AZ284-SUM(AZ690:AZ691)</f>
        <v/>
      </c>
      <c r="BA287">
        <f>BA284-SUM(BA690:BA691)</f>
        <v/>
      </c>
      <c r="BB287">
        <f>BB284-SUM(BB690:BB691)</f>
        <v/>
      </c>
      <c r="BD287">
        <f>BD284-SUM(BD690:BD691)</f>
        <v/>
      </c>
      <c r="BE287">
        <f>BE284-SUM(BE690:BE691)</f>
        <v/>
      </c>
      <c r="BF287">
        <f>BF284-SUM(BF690:BF691)</f>
        <v/>
      </c>
    </row>
    <row r="289">
      <c r="A289" t="inlineStr">
        <is>
          <t>SG&amp;A expense</t>
        </is>
      </c>
    </row>
    <row r="290">
      <c r="A290" t="inlineStr">
        <is>
          <t>United States</t>
        </is>
      </c>
      <c r="C290" t="inlineStr">
        <is>
          <t>Thousand</t>
        </is>
      </c>
      <c r="D290" t="inlineStr">
        <is>
          <t>QQQQ</t>
        </is>
      </c>
      <c r="E290" t="inlineStr">
        <is>
          <t>Yes</t>
        </is>
      </c>
      <c r="F290" t="n">
        <v>39502</v>
      </c>
      <c r="G290" t="n">
        <v>39052</v>
      </c>
      <c r="H290" t="n">
        <v>38831</v>
      </c>
      <c r="J290" t="n">
        <v>160228</v>
      </c>
      <c r="K290" t="n">
        <v>40407</v>
      </c>
      <c r="L290" t="n">
        <v>44259</v>
      </c>
      <c r="M290" t="n">
        <v>39963</v>
      </c>
      <c r="O290" t="n">
        <v>169396</v>
      </c>
      <c r="P290" t="n">
        <v>44898</v>
      </c>
      <c r="Q290" t="n">
        <v>43594</v>
      </c>
      <c r="R290" t="n">
        <v>41546</v>
      </c>
      <c r="T290" t="n">
        <v>171646</v>
      </c>
      <c r="U290" t="n">
        <v>41736</v>
      </c>
      <c r="V290" t="n">
        <v>41682</v>
      </c>
      <c r="W290" t="n">
        <v>37989</v>
      </c>
      <c r="Y290" t="n">
        <v>168457</v>
      </c>
      <c r="Z290" t="n">
        <v>54750</v>
      </c>
      <c r="AA290" t="n">
        <v>52944</v>
      </c>
      <c r="AB290" t="n">
        <v>66793</v>
      </c>
      <c r="AD290" t="n">
        <v>245061</v>
      </c>
      <c r="AE290" t="n">
        <v>54296</v>
      </c>
      <c r="AF290" t="n">
        <v>53320</v>
      </c>
      <c r="AG290" t="n">
        <v>56903</v>
      </c>
      <c r="AI290" t="n">
        <v>222361</v>
      </c>
      <c r="AJ290" t="n">
        <v>55358</v>
      </c>
      <c r="AK290" t="n">
        <v>59653</v>
      </c>
      <c r="AL290" t="n">
        <v>67034</v>
      </c>
      <c r="AN290" t="n">
        <v>246288</v>
      </c>
      <c r="AO290" t="n">
        <v>53051</v>
      </c>
      <c r="AP290" t="n">
        <v>48573</v>
      </c>
      <c r="AQ290" t="n">
        <v>180682</v>
      </c>
      <c r="AS290" t="n">
        <v>431088</v>
      </c>
      <c r="AT290" t="n">
        <v>64734</v>
      </c>
      <c r="AU290" t="n">
        <v>464519</v>
      </c>
      <c r="AV290" t="n">
        <v>207362</v>
      </c>
      <c r="AX290" t="n">
        <v>942956</v>
      </c>
      <c r="AY290" t="n">
        <v>66929</v>
      </c>
      <c r="AZ290" t="n">
        <v>91438</v>
      </c>
      <c r="BA290" t="n">
        <v>106760</v>
      </c>
      <c r="BC290" t="n">
        <v>341880</v>
      </c>
      <c r="BD290" t="n">
        <v>66435</v>
      </c>
      <c r="BE290" t="n">
        <v>76840</v>
      </c>
      <c r="BF290" t="n">
        <v>69274</v>
      </c>
    </row>
    <row r="291">
      <c r="A291" t="inlineStr">
        <is>
          <t>U.K and Europe</t>
        </is>
      </c>
      <c r="C291" t="inlineStr">
        <is>
          <t>Thousand</t>
        </is>
      </c>
      <c r="D291" t="inlineStr">
        <is>
          <t>QQQQ</t>
        </is>
      </c>
      <c r="E291" t="inlineStr">
        <is>
          <t>Yes</t>
        </is>
      </c>
      <c r="Z291" t="n">
        <v>0</v>
      </c>
      <c r="AA291" t="n">
        <v>0</v>
      </c>
      <c r="AB291" t="n">
        <v>26689</v>
      </c>
      <c r="AD291" t="n">
        <v>109559</v>
      </c>
      <c r="AE291" t="n">
        <v>21319</v>
      </c>
      <c r="AF291" t="n">
        <v>25449</v>
      </c>
      <c r="AG291" t="n">
        <v>17818</v>
      </c>
      <c r="AI291" t="n">
        <v>83679</v>
      </c>
      <c r="AJ291" t="n">
        <v>16871</v>
      </c>
      <c r="AK291" t="n">
        <v>19322</v>
      </c>
      <c r="AL291" t="n">
        <v>17717</v>
      </c>
      <c r="AN291" t="n">
        <v>92569</v>
      </c>
      <c r="AO291" t="n">
        <v>28938</v>
      </c>
      <c r="AP291" t="n">
        <v>33463</v>
      </c>
      <c r="AQ291" t="n">
        <v>30381</v>
      </c>
      <c r="AS291" t="n">
        <v>115470</v>
      </c>
      <c r="AT291" t="n">
        <v>27313</v>
      </c>
      <c r="AU291" t="n">
        <v>28214</v>
      </c>
      <c r="AV291" t="n">
        <v>31879</v>
      </c>
      <c r="AX291" t="n">
        <v>159049</v>
      </c>
      <c r="AY291" t="n">
        <v>60719</v>
      </c>
      <c r="AZ291" t="n">
        <v>61107</v>
      </c>
      <c r="BA291" t="n">
        <v>38271</v>
      </c>
      <c r="BC291" t="n">
        <v>211140</v>
      </c>
      <c r="BD291" t="n">
        <v>50906</v>
      </c>
      <c r="BE291" t="n">
        <v>54797</v>
      </c>
      <c r="BF291" t="n">
        <v>52198</v>
      </c>
    </row>
    <row r="292">
      <c r="A292" t="inlineStr">
        <is>
          <t>Mexico</t>
        </is>
      </c>
      <c r="C292" t="inlineStr">
        <is>
          <t>Thousand</t>
        </is>
      </c>
      <c r="D292" t="inlineStr">
        <is>
          <t>QQQQ</t>
        </is>
      </c>
      <c r="E292" t="inlineStr">
        <is>
          <t>Yes</t>
        </is>
      </c>
      <c r="F292" t="n">
        <v>4490</v>
      </c>
      <c r="G292" t="n">
        <v>5047</v>
      </c>
      <c r="H292" t="n">
        <v>4966</v>
      </c>
      <c r="J292" t="n">
        <v>20687</v>
      </c>
      <c r="K292" t="n">
        <v>4794</v>
      </c>
      <c r="L292" t="n">
        <v>4348</v>
      </c>
      <c r="M292" t="n">
        <v>4666</v>
      </c>
      <c r="O292" t="n">
        <v>19198</v>
      </c>
      <c r="P292" t="n">
        <v>4609</v>
      </c>
      <c r="Q292" t="n">
        <v>5240</v>
      </c>
      <c r="R292" t="n">
        <v>11074</v>
      </c>
      <c r="T292" t="n">
        <v>32235</v>
      </c>
      <c r="U292" t="n">
        <v>7052</v>
      </c>
      <c r="V292" t="n">
        <v>7838</v>
      </c>
      <c r="W292" t="n">
        <v>8127</v>
      </c>
      <c r="Y292" t="n">
        <v>31324</v>
      </c>
      <c r="Z292" t="n">
        <v>8103</v>
      </c>
      <c r="AA292" t="n">
        <v>8692</v>
      </c>
      <c r="AB292" t="n">
        <v>8709</v>
      </c>
      <c r="AD292" t="n">
        <v>34897</v>
      </c>
      <c r="AE292" t="n">
        <v>9668</v>
      </c>
      <c r="AF292" t="n">
        <v>9206</v>
      </c>
      <c r="AG292" t="n">
        <v>9417</v>
      </c>
      <c r="AI292" t="n">
        <v>36985</v>
      </c>
      <c r="AJ292" t="n">
        <v>9695</v>
      </c>
      <c r="AK292" t="n">
        <v>9382</v>
      </c>
      <c r="AL292" t="n">
        <v>9281</v>
      </c>
      <c r="AN292" t="n">
        <v>41053</v>
      </c>
      <c r="AO292" t="n">
        <v>10724</v>
      </c>
      <c r="AP292" t="n">
        <v>10534</v>
      </c>
      <c r="AQ292" t="n">
        <v>8491</v>
      </c>
      <c r="AS292" t="n">
        <v>46052</v>
      </c>
      <c r="AT292" t="n">
        <v>10732</v>
      </c>
      <c r="AU292" t="n">
        <v>10639</v>
      </c>
      <c r="AV292" t="n">
        <v>11825</v>
      </c>
      <c r="AX292" t="n">
        <v>46856</v>
      </c>
      <c r="AY292" t="n">
        <v>12319</v>
      </c>
      <c r="AZ292" t="n">
        <v>11322</v>
      </c>
      <c r="BA292" t="n">
        <v>13037</v>
      </c>
      <c r="BC292" t="n">
        <v>51722</v>
      </c>
      <c r="BD292" t="n">
        <v>16337</v>
      </c>
      <c r="BE292" t="n">
        <v>16799</v>
      </c>
      <c r="BF292" t="n">
        <v>17097</v>
      </c>
    </row>
    <row r="293">
      <c r="A293" t="inlineStr">
        <is>
          <t>Total SG&amp;A expense</t>
        </is>
      </c>
      <c r="C293" t="inlineStr">
        <is>
          <t>Thousand</t>
        </is>
      </c>
      <c r="D293" t="inlineStr">
        <is>
          <t>QQQQ</t>
        </is>
      </c>
      <c r="E293" t="inlineStr">
        <is>
          <t>Yes</t>
        </is>
      </c>
      <c r="F293" t="n">
        <v>43992</v>
      </c>
      <c r="G293" t="n">
        <v>44099</v>
      </c>
      <c r="H293" t="n">
        <v>43797</v>
      </c>
      <c r="J293" t="n">
        <v>180915</v>
      </c>
      <c r="K293" t="n">
        <v>45201</v>
      </c>
      <c r="L293" t="n">
        <v>48607</v>
      </c>
      <c r="M293" t="n">
        <v>44629</v>
      </c>
      <c r="O293" t="n">
        <v>188594</v>
      </c>
      <c r="P293" t="n">
        <v>49507</v>
      </c>
      <c r="Q293" t="n">
        <v>48834</v>
      </c>
      <c r="R293" t="n">
        <v>52620</v>
      </c>
      <c r="T293" t="n">
        <v>203881</v>
      </c>
      <c r="U293" t="n">
        <v>48788</v>
      </c>
      <c r="V293" t="n">
        <v>49520</v>
      </c>
      <c r="W293" t="n">
        <v>46116</v>
      </c>
      <c r="Y293" t="n">
        <v>199781</v>
      </c>
      <c r="Z293" t="n">
        <v>62853</v>
      </c>
      <c r="AA293" t="n">
        <v>61636</v>
      </c>
      <c r="AB293" t="n">
        <v>102191</v>
      </c>
      <c r="AD293" t="n">
        <v>389517</v>
      </c>
      <c r="AE293" t="n">
        <v>85283</v>
      </c>
      <c r="AF293" t="n">
        <v>87975</v>
      </c>
      <c r="AG293" t="n">
        <v>84138</v>
      </c>
      <c r="AI293" t="n">
        <v>343025</v>
      </c>
      <c r="AJ293" t="n">
        <v>81924</v>
      </c>
      <c r="AK293" t="n">
        <v>88357</v>
      </c>
      <c r="AL293" t="n">
        <v>94032</v>
      </c>
      <c r="AN293" t="n">
        <v>379910</v>
      </c>
      <c r="AO293" t="n">
        <v>92713</v>
      </c>
      <c r="AP293" t="n">
        <v>92570</v>
      </c>
      <c r="AQ293" t="n">
        <v>219554</v>
      </c>
      <c r="AS293" t="n">
        <v>592610</v>
      </c>
      <c r="AT293" t="n">
        <v>102779</v>
      </c>
      <c r="AU293" t="n">
        <v>503372</v>
      </c>
      <c r="AV293" t="n">
        <v>251066</v>
      </c>
      <c r="AX293" t="n">
        <v>1148861</v>
      </c>
      <c r="AY293" t="n">
        <v>139967</v>
      </c>
      <c r="AZ293" t="n">
        <v>163867</v>
      </c>
      <c r="BA293" t="n">
        <v>158068</v>
      </c>
      <c r="BC293" t="n">
        <v>604742</v>
      </c>
      <c r="BD293" t="n">
        <v>133678</v>
      </c>
      <c r="BE293" t="n">
        <v>148436</v>
      </c>
      <c r="BF293" t="n">
        <v>138569</v>
      </c>
    </row>
    <row r="294">
      <c r="A294" t="inlineStr">
        <is>
          <t>Total SG&amp;A expense-c</t>
        </is>
      </c>
      <c r="F294">
        <f>SUM(F290:F292)</f>
        <v/>
      </c>
      <c r="G294">
        <f>SUM(G290:G292)</f>
        <v/>
      </c>
      <c r="H294">
        <f>SUM(H290:H292)</f>
        <v/>
      </c>
      <c r="J294">
        <f>SUM(J290:J292)</f>
        <v/>
      </c>
      <c r="K294">
        <f>SUM(K290:K292)</f>
        <v/>
      </c>
      <c r="L294">
        <f>SUM(L290:L292)</f>
        <v/>
      </c>
      <c r="M294">
        <f>SUM(M290:M292)</f>
        <v/>
      </c>
      <c r="O294">
        <f>SUM(O290:O292)</f>
        <v/>
      </c>
      <c r="P294">
        <f>SUM(P290:P292)</f>
        <v/>
      </c>
      <c r="Q294">
        <f>SUM(Q290:Q292)</f>
        <v/>
      </c>
      <c r="R294">
        <f>SUM(R290:R292)</f>
        <v/>
      </c>
      <c r="T294">
        <f>SUM(T290:T292)</f>
        <v/>
      </c>
      <c r="U294">
        <f>SUM(U290:U292)</f>
        <v/>
      </c>
      <c r="V294">
        <f>SUM(V290:V292)</f>
        <v/>
      </c>
      <c r="W294">
        <f>SUM(W290:W292)</f>
        <v/>
      </c>
      <c r="Y294">
        <f>SUM(Y290:Y292)</f>
        <v/>
      </c>
      <c r="Z294">
        <f>SUM(Z290:Z292)</f>
        <v/>
      </c>
      <c r="AA294">
        <f>SUM(AA290:AA292)</f>
        <v/>
      </c>
      <c r="AB294">
        <f>SUM(AB290:AB292)</f>
        <v/>
      </c>
      <c r="AD294">
        <f>SUM(AD290:AD292)</f>
        <v/>
      </c>
      <c r="AE294">
        <f>SUM(AE290:AE292)</f>
        <v/>
      </c>
      <c r="AF294">
        <f>SUM(AF290:AF292)</f>
        <v/>
      </c>
      <c r="AG294">
        <f>SUM(AG290:AG292)</f>
        <v/>
      </c>
      <c r="AI294">
        <f>SUM(AI290:AI292)</f>
        <v/>
      </c>
      <c r="AJ294">
        <f>SUM(AJ290:AJ292)</f>
        <v/>
      </c>
      <c r="AK294">
        <f>SUM(AK290:AK292)</f>
        <v/>
      </c>
      <c r="AL294">
        <f>SUM(AL290:AL292)</f>
        <v/>
      </c>
      <c r="AN294">
        <f>SUM(AN290:AN292)</f>
        <v/>
      </c>
      <c r="AO294">
        <f>SUM(AO290:AO292)</f>
        <v/>
      </c>
      <c r="AP294">
        <f>SUM(AP290:AP292)</f>
        <v/>
      </c>
      <c r="AQ294">
        <f>SUM(AQ290:AQ292)</f>
        <v/>
      </c>
      <c r="AS294">
        <f>SUM(AS290:AS292)</f>
        <v/>
      </c>
      <c r="AT294">
        <f>SUM(AT290:AT292)</f>
        <v/>
      </c>
      <c r="AU294">
        <f>SUM(AU290:AU292)</f>
        <v/>
      </c>
      <c r="AV294">
        <f>SUM(AV290:AV292)</f>
        <v/>
      </c>
      <c r="AX294">
        <f>SUM(AX290:AX292)</f>
        <v/>
      </c>
      <c r="AY294">
        <f>SUM(AY290:AY292)</f>
        <v/>
      </c>
      <c r="AZ294">
        <f>SUM(AZ290:AZ292)</f>
        <v/>
      </c>
      <c r="BA294">
        <f>SUM(BA290:BA292)</f>
        <v/>
      </c>
      <c r="BC294">
        <f>SUM(BC290:BC292)</f>
        <v/>
      </c>
      <c r="BD294">
        <f>SUM(BD290:BD292)</f>
        <v/>
      </c>
      <c r="BE294">
        <f>SUM(BE290:BE292)</f>
        <v/>
      </c>
      <c r="BF294">
        <f>SUM(BF290:BF292)</f>
        <v/>
      </c>
    </row>
    <row r="295">
      <c r="A295" t="inlineStr">
        <is>
          <t>Sum check</t>
        </is>
      </c>
      <c r="F295">
        <f>F294-F293</f>
        <v/>
      </c>
      <c r="G295">
        <f>G294-G293</f>
        <v/>
      </c>
      <c r="H295">
        <f>H294-H293</f>
        <v/>
      </c>
      <c r="J295">
        <f>J294-J293</f>
        <v/>
      </c>
      <c r="K295">
        <f>K294-K293</f>
        <v/>
      </c>
      <c r="L295">
        <f>L294-L293</f>
        <v/>
      </c>
      <c r="M295">
        <f>M294-M293</f>
        <v/>
      </c>
      <c r="O295">
        <f>O294-O293</f>
        <v/>
      </c>
      <c r="P295">
        <f>P294-P293</f>
        <v/>
      </c>
      <c r="Q295">
        <f>Q294-Q293</f>
        <v/>
      </c>
      <c r="R295">
        <f>R294-R293</f>
        <v/>
      </c>
      <c r="T295">
        <f>T294-T293</f>
        <v/>
      </c>
      <c r="U295">
        <f>U294-U293</f>
        <v/>
      </c>
      <c r="V295">
        <f>V294-V293</f>
        <v/>
      </c>
      <c r="W295">
        <f>W294-W293</f>
        <v/>
      </c>
      <c r="Y295">
        <f>Y294-Y293</f>
        <v/>
      </c>
      <c r="Z295">
        <f>Z294-Z293</f>
        <v/>
      </c>
      <c r="AA295">
        <f>AA294-AA293</f>
        <v/>
      </c>
      <c r="AB295">
        <f>AB294-AB293</f>
        <v/>
      </c>
      <c r="AD295">
        <f>AD294-AD293</f>
        <v/>
      </c>
      <c r="AE295">
        <f>AE294-AE293</f>
        <v/>
      </c>
      <c r="AF295">
        <f>AF294-AF293</f>
        <v/>
      </c>
      <c r="AG295">
        <f>AG294-AG293</f>
        <v/>
      </c>
      <c r="AI295">
        <f>AI294-AI293</f>
        <v/>
      </c>
      <c r="AJ295">
        <f>AJ294-AJ293</f>
        <v/>
      </c>
      <c r="AK295">
        <f>AK294-AK293</f>
        <v/>
      </c>
      <c r="AL295">
        <f>AL294-AL293</f>
        <v/>
      </c>
      <c r="AN295">
        <f>AN294-AN293</f>
        <v/>
      </c>
      <c r="AO295">
        <f>AO294-AO293</f>
        <v/>
      </c>
      <c r="AP295">
        <f>AP294-AP293</f>
        <v/>
      </c>
      <c r="AQ295">
        <f>AQ294-AQ293</f>
        <v/>
      </c>
      <c r="AS295">
        <f>AS294-AS293</f>
        <v/>
      </c>
      <c r="AT295">
        <f>AT294-AT293</f>
        <v/>
      </c>
      <c r="AU295">
        <f>AU294-AU293</f>
        <v/>
      </c>
      <c r="AV295">
        <f>AV294-AV293</f>
        <v/>
      </c>
      <c r="AX295">
        <f>AX294-AX293</f>
        <v/>
      </c>
      <c r="AY295">
        <f>AY294-AY293</f>
        <v/>
      </c>
      <c r="AZ295">
        <f>AZ294-AZ293</f>
        <v/>
      </c>
      <c r="BA295">
        <f>BA294-BA293</f>
        <v/>
      </c>
      <c r="BC295">
        <f>BC294-BC293</f>
        <v/>
      </c>
      <c r="BD295">
        <f>BD294-BD293</f>
        <v/>
      </c>
      <c r="BE295">
        <f>BE294-BE293</f>
        <v/>
      </c>
      <c r="BF295">
        <f>BF294-BF293</f>
        <v/>
      </c>
    </row>
    <row r="296">
      <c r="A296" t="inlineStr">
        <is>
          <t>Link check</t>
        </is>
      </c>
      <c r="F296">
        <f>F293-F631</f>
        <v/>
      </c>
      <c r="G296">
        <f>G293-G631</f>
        <v/>
      </c>
      <c r="H296">
        <f>H293-H631</f>
        <v/>
      </c>
      <c r="J296">
        <f>J293-J631</f>
        <v/>
      </c>
      <c r="K296">
        <f>K293-K631</f>
        <v/>
      </c>
      <c r="L296">
        <f>L293-L631</f>
        <v/>
      </c>
      <c r="M296">
        <f>M293-M631</f>
        <v/>
      </c>
      <c r="O296">
        <f>O293-O631</f>
        <v/>
      </c>
      <c r="P296">
        <f>P293-P631</f>
        <v/>
      </c>
      <c r="Q296">
        <f>Q293-Q631</f>
        <v/>
      </c>
      <c r="R296">
        <f>R293-R631</f>
        <v/>
      </c>
      <c r="T296">
        <f>T293-T631</f>
        <v/>
      </c>
      <c r="U296">
        <f>U293-U631</f>
        <v/>
      </c>
      <c r="V296">
        <f>V293-V631</f>
        <v/>
      </c>
      <c r="W296">
        <f>W293-W631</f>
        <v/>
      </c>
      <c r="Y296">
        <f>Y293-Y631</f>
        <v/>
      </c>
      <c r="Z296">
        <f>Z293-Z631</f>
        <v/>
      </c>
      <c r="AA296">
        <f>AA293-AA631</f>
        <v/>
      </c>
      <c r="AB296">
        <f>AB293-AB631</f>
        <v/>
      </c>
      <c r="AD296">
        <f>AD293-AD631</f>
        <v/>
      </c>
      <c r="AE296">
        <f>AE293-AE631</f>
        <v/>
      </c>
      <c r="AF296">
        <f>AF293-AF631</f>
        <v/>
      </c>
      <c r="AG296">
        <f>AG293-AG631</f>
        <v/>
      </c>
      <c r="AI296">
        <f>AI293-AI631</f>
        <v/>
      </c>
      <c r="AJ296">
        <f>AJ293-AJ631</f>
        <v/>
      </c>
      <c r="AK296">
        <f>AK293-AK631</f>
        <v/>
      </c>
      <c r="AL296">
        <f>AL293-AL631</f>
        <v/>
      </c>
      <c r="AN296">
        <f>AN293-AN631</f>
        <v/>
      </c>
      <c r="AO296">
        <f>AO293-AO631</f>
        <v/>
      </c>
      <c r="AP296">
        <f>AP293-AP631</f>
        <v/>
      </c>
      <c r="AQ296">
        <f>AQ293-AQ631</f>
        <v/>
      </c>
      <c r="AS296">
        <f>AS293-AS631</f>
        <v/>
      </c>
      <c r="AT296">
        <f>AT293-AT631</f>
        <v/>
      </c>
      <c r="AU296">
        <f>AU293-AU631</f>
        <v/>
      </c>
      <c r="AV296">
        <f>AV293-AV631</f>
        <v/>
      </c>
      <c r="AX296">
        <f>AX293-AX631</f>
        <v/>
      </c>
      <c r="AY296">
        <f>AY293-AY631</f>
        <v/>
      </c>
      <c r="AZ296">
        <f>AZ293-AZ631</f>
        <v/>
      </c>
      <c r="BA296">
        <f>BA293-BA631</f>
        <v/>
      </c>
      <c r="BC296">
        <f>BC293-BC631</f>
        <v/>
      </c>
      <c r="BD296">
        <f>BD293-BD631</f>
        <v/>
      </c>
      <c r="BE296">
        <f>BE293-BE631</f>
        <v/>
      </c>
      <c r="BF296">
        <f>BF293-BF631</f>
        <v/>
      </c>
    </row>
    <row r="298">
      <c r="A298" t="inlineStr">
        <is>
          <t>Sources of administrative restructuring activities</t>
        </is>
      </c>
    </row>
    <row r="299">
      <c r="A299" t="inlineStr">
        <is>
          <t>United States</t>
        </is>
      </c>
      <c r="C299" t="inlineStr">
        <is>
          <t>Thousand</t>
        </is>
      </c>
      <c r="D299" t="inlineStr">
        <is>
          <t>QQQQ</t>
        </is>
      </c>
      <c r="E299" t="inlineStr">
        <is>
          <t>Yes</t>
        </is>
      </c>
      <c r="F299" t="n">
        <v>484</v>
      </c>
      <c r="G299" t="n">
        <v>480</v>
      </c>
      <c r="H299" t="n">
        <v>3658</v>
      </c>
      <c r="J299" t="n">
        <v>5661</v>
      </c>
      <c r="K299" t="n">
        <v>1713</v>
      </c>
      <c r="L299" t="n">
        <v>438</v>
      </c>
      <c r="M299" t="n">
        <v>135</v>
      </c>
      <c r="O299" t="n">
        <v>2286</v>
      </c>
      <c r="P299" t="n">
        <v>0</v>
      </c>
      <c r="Q299" t="n">
        <v>4813</v>
      </c>
      <c r="R299" t="n">
        <v>792</v>
      </c>
      <c r="T299" t="n">
        <v>5605</v>
      </c>
      <c r="W299" t="n">
        <v>279</v>
      </c>
      <c r="Y299" t="n">
        <v>1069</v>
      </c>
      <c r="AA299" t="n">
        <v>4349</v>
      </c>
      <c r="AB299" t="n">
        <v>2454</v>
      </c>
      <c r="AD299" t="n">
        <v>8259</v>
      </c>
      <c r="AE299" t="n">
        <v>789</v>
      </c>
      <c r="AF299" t="n">
        <v>1135</v>
      </c>
      <c r="AG299" t="n">
        <v>257</v>
      </c>
      <c r="AI299" t="n">
        <v>2140</v>
      </c>
      <c r="AJ299" t="n">
        <v>-27</v>
      </c>
      <c r="AK299" t="n">
        <v>-43</v>
      </c>
      <c r="AL299" t="n">
        <v>-20</v>
      </c>
      <c r="AN299" t="n">
        <v>-84</v>
      </c>
    </row>
    <row r="300">
      <c r="A300" t="inlineStr">
        <is>
          <t>UK and Europe</t>
        </is>
      </c>
      <c r="C300" t="inlineStr">
        <is>
          <t>Thousand</t>
        </is>
      </c>
      <c r="D300" t="inlineStr">
        <is>
          <t>QQQQ</t>
        </is>
      </c>
      <c r="E300" t="inlineStr">
        <is>
          <t>Yes</t>
        </is>
      </c>
      <c r="AB300" t="n">
        <v>1693</v>
      </c>
      <c r="AD300" t="n">
        <v>1516</v>
      </c>
      <c r="AE300" t="n">
        <v>0</v>
      </c>
      <c r="AF300" t="n">
        <v>0</v>
      </c>
      <c r="AG300" t="n">
        <v>0</v>
      </c>
      <c r="AI300" t="n">
        <v>2625</v>
      </c>
    </row>
    <row r="301">
      <c r="A301" t="inlineStr">
        <is>
          <t>Total administrative restructuring charges</t>
        </is>
      </c>
      <c r="C301" t="inlineStr">
        <is>
          <t>Thousand</t>
        </is>
      </c>
      <c r="D301" t="inlineStr">
        <is>
          <t>QQQQ</t>
        </is>
      </c>
      <c r="E301" t="inlineStr">
        <is>
          <t>Yes</t>
        </is>
      </c>
      <c r="F301" t="n">
        <v>484</v>
      </c>
      <c r="H301" t="n">
        <v>3658</v>
      </c>
      <c r="J301" t="n">
        <v>5661</v>
      </c>
      <c r="K301" t="n">
        <v>1713</v>
      </c>
      <c r="L301" t="n">
        <v>438</v>
      </c>
      <c r="M301" t="n">
        <v>135</v>
      </c>
      <c r="O301" t="n">
        <v>2286</v>
      </c>
      <c r="P301" t="n">
        <v>0</v>
      </c>
      <c r="Q301" t="n">
        <v>4813</v>
      </c>
      <c r="R301" t="n">
        <v>792</v>
      </c>
      <c r="T301" t="n">
        <v>5605</v>
      </c>
      <c r="W301" t="n">
        <v>279</v>
      </c>
      <c r="Y301" t="n">
        <v>1069</v>
      </c>
      <c r="AA301" t="n">
        <v>4349</v>
      </c>
      <c r="AB301" t="n">
        <v>4147</v>
      </c>
      <c r="AD301" t="n">
        <v>9775</v>
      </c>
      <c r="AE301" t="n">
        <v>789</v>
      </c>
      <c r="AF301" t="n">
        <v>1135</v>
      </c>
      <c r="AG301" t="n">
        <v>257</v>
      </c>
      <c r="AI301" t="n">
        <v>4765</v>
      </c>
      <c r="AJ301" t="n">
        <v>-27</v>
      </c>
      <c r="AK301" t="n">
        <v>-43</v>
      </c>
      <c r="AL301" t="n">
        <v>-20</v>
      </c>
      <c r="AN301" t="n">
        <v>-84</v>
      </c>
    </row>
    <row r="302">
      <c r="A302" t="inlineStr">
        <is>
          <t>Total administrative restructuring charges-c</t>
        </is>
      </c>
      <c r="F302">
        <f>F299+F300</f>
        <v/>
      </c>
      <c r="H302">
        <f>H299+H300</f>
        <v/>
      </c>
      <c r="I302">
        <f>I299+I300</f>
        <v/>
      </c>
      <c r="J302">
        <f>J299+J300</f>
        <v/>
      </c>
      <c r="K302">
        <f>K299+K300</f>
        <v/>
      </c>
      <c r="L302">
        <f>L299+L300</f>
        <v/>
      </c>
      <c r="M302">
        <f>M299+M300</f>
        <v/>
      </c>
      <c r="N302">
        <f>N299+N300</f>
        <v/>
      </c>
      <c r="O302">
        <f>O299+O300</f>
        <v/>
      </c>
      <c r="Q302">
        <f>Q299+Q300</f>
        <v/>
      </c>
      <c r="R302">
        <f>R299+R300</f>
        <v/>
      </c>
      <c r="S302">
        <f>S299+S300</f>
        <v/>
      </c>
      <c r="T302">
        <f>T299+T300</f>
        <v/>
      </c>
      <c r="W302">
        <f>W299+W300</f>
        <v/>
      </c>
      <c r="X302">
        <f>X299+X300</f>
        <v/>
      </c>
      <c r="Y302">
        <f>Y299+Y300</f>
        <v/>
      </c>
      <c r="AA302">
        <f>AA299+AA300</f>
        <v/>
      </c>
      <c r="AB302">
        <f>AB299+AB300</f>
        <v/>
      </c>
      <c r="AC302">
        <f>AC299+AC300</f>
        <v/>
      </c>
      <c r="AD302">
        <f>AD299+AD300</f>
        <v/>
      </c>
      <c r="AE302">
        <f>AE299+AE300</f>
        <v/>
      </c>
      <c r="AF302">
        <f>AF299+AF300</f>
        <v/>
      </c>
      <c r="AG302">
        <f>AG299+AG300</f>
        <v/>
      </c>
      <c r="AH302">
        <f>AH299+AH300</f>
        <v/>
      </c>
      <c r="AI302">
        <f>AI299+AI300</f>
        <v/>
      </c>
      <c r="AJ302">
        <f>AJ299+AJ300</f>
        <v/>
      </c>
      <c r="AK302">
        <f>AK299+AK300</f>
        <v/>
      </c>
      <c r="AL302">
        <f>AL299+AL300</f>
        <v/>
      </c>
      <c r="AM302">
        <f>AM299+AM300</f>
        <v/>
      </c>
      <c r="AN302">
        <f>AN299+AN300</f>
        <v/>
      </c>
      <c r="AR302">
        <f>AR299+AR300</f>
        <v/>
      </c>
      <c r="AS302">
        <f>AS299+AS300</f>
        <v/>
      </c>
    </row>
    <row r="303">
      <c r="A303" t="inlineStr">
        <is>
          <t>Sum check</t>
        </is>
      </c>
      <c r="F303">
        <f>F301-F302</f>
        <v/>
      </c>
      <c r="H303">
        <f>H301-H302</f>
        <v/>
      </c>
      <c r="I303">
        <f>I301-I302</f>
        <v/>
      </c>
      <c r="J303">
        <f>J301-J302</f>
        <v/>
      </c>
      <c r="K303">
        <f>K301-K302</f>
        <v/>
      </c>
      <c r="L303">
        <f>L301-L302</f>
        <v/>
      </c>
      <c r="M303">
        <f>M301-M302</f>
        <v/>
      </c>
      <c r="N303">
        <f>N301-N302</f>
        <v/>
      </c>
      <c r="O303">
        <f>O301-O302</f>
        <v/>
      </c>
      <c r="Q303">
        <f>Q301-Q302</f>
        <v/>
      </c>
      <c r="R303">
        <f>R301-R302</f>
        <v/>
      </c>
      <c r="S303">
        <f>S301-S302</f>
        <v/>
      </c>
      <c r="T303">
        <f>T301-T302</f>
        <v/>
      </c>
      <c r="W303">
        <f>W301-W302</f>
        <v/>
      </c>
      <c r="X303">
        <f>X301-X302</f>
        <v/>
      </c>
      <c r="Y303">
        <f>Y301-Y302</f>
        <v/>
      </c>
      <c r="AA303">
        <f>AA301-AA302</f>
        <v/>
      </c>
      <c r="AB303">
        <f>AB301-AB302</f>
        <v/>
      </c>
      <c r="AC303">
        <f>AC301-AC302</f>
        <v/>
      </c>
      <c r="AD303">
        <f>AD301-AD302</f>
        <v/>
      </c>
      <c r="AE303">
        <f>AE301-AE302</f>
        <v/>
      </c>
      <c r="AF303">
        <f>AF301-AF302</f>
        <v/>
      </c>
      <c r="AG303">
        <f>AG301-AG302</f>
        <v/>
      </c>
      <c r="AH303">
        <f>AH301-AH302</f>
        <v/>
      </c>
      <c r="AI303">
        <f>AI301-AI302</f>
        <v/>
      </c>
      <c r="AJ303">
        <f>AJ301-AJ302</f>
        <v/>
      </c>
      <c r="AK303">
        <f>AK301-AK302</f>
        <v/>
      </c>
      <c r="AL303">
        <f>AL301-AL302</f>
        <v/>
      </c>
      <c r="AM303">
        <f>AM301-AM302</f>
        <v/>
      </c>
      <c r="AN303">
        <f>AN301-AN302</f>
        <v/>
      </c>
      <c r="AR303">
        <f>AR301-AR302</f>
        <v/>
      </c>
      <c r="AS303">
        <f>AS301-AS302</f>
        <v/>
      </c>
    </row>
    <row r="305">
      <c r="A305" t="inlineStr">
        <is>
          <t>Depreciation and amortization</t>
        </is>
      </c>
    </row>
    <row r="306">
      <c r="A306" t="inlineStr">
        <is>
          <t>U.S.</t>
        </is>
      </c>
      <c r="C306" t="inlineStr">
        <is>
          <t>Thousand</t>
        </is>
      </c>
      <c r="D306" t="inlineStr">
        <is>
          <t>QQQQ</t>
        </is>
      </c>
      <c r="Y306" t="n">
        <v>151527</v>
      </c>
      <c r="AD306" t="n">
        <v>199749</v>
      </c>
      <c r="AI306" t="n">
        <v>201126</v>
      </c>
      <c r="AN306" t="n">
        <v>207584</v>
      </c>
      <c r="AS306" t="n">
        <v>218244</v>
      </c>
      <c r="AX306" t="n">
        <v>242944</v>
      </c>
      <c r="BC306" t="n">
        <v>244617</v>
      </c>
    </row>
    <row r="307">
      <c r="A307" t="inlineStr">
        <is>
          <t>UK and Europe</t>
        </is>
      </c>
      <c r="C307" t="inlineStr">
        <is>
          <t>Thousand</t>
        </is>
      </c>
      <c r="D307" t="inlineStr">
        <is>
          <t>QQQQ</t>
        </is>
      </c>
      <c r="Y307" t="n">
        <v>51193</v>
      </c>
      <c r="AD307" t="n">
        <v>51040</v>
      </c>
      <c r="AI307" t="n">
        <v>51108</v>
      </c>
      <c r="AN307" t="n">
        <v>60499</v>
      </c>
      <c r="AS307" t="n">
        <v>92673</v>
      </c>
      <c r="AX307" t="n">
        <v>113256</v>
      </c>
      <c r="BC307" t="n">
        <v>134374</v>
      </c>
    </row>
    <row r="308">
      <c r="A308" t="inlineStr">
        <is>
          <t>Mexico</t>
        </is>
      </c>
      <c r="C308" t="inlineStr">
        <is>
          <t>Thousand</t>
        </is>
      </c>
      <c r="D308" t="inlineStr">
        <is>
          <t>QQQQ</t>
        </is>
      </c>
      <c r="Y308" t="n">
        <v>28988</v>
      </c>
      <c r="AD308" t="n">
        <v>27003</v>
      </c>
      <c r="AI308" t="n">
        <v>27423</v>
      </c>
      <c r="AN308" t="n">
        <v>19147</v>
      </c>
      <c r="AS308" t="n">
        <v>26187</v>
      </c>
      <c r="AX308" t="n">
        <v>24624</v>
      </c>
      <c r="BC308" t="n">
        <v>24119</v>
      </c>
    </row>
    <row r="309">
      <c r="A309" t="inlineStr">
        <is>
          <t>Total depreciation and amortization expense</t>
        </is>
      </c>
      <c r="C309" t="inlineStr">
        <is>
          <t>Thousand</t>
        </is>
      </c>
      <c r="D309" t="inlineStr">
        <is>
          <t>QQQQ</t>
        </is>
      </c>
      <c r="Y309" t="n">
        <v>231708</v>
      </c>
      <c r="AD309" t="n">
        <v>277792</v>
      </c>
      <c r="AI309" t="n">
        <v>279657</v>
      </c>
      <c r="AN309" t="n">
        <v>287230</v>
      </c>
      <c r="AS309" t="n">
        <v>337104</v>
      </c>
      <c r="AX309" t="n">
        <v>380824</v>
      </c>
      <c r="BC309" t="n">
        <v>403110</v>
      </c>
    </row>
    <row r="310">
      <c r="A310" t="inlineStr">
        <is>
          <t>Total depreciation and amortization expense-c</t>
        </is>
      </c>
      <c r="Y310">
        <f>SUM(Y306:Y308)</f>
        <v/>
      </c>
      <c r="AC310">
        <f>SUM(AC306:AC308)</f>
        <v/>
      </c>
      <c r="AD310">
        <f>SUM(AD306:AD308)</f>
        <v/>
      </c>
      <c r="AH310">
        <f>SUM(AH306:AH308)</f>
        <v/>
      </c>
      <c r="AI310">
        <f>SUM(AI306:AI308)</f>
        <v/>
      </c>
      <c r="AM310">
        <f>SUM(AM306:AM308)</f>
        <v/>
      </c>
      <c r="AN310">
        <f>SUM(AN306:AN308)</f>
        <v/>
      </c>
      <c r="AR310">
        <f>SUM(AR306:AR308)</f>
        <v/>
      </c>
      <c r="AS310">
        <f>SUM(AS306:AS308)</f>
        <v/>
      </c>
      <c r="AX310">
        <f>SUM(AX306:AX308)</f>
        <v/>
      </c>
      <c r="BC310">
        <f>SUM(BC306:BC308)</f>
        <v/>
      </c>
    </row>
    <row r="311">
      <c r="A311" t="inlineStr">
        <is>
          <t>Sum check</t>
        </is>
      </c>
      <c r="Y311">
        <f>Y310-Y309</f>
        <v/>
      </c>
      <c r="AC311">
        <f>AC310-AC309</f>
        <v/>
      </c>
      <c r="AD311">
        <f>AD310-AD309</f>
        <v/>
      </c>
      <c r="AH311">
        <f>AH310-AH309</f>
        <v/>
      </c>
      <c r="AI311">
        <f>AI310-AI309</f>
        <v/>
      </c>
      <c r="AM311">
        <f>AM310-AM309</f>
        <v/>
      </c>
      <c r="AN311">
        <f>AN310-AN309</f>
        <v/>
      </c>
      <c r="AR311">
        <f>AR310-AR309</f>
        <v/>
      </c>
      <c r="AS311">
        <f>AS310-AS309</f>
        <v/>
      </c>
      <c r="AX311">
        <f>AX310-AX309</f>
        <v/>
      </c>
      <c r="BC311">
        <f>BC310-BC309</f>
        <v/>
      </c>
    </row>
    <row r="313">
      <c r="A313" t="inlineStr">
        <is>
          <t>Capital expenditures:</t>
        </is>
      </c>
    </row>
    <row r="314">
      <c r="A314" t="inlineStr">
        <is>
          <t>U.S.</t>
        </is>
      </c>
      <c r="C314" t="inlineStr">
        <is>
          <t>Thousand</t>
        </is>
      </c>
      <c r="D314" t="inlineStr">
        <is>
          <t>QQQQ</t>
        </is>
      </c>
      <c r="AD314" t="n">
        <v>258495</v>
      </c>
      <c r="AI314" t="n">
        <v>257913</v>
      </c>
      <c r="AN314" t="n">
        <v>269609</v>
      </c>
      <c r="AS314" t="n">
        <v>264149</v>
      </c>
      <c r="AX314" t="n">
        <v>274934</v>
      </c>
      <c r="BC314" t="n">
        <v>-343825</v>
      </c>
    </row>
    <row r="315">
      <c r="A315" t="inlineStr">
        <is>
          <t>UK and Europe</t>
        </is>
      </c>
      <c r="C315" t="inlineStr">
        <is>
          <t>Thousand</t>
        </is>
      </c>
      <c r="D315" t="inlineStr">
        <is>
          <t>QQQQ</t>
        </is>
      </c>
      <c r="AD315" t="n">
        <v>52349</v>
      </c>
      <c r="AI315" t="n">
        <v>58334</v>
      </c>
      <c r="AN315" t="n">
        <v>58795</v>
      </c>
      <c r="AS315" t="n">
        <v>77597</v>
      </c>
      <c r="AX315" t="n">
        <v>87004</v>
      </c>
      <c r="BC315" t="n">
        <v>-114330</v>
      </c>
    </row>
    <row r="316">
      <c r="A316" t="inlineStr">
        <is>
          <t>Mexico</t>
        </is>
      </c>
      <c r="C316" t="inlineStr">
        <is>
          <t>Thousand</t>
        </is>
      </c>
      <c r="D316" t="inlineStr">
        <is>
          <t>QQQQ</t>
        </is>
      </c>
      <c r="AD316" t="n">
        <v>29028</v>
      </c>
      <c r="AI316" t="n">
        <v>32419</v>
      </c>
      <c r="AN316" t="n">
        <v>19716</v>
      </c>
      <c r="AS316" t="n">
        <v>13016</v>
      </c>
      <c r="AX316" t="n">
        <v>19733</v>
      </c>
      <c r="BC316" t="n">
        <v>-28955</v>
      </c>
    </row>
    <row r="317">
      <c r="A317" t="inlineStr">
        <is>
          <t>Total capital expenditure</t>
        </is>
      </c>
      <c r="C317" t="inlineStr">
        <is>
          <t>Thousand</t>
        </is>
      </c>
      <c r="D317" t="inlineStr">
        <is>
          <t>QQQQ</t>
        </is>
      </c>
      <c r="AD317" t="n">
        <v>339872</v>
      </c>
      <c r="AI317" t="n">
        <v>348666</v>
      </c>
      <c r="AN317" t="n">
        <v>348120</v>
      </c>
      <c r="AS317" t="n">
        <v>354762</v>
      </c>
      <c r="AX317" t="n">
        <v>381671</v>
      </c>
      <c r="BC317" t="n">
        <v>-487110</v>
      </c>
    </row>
    <row r="318">
      <c r="A318" t="inlineStr">
        <is>
          <t>Total capital expenditure-c</t>
        </is>
      </c>
      <c r="Y318">
        <f>SUM(Y314:Y316)</f>
        <v/>
      </c>
      <c r="AC318">
        <f>SUM(AC314:AC316)</f>
        <v/>
      </c>
      <c r="AD318">
        <f>SUM(AD314:AD316)</f>
        <v/>
      </c>
      <c r="AH318">
        <f>SUM(AH314:AH316)</f>
        <v/>
      </c>
      <c r="AI318">
        <f>SUM(AI314:AI316)</f>
        <v/>
      </c>
      <c r="AM318">
        <f>SUM(AM314:AM316)</f>
        <v/>
      </c>
      <c r="AN318">
        <f>SUM(AN314:AN316)</f>
        <v/>
      </c>
      <c r="AR318">
        <f>SUM(AR314:AR316)</f>
        <v/>
      </c>
      <c r="AS318">
        <f>SUM(AS314:AS316)</f>
        <v/>
      </c>
      <c r="AX318">
        <f>SUM(AX314:AX316)</f>
        <v/>
      </c>
      <c r="BC318">
        <f>SUM(BC314:BC316)</f>
        <v/>
      </c>
    </row>
    <row r="319">
      <c r="A319" t="inlineStr">
        <is>
          <t>Sum check</t>
        </is>
      </c>
      <c r="Y319">
        <f>Y318-Y317</f>
        <v/>
      </c>
      <c r="AC319">
        <f>AC318-AC317</f>
        <v/>
      </c>
      <c r="AD319">
        <f>AD318-AD317</f>
        <v/>
      </c>
      <c r="AH319">
        <f>AH318-AH317</f>
        <v/>
      </c>
      <c r="AI319">
        <f>AI318-AI317</f>
        <v/>
      </c>
      <c r="AM319">
        <f>AM318-AM317</f>
        <v/>
      </c>
      <c r="AN319">
        <f>AN318-AN317</f>
        <v/>
      </c>
      <c r="AR319">
        <f>AR318-AR317</f>
        <v/>
      </c>
      <c r="AS319">
        <f>AS318-AS317</f>
        <v/>
      </c>
      <c r="AX319">
        <f>AX318-AX317</f>
        <v/>
      </c>
      <c r="BC319">
        <f>BC318-BC317</f>
        <v/>
      </c>
    </row>
    <row r="321">
      <c r="A321" t="inlineStr">
        <is>
          <t>Sources of net sales by country of origin:</t>
        </is>
      </c>
    </row>
    <row r="322">
      <c r="A322" t="inlineStr">
        <is>
          <t>U.S.</t>
        </is>
      </c>
      <c r="C322" t="inlineStr">
        <is>
          <t>Thousand</t>
        </is>
      </c>
      <c r="D322" t="inlineStr">
        <is>
          <t>QQQQ</t>
        </is>
      </c>
      <c r="F322" t="n">
        <v>1808486</v>
      </c>
      <c r="G322" t="n">
        <v>1921872</v>
      </c>
      <c r="H322" t="n">
        <v>1932634</v>
      </c>
      <c r="I322" t="n">
        <v>1837221</v>
      </c>
      <c r="J322" t="n">
        <v>7500212</v>
      </c>
      <c r="K322" t="n">
        <v>1794677</v>
      </c>
      <c r="L322" t="n">
        <v>1937749</v>
      </c>
      <c r="M322" t="n">
        <v>2026277</v>
      </c>
      <c r="N322" t="n">
        <v>1888333</v>
      </c>
      <c r="O322" t="n">
        <v>7647036</v>
      </c>
      <c r="P322" t="n">
        <v>1842758</v>
      </c>
      <c r="Q322" t="n">
        <v>1838859</v>
      </c>
      <c r="R322" t="n">
        <v>1798375</v>
      </c>
      <c r="S322" t="n">
        <v>1663361</v>
      </c>
      <c r="T322" t="n">
        <v>7143354</v>
      </c>
      <c r="U322" t="n">
        <v>1670281</v>
      </c>
      <c r="V322" t="n">
        <v>1677445</v>
      </c>
      <c r="W322" t="n">
        <v>1724625</v>
      </c>
      <c r="X322" t="n">
        <v>1599052</v>
      </c>
      <c r="Y322" t="n">
        <v>6671403</v>
      </c>
      <c r="Z322" t="n">
        <v>1736405</v>
      </c>
      <c r="AA322" t="n">
        <v>1882142</v>
      </c>
      <c r="AB322" t="n">
        <v>1938542</v>
      </c>
      <c r="AC322" t="n">
        <v>1886133</v>
      </c>
      <c r="AD322" t="n">
        <v>7443222</v>
      </c>
      <c r="AE322" t="n">
        <v>1841105</v>
      </c>
      <c r="AF322" t="n">
        <v>1899435</v>
      </c>
      <c r="AG322" t="n">
        <v>1864169</v>
      </c>
      <c r="AH322" t="n">
        <v>1820952</v>
      </c>
      <c r="AI322" t="n">
        <v>7425661</v>
      </c>
      <c r="AJ322" t="n">
        <v>1883591</v>
      </c>
      <c r="AK322" t="n">
        <v>1916954</v>
      </c>
      <c r="AL322" t="n">
        <v>1931657</v>
      </c>
      <c r="AM322" t="n">
        <v>1904515</v>
      </c>
      <c r="AN322" t="n">
        <v>7636716</v>
      </c>
      <c r="AO322" t="n">
        <v>1926880</v>
      </c>
      <c r="AP322" t="n">
        <v>1798689</v>
      </c>
      <c r="AQ322" t="n">
        <v>1894222</v>
      </c>
      <c r="AR322" t="n">
        <v>1876226</v>
      </c>
      <c r="AS322" t="n">
        <v>7496017</v>
      </c>
      <c r="AT322" t="n">
        <v>1999559</v>
      </c>
      <c r="AU322" t="n">
        <v>2248470</v>
      </c>
      <c r="AV322" t="n">
        <v>2466850</v>
      </c>
      <c r="AW322" t="n">
        <v>2399000</v>
      </c>
      <c r="AX322" t="n">
        <v>9113879</v>
      </c>
      <c r="AY322" t="n">
        <v>2581208</v>
      </c>
      <c r="AZ322" t="n">
        <v>2899879</v>
      </c>
      <c r="BA322" t="n">
        <v>2836920</v>
      </c>
      <c r="BB322" t="n">
        <v>2430343</v>
      </c>
      <c r="BC322" t="n">
        <v>10748350</v>
      </c>
      <c r="BD322" t="n">
        <v>2432568</v>
      </c>
      <c r="BE322" t="n">
        <v>2446208</v>
      </c>
      <c r="BF322" t="n">
        <v>2488317</v>
      </c>
    </row>
    <row r="323">
      <c r="A323" t="inlineStr">
        <is>
          <t>Mexico</t>
        </is>
      </c>
      <c r="C323" t="inlineStr">
        <is>
          <t>Thousand</t>
        </is>
      </c>
      <c r="D323" t="inlineStr">
        <is>
          <t>QQQQ</t>
        </is>
      </c>
      <c r="F323" t="n">
        <v>228443</v>
      </c>
      <c r="G323" t="n">
        <v>262247</v>
      </c>
      <c r="H323" t="n">
        <v>210181</v>
      </c>
      <c r="I323" t="n">
        <v>210064</v>
      </c>
      <c r="J323" t="n">
        <v>910936</v>
      </c>
      <c r="K323" t="n">
        <v>223388</v>
      </c>
      <c r="L323" t="n">
        <v>249067</v>
      </c>
      <c r="M323" t="n">
        <v>241771</v>
      </c>
      <c r="N323" t="n">
        <v>222103</v>
      </c>
      <c r="O323" t="n">
        <v>936329</v>
      </c>
      <c r="P323" t="n">
        <v>210161</v>
      </c>
      <c r="Q323" t="n">
        <v>215017</v>
      </c>
      <c r="R323" t="n">
        <v>314154</v>
      </c>
      <c r="S323" t="n">
        <v>297419</v>
      </c>
      <c r="T323" t="n">
        <v>1036750</v>
      </c>
      <c r="U323" t="n">
        <v>292656</v>
      </c>
      <c r="V323" t="n">
        <v>350870</v>
      </c>
      <c r="W323" t="n">
        <v>307096</v>
      </c>
      <c r="X323" t="n">
        <v>309098</v>
      </c>
      <c r="Y323" t="n">
        <v>1259720</v>
      </c>
      <c r="Z323" t="n">
        <v>284087</v>
      </c>
      <c r="AA323" t="n">
        <v>369462</v>
      </c>
      <c r="AB323" t="n">
        <v>341018</v>
      </c>
      <c r="AC323" t="n">
        <v>333754</v>
      </c>
      <c r="AD323" t="n">
        <v>1328322</v>
      </c>
      <c r="AE323" t="n">
        <v>361273</v>
      </c>
      <c r="AF323" t="n">
        <v>374176</v>
      </c>
      <c r="AG323" t="n">
        <v>306713</v>
      </c>
      <c r="AH323" t="n">
        <v>321296</v>
      </c>
      <c r="AI323" t="n">
        <v>1363457</v>
      </c>
      <c r="AJ323" t="n">
        <v>326122</v>
      </c>
      <c r="AK323" t="n">
        <v>390229</v>
      </c>
      <c r="AL323" t="n">
        <v>328782</v>
      </c>
      <c r="AM323" t="n">
        <v>343577</v>
      </c>
      <c r="AN323" t="n">
        <v>1388710</v>
      </c>
      <c r="AO323" t="n">
        <v>325786</v>
      </c>
      <c r="AP323" t="n">
        <v>268133</v>
      </c>
      <c r="AQ323" t="n">
        <v>335222</v>
      </c>
      <c r="AR323" t="n">
        <v>392451</v>
      </c>
      <c r="AS323" t="n">
        <v>1321592</v>
      </c>
      <c r="AT323" t="n">
        <v>419132</v>
      </c>
      <c r="AU323" t="n">
        <v>453383</v>
      </c>
      <c r="AV323" t="n">
        <v>430276</v>
      </c>
      <c r="AW323" t="n">
        <v>426726</v>
      </c>
      <c r="AX323" t="n">
        <v>1729517</v>
      </c>
      <c r="AY323" t="n">
        <v>467205</v>
      </c>
      <c r="AZ323" t="n">
        <v>486717</v>
      </c>
      <c r="BA323" t="n">
        <v>428954</v>
      </c>
      <c r="BB323" t="n">
        <v>462413</v>
      </c>
      <c r="BC323" t="n">
        <v>1845289</v>
      </c>
      <c r="BD323" t="n">
        <v>493796</v>
      </c>
      <c r="BE323" t="n">
        <v>551133</v>
      </c>
      <c r="BF323" t="n">
        <v>559674</v>
      </c>
    </row>
    <row r="324">
      <c r="A324" t="inlineStr">
        <is>
          <t>UK and Europe</t>
        </is>
      </c>
      <c r="C324" t="inlineStr">
        <is>
          <t>Thousand</t>
        </is>
      </c>
      <c r="D324" t="inlineStr">
        <is>
          <t>QQQQ</t>
        </is>
      </c>
      <c r="Z324" t="n">
        <v>0</v>
      </c>
      <c r="AA324" t="n">
        <v>0</v>
      </c>
      <c r="AB324" t="n">
        <v>514325</v>
      </c>
      <c r="AC324" t="n">
        <v>522465</v>
      </c>
      <c r="AD324" t="n">
        <v>1996319</v>
      </c>
      <c r="AE324" t="n">
        <v>544300</v>
      </c>
      <c r="AF324" t="n">
        <v>563102</v>
      </c>
      <c r="AG324" t="n">
        <v>526722</v>
      </c>
      <c r="AH324" t="n">
        <v>514541</v>
      </c>
      <c r="AI324" t="n">
        <v>2148666</v>
      </c>
      <c r="AJ324" t="n">
        <v>514962</v>
      </c>
      <c r="AK324" t="n">
        <v>535902</v>
      </c>
      <c r="AL324" t="n">
        <v>517531</v>
      </c>
      <c r="AM324" t="n">
        <v>815397</v>
      </c>
      <c r="AN324" t="n">
        <v>2383793</v>
      </c>
      <c r="AO324" t="n">
        <v>822262</v>
      </c>
      <c r="AP324" t="n">
        <v>757201</v>
      </c>
      <c r="AQ324" t="n">
        <v>845677</v>
      </c>
      <c r="AR324" t="n">
        <v>849152</v>
      </c>
      <c r="AS324" t="n">
        <v>3274292</v>
      </c>
      <c r="AT324" t="n">
        <v>854734</v>
      </c>
      <c r="AU324" t="n">
        <v>935845</v>
      </c>
      <c r="AV324" t="n">
        <v>930440</v>
      </c>
      <c r="AW324" t="n">
        <v>1213043</v>
      </c>
      <c r="AX324" t="n">
        <v>3934062</v>
      </c>
      <c r="AY324" t="n">
        <v>1191982</v>
      </c>
      <c r="AZ324" t="n">
        <v>1245052</v>
      </c>
      <c r="BA324" t="n">
        <v>1203095</v>
      </c>
      <c r="BB324" t="n">
        <v>1234609</v>
      </c>
      <c r="BC324" t="n">
        <v>4874738</v>
      </c>
      <c r="BD324" t="n">
        <v>1239264</v>
      </c>
      <c r="BE324" t="n">
        <v>1310750</v>
      </c>
      <c r="BF324" t="n">
        <v>1312205</v>
      </c>
    </row>
    <row r="325">
      <c r="A325" t="inlineStr">
        <is>
          <t>Total net sales</t>
        </is>
      </c>
      <c r="C325" t="inlineStr">
        <is>
          <t>Thousand</t>
        </is>
      </c>
      <c r="D325" t="inlineStr">
        <is>
          <t>QQQQ</t>
        </is>
      </c>
      <c r="F325" t="n">
        <v>2036929</v>
      </c>
      <c r="G325" t="n">
        <v>2184119</v>
      </c>
      <c r="H325" t="n">
        <v>2142815</v>
      </c>
      <c r="I325" t="n">
        <v>2047285</v>
      </c>
      <c r="J325" t="n">
        <v>8411148</v>
      </c>
      <c r="K325" t="n">
        <v>2018065</v>
      </c>
      <c r="L325" t="n">
        <v>2186816</v>
      </c>
      <c r="M325" t="n">
        <v>2268048</v>
      </c>
      <c r="N325" t="n">
        <v>2110435</v>
      </c>
      <c r="O325" t="n">
        <v>8583365</v>
      </c>
      <c r="P325" t="n">
        <v>2052919</v>
      </c>
      <c r="Q325" t="n">
        <v>2053876</v>
      </c>
      <c r="R325" t="n">
        <v>2112529</v>
      </c>
      <c r="S325" t="n">
        <v>1960780</v>
      </c>
      <c r="T325" t="n">
        <v>8180104</v>
      </c>
      <c r="U325" t="n">
        <v>1962937</v>
      </c>
      <c r="V325" t="n">
        <v>2028315</v>
      </c>
      <c r="W325" t="n">
        <v>2031721</v>
      </c>
      <c r="X325" t="n">
        <v>1908150</v>
      </c>
      <c r="Y325" t="n">
        <v>7931123</v>
      </c>
      <c r="Z325" t="n">
        <v>2020492</v>
      </c>
      <c r="AA325" t="n">
        <v>2251604</v>
      </c>
      <c r="AB325" t="n">
        <v>2793885</v>
      </c>
      <c r="AC325" t="n">
        <v>2742352</v>
      </c>
      <c r="AD325" t="n">
        <v>10767863</v>
      </c>
      <c r="AE325" t="n">
        <v>2746678</v>
      </c>
      <c r="AF325" t="n">
        <v>2836713</v>
      </c>
      <c r="AG325" t="n">
        <v>2697604</v>
      </c>
      <c r="AH325" t="n">
        <v>2656789</v>
      </c>
      <c r="AI325" t="n">
        <v>10937784</v>
      </c>
      <c r="AJ325" t="n">
        <v>2724675</v>
      </c>
      <c r="AK325" t="n">
        <v>2843085</v>
      </c>
      <c r="AL325" t="n">
        <v>2777970</v>
      </c>
      <c r="AM325" t="n">
        <v>3063489</v>
      </c>
      <c r="AN325" t="n">
        <v>11409219</v>
      </c>
      <c r="AO325" t="n">
        <v>3074928</v>
      </c>
      <c r="AP325" t="n">
        <v>2824023</v>
      </c>
      <c r="AQ325" t="n">
        <v>3075121</v>
      </c>
      <c r="AR325" t="n">
        <v>3117829</v>
      </c>
      <c r="AS325" t="n">
        <v>12091901</v>
      </c>
      <c r="AT325" t="n">
        <v>3273425</v>
      </c>
      <c r="AU325" t="n">
        <v>3637698</v>
      </c>
      <c r="AV325" t="n">
        <v>3827566</v>
      </c>
      <c r="AW325" t="n">
        <v>4038769</v>
      </c>
      <c r="AX325" t="n">
        <v>14777458</v>
      </c>
      <c r="AY325" t="n">
        <v>4240395</v>
      </c>
      <c r="AZ325" t="n">
        <v>4631648</v>
      </c>
      <c r="BA325" t="n">
        <v>4468969</v>
      </c>
      <c r="BB325" t="n">
        <v>4127365</v>
      </c>
      <c r="BC325" t="n">
        <v>17468377</v>
      </c>
      <c r="BD325" t="n">
        <v>4165628</v>
      </c>
      <c r="BE325" t="n">
        <v>4308091</v>
      </c>
      <c r="BF325" t="n">
        <v>4360196</v>
      </c>
    </row>
    <row r="326">
      <c r="A326" t="inlineStr">
        <is>
          <t>Total net sales-c</t>
        </is>
      </c>
      <c r="F326">
        <f>F322+F323+F324</f>
        <v/>
      </c>
      <c r="G326">
        <f>G322+G323+G324</f>
        <v/>
      </c>
      <c r="H326">
        <f>H322+H323+H324</f>
        <v/>
      </c>
      <c r="I326">
        <f>I322+I323+I324</f>
        <v/>
      </c>
      <c r="J326">
        <f>J322+J323+J324</f>
        <v/>
      </c>
      <c r="K326">
        <f>K322+K323+K324</f>
        <v/>
      </c>
      <c r="L326">
        <f>L322+L323+L324</f>
        <v/>
      </c>
      <c r="M326">
        <f>M322+M323+M324</f>
        <v/>
      </c>
      <c r="N326">
        <f>N322+N323+N324</f>
        <v/>
      </c>
      <c r="O326">
        <f>O322+O323+O324</f>
        <v/>
      </c>
      <c r="P326">
        <f>P322+P323+P324</f>
        <v/>
      </c>
      <c r="Q326">
        <f>Q322+Q323+Q324</f>
        <v/>
      </c>
      <c r="R326">
        <f>R322+R323+R324</f>
        <v/>
      </c>
      <c r="S326">
        <f>S322+S323+S324</f>
        <v/>
      </c>
      <c r="T326">
        <f>T322+T323+T324</f>
        <v/>
      </c>
      <c r="U326">
        <f>U322+U323+U324</f>
        <v/>
      </c>
      <c r="V326">
        <f>V322+V323+V324</f>
        <v/>
      </c>
      <c r="W326">
        <f>W322+W323+W324</f>
        <v/>
      </c>
      <c r="X326">
        <f>X322+X323+X324</f>
        <v/>
      </c>
      <c r="Y326">
        <f>Y322+Y323+Y324</f>
        <v/>
      </c>
      <c r="Z326">
        <f>Z322+Z323+Z324</f>
        <v/>
      </c>
      <c r="AA326">
        <f>AA322+AA323+AA324</f>
        <v/>
      </c>
      <c r="AB326">
        <f>AB322+AB323+AB324</f>
        <v/>
      </c>
      <c r="AC326">
        <f>AC322+AC323+AC324</f>
        <v/>
      </c>
      <c r="AD326">
        <f>AD322+AD323+AD324</f>
        <v/>
      </c>
      <c r="AE326">
        <f>AE322+AE323+AE324</f>
        <v/>
      </c>
      <c r="AF326">
        <f>AF322+AF323+AF324</f>
        <v/>
      </c>
      <c r="AG326">
        <f>AG322+AG323+AG324</f>
        <v/>
      </c>
      <c r="AH326">
        <f>AH322+AH323+AH324</f>
        <v/>
      </c>
      <c r="AI326">
        <f>AI322+AI323+AI324</f>
        <v/>
      </c>
      <c r="AJ326">
        <f>AJ322+AJ323+AJ324</f>
        <v/>
      </c>
      <c r="AK326">
        <f>AK322+AK323+AK324</f>
        <v/>
      </c>
      <c r="AL326">
        <f>AL322+AL323+AL324</f>
        <v/>
      </c>
      <c r="AM326">
        <f>AM322+AM323+AM324</f>
        <v/>
      </c>
      <c r="AN326">
        <f>AN322+AN323+AN324</f>
        <v/>
      </c>
      <c r="AO326">
        <f>AO322+AO323+AO324</f>
        <v/>
      </c>
      <c r="AP326">
        <f>AP322+AP323+AP324</f>
        <v/>
      </c>
      <c r="AQ326">
        <f>AQ322+AQ323+AQ324</f>
        <v/>
      </c>
      <c r="AR326">
        <f>AR322+AR323+AR324</f>
        <v/>
      </c>
      <c r="AS326">
        <f>AS322+AS323+AS324</f>
        <v/>
      </c>
      <c r="AT326">
        <f>AT322+AT323+AT324</f>
        <v/>
      </c>
      <c r="AU326">
        <f>AU322+AU323+AU324</f>
        <v/>
      </c>
      <c r="AV326">
        <f>AV322+AV323+AV324</f>
        <v/>
      </c>
      <c r="AW326">
        <f>AW322+AW323+AW324</f>
        <v/>
      </c>
      <c r="AX326">
        <f>AX322+AX323+AX324</f>
        <v/>
      </c>
      <c r="AY326">
        <f>AY322+AY323+AY324</f>
        <v/>
      </c>
      <c r="AZ326">
        <f>AZ322+AZ323+AZ324</f>
        <v/>
      </c>
      <c r="BA326">
        <f>BA322+BA323+BA324</f>
        <v/>
      </c>
      <c r="BB326">
        <f>BB322+BB323+BB324</f>
        <v/>
      </c>
      <c r="BC326">
        <f>BC322+BC323+BC324</f>
        <v/>
      </c>
      <c r="BD326">
        <f>BD322+BD323+BD324</f>
        <v/>
      </c>
      <c r="BE326">
        <f>BE322+BE323+BE324</f>
        <v/>
      </c>
      <c r="BF326">
        <f>BF322+BF323+BF324</f>
        <v/>
      </c>
    </row>
    <row r="327">
      <c r="A327" t="inlineStr">
        <is>
          <t>Sum check</t>
        </is>
      </c>
      <c r="F327">
        <f>F326-F325</f>
        <v/>
      </c>
      <c r="G327">
        <f>G326-G325</f>
        <v/>
      </c>
      <c r="H327">
        <f>H326-H325</f>
        <v/>
      </c>
      <c r="I327">
        <f>I326-I325</f>
        <v/>
      </c>
      <c r="J327">
        <f>J326-J325</f>
        <v/>
      </c>
      <c r="K327">
        <f>K326-K325</f>
        <v/>
      </c>
      <c r="L327">
        <f>L326-L325</f>
        <v/>
      </c>
      <c r="M327">
        <f>M326-M325</f>
        <v/>
      </c>
      <c r="N327">
        <f>N326-N325</f>
        <v/>
      </c>
      <c r="O327">
        <f>O326-O325</f>
        <v/>
      </c>
      <c r="P327">
        <f>P326-P325</f>
        <v/>
      </c>
      <c r="Q327">
        <f>Q326-Q325</f>
        <v/>
      </c>
      <c r="R327">
        <f>R326-R325</f>
        <v/>
      </c>
      <c r="S327">
        <f>S326-S325</f>
        <v/>
      </c>
      <c r="T327">
        <f>T326-T325</f>
        <v/>
      </c>
      <c r="U327">
        <f>U326-U325</f>
        <v/>
      </c>
      <c r="V327">
        <f>V326-V325</f>
        <v/>
      </c>
      <c r="W327">
        <f>W326-W325</f>
        <v/>
      </c>
      <c r="X327">
        <f>X326-X325</f>
        <v/>
      </c>
      <c r="Y327">
        <f>Y326-Y325</f>
        <v/>
      </c>
      <c r="Z327">
        <f>Z326-Z325</f>
        <v/>
      </c>
      <c r="AA327">
        <f>AA326-AA325</f>
        <v/>
      </c>
      <c r="AB327">
        <f>AB326-AB325</f>
        <v/>
      </c>
      <c r="AC327">
        <f>AC326-AC325</f>
        <v/>
      </c>
      <c r="AD327">
        <f>AD326-AD325</f>
        <v/>
      </c>
      <c r="AE327">
        <f>AE326-AE325</f>
        <v/>
      </c>
      <c r="AF327">
        <f>AF326-AF325</f>
        <v/>
      </c>
      <c r="AG327">
        <f>AG326-AG325</f>
        <v/>
      </c>
      <c r="AH327">
        <f>AH326-AH325</f>
        <v/>
      </c>
      <c r="AI327">
        <f>AI326-AI325</f>
        <v/>
      </c>
      <c r="AJ327">
        <f>AJ326-AJ325</f>
        <v/>
      </c>
      <c r="AK327">
        <f>AK326-AK325</f>
        <v/>
      </c>
      <c r="AL327">
        <f>AL326-AL325</f>
        <v/>
      </c>
      <c r="AM327">
        <f>AM326-AM325</f>
        <v/>
      </c>
      <c r="AN327">
        <f>AN326-AN325</f>
        <v/>
      </c>
      <c r="AO327">
        <f>AO326-AO325</f>
        <v/>
      </c>
      <c r="AP327">
        <f>AP326-AP325</f>
        <v/>
      </c>
      <c r="AQ327">
        <f>AQ326-AQ325</f>
        <v/>
      </c>
      <c r="AR327">
        <f>AR326-AR325</f>
        <v/>
      </c>
      <c r="AS327">
        <f>AS326-AS325</f>
        <v/>
      </c>
      <c r="AT327">
        <f>AT326-AT325</f>
        <v/>
      </c>
      <c r="AU327">
        <f>AU326-AU325</f>
        <v/>
      </c>
      <c r="AV327">
        <f>AV326-AV325</f>
        <v/>
      </c>
      <c r="AW327">
        <f>AW326-AW325</f>
        <v/>
      </c>
      <c r="AX327">
        <f>AX326-AX325</f>
        <v/>
      </c>
      <c r="AY327">
        <f>AY326-AY325</f>
        <v/>
      </c>
      <c r="AZ327">
        <f>AZ326-AZ325</f>
        <v/>
      </c>
      <c r="BA327">
        <f>BA326-BA325</f>
        <v/>
      </c>
      <c r="BB327">
        <f>BB326-BB325</f>
        <v/>
      </c>
      <c r="BC327">
        <f>BC326-BC325</f>
        <v/>
      </c>
      <c r="BD327">
        <f>BD326-BD325</f>
        <v/>
      </c>
      <c r="BE327">
        <f>BE326-BE325</f>
        <v/>
      </c>
      <c r="BF327">
        <f>BF326-BF325</f>
        <v/>
      </c>
    </row>
    <row r="328">
      <c r="A328" t="inlineStr">
        <is>
          <t>Link check</t>
        </is>
      </c>
      <c r="F328">
        <f>F325-F625</f>
        <v/>
      </c>
      <c r="G328">
        <f>G325-G625</f>
        <v/>
      </c>
      <c r="H328">
        <f>H325-H625</f>
        <v/>
      </c>
      <c r="I328">
        <f>I325-I625</f>
        <v/>
      </c>
      <c r="J328">
        <f>J325-J625</f>
        <v/>
      </c>
      <c r="K328">
        <f>K325-K625</f>
        <v/>
      </c>
      <c r="L328">
        <f>L325-L625</f>
        <v/>
      </c>
      <c r="M328">
        <f>M325-M625</f>
        <v/>
      </c>
      <c r="N328">
        <f>N325-N625</f>
        <v/>
      </c>
      <c r="O328">
        <f>O325-O625</f>
        <v/>
      </c>
      <c r="P328">
        <f>P325-P625</f>
        <v/>
      </c>
      <c r="Q328">
        <f>Q325-Q625</f>
        <v/>
      </c>
      <c r="R328">
        <f>R325-R625</f>
        <v/>
      </c>
      <c r="S328">
        <f>S325-S625</f>
        <v/>
      </c>
      <c r="T328">
        <f>T325-T625</f>
        <v/>
      </c>
      <c r="U328">
        <f>U325-U625</f>
        <v/>
      </c>
      <c r="V328">
        <f>V325-V625</f>
        <v/>
      </c>
      <c r="W328">
        <f>W325-W625</f>
        <v/>
      </c>
      <c r="X328">
        <f>X325-X625</f>
        <v/>
      </c>
      <c r="Y328">
        <f>Y325-Y625</f>
        <v/>
      </c>
      <c r="Z328">
        <f>Z325-Z625</f>
        <v/>
      </c>
      <c r="AA328">
        <f>AA325-AA625</f>
        <v/>
      </c>
      <c r="AB328">
        <f>AB325-AB625</f>
        <v/>
      </c>
      <c r="AC328">
        <f>AC325-AC625</f>
        <v/>
      </c>
      <c r="AD328">
        <f>AD325-AD625</f>
        <v/>
      </c>
      <c r="AE328">
        <f>AE325-AE625</f>
        <v/>
      </c>
      <c r="AF328">
        <f>AF325-AF625</f>
        <v/>
      </c>
      <c r="AG328">
        <f>AG325-AG625</f>
        <v/>
      </c>
      <c r="AH328">
        <f>AH325-AH625</f>
        <v/>
      </c>
      <c r="AI328">
        <f>AI325-AI625</f>
        <v/>
      </c>
      <c r="AJ328">
        <f>AJ325-AJ625</f>
        <v/>
      </c>
      <c r="AK328">
        <f>AK325-AK625</f>
        <v/>
      </c>
      <c r="AL328">
        <f>AL325-AL625</f>
        <v/>
      </c>
      <c r="AM328">
        <f>AM325-AM625</f>
        <v/>
      </c>
      <c r="AN328">
        <f>AN325-AN625</f>
        <v/>
      </c>
      <c r="AO328">
        <f>AO325-AO625</f>
        <v/>
      </c>
      <c r="AP328">
        <f>AP325-AP625</f>
        <v/>
      </c>
      <c r="AQ328">
        <f>AQ325-AQ625</f>
        <v/>
      </c>
      <c r="AR328">
        <f>AR325-AR625</f>
        <v/>
      </c>
      <c r="AS328">
        <f>AS325-AS625</f>
        <v/>
      </c>
      <c r="AT328">
        <f>AT325-AT625</f>
        <v/>
      </c>
      <c r="AU328">
        <f>AU325-AU625</f>
        <v/>
      </c>
      <c r="AV328">
        <f>AV325-AV625</f>
        <v/>
      </c>
      <c r="AW328">
        <f>AW325-AW625</f>
        <v/>
      </c>
      <c r="AX328">
        <f>AX325-AX625</f>
        <v/>
      </c>
      <c r="AY328">
        <f>AY325-AY625</f>
        <v/>
      </c>
      <c r="AZ328">
        <f>AZ325-AZ625</f>
        <v/>
      </c>
      <c r="BA328">
        <f>BA325-BA625</f>
        <v/>
      </c>
      <c r="BB328">
        <f>BB325-BB625</f>
        <v/>
      </c>
      <c r="BC328">
        <f>BC325-BC625</f>
        <v/>
      </c>
      <c r="BD328">
        <f>BD325-BD625</f>
        <v/>
      </c>
      <c r="BE328">
        <f>BE325-BE625</f>
        <v/>
      </c>
      <c r="BF328">
        <f>BF325-BF625</f>
        <v/>
      </c>
    </row>
    <row r="330">
      <c r="A330" t="inlineStr">
        <is>
          <t>Sources of cost of sales by country of origin:</t>
        </is>
      </c>
    </row>
    <row r="331">
      <c r="A331" t="inlineStr">
        <is>
          <t>U.S.</t>
        </is>
      </c>
      <c r="C331" t="inlineStr">
        <is>
          <t>Thousand</t>
        </is>
      </c>
      <c r="D331" t="inlineStr">
        <is>
          <t>QQQQ</t>
        </is>
      </c>
      <c r="F331" t="n">
        <v>1729836</v>
      </c>
      <c r="G331" t="n">
        <v>1707256</v>
      </c>
      <c r="H331" t="n">
        <v>1702791</v>
      </c>
      <c r="I331" t="n">
        <v>1642465</v>
      </c>
      <c r="J331" t="n">
        <v>6782348</v>
      </c>
      <c r="K331" t="n">
        <v>1621977</v>
      </c>
      <c r="L331" t="n">
        <v>1643247</v>
      </c>
      <c r="M331" t="n">
        <v>1634863</v>
      </c>
      <c r="N331" t="n">
        <v>1544148</v>
      </c>
      <c r="O331" t="n">
        <v>6444234</v>
      </c>
      <c r="P331" t="n">
        <v>1504207</v>
      </c>
      <c r="Q331" t="n">
        <v>1454669</v>
      </c>
      <c r="R331" t="n">
        <v>1552282</v>
      </c>
      <c r="S331" t="n">
        <v>1505336</v>
      </c>
      <c r="T331" t="n">
        <v>6016493</v>
      </c>
      <c r="U331" t="n">
        <v>1453955</v>
      </c>
      <c r="V331" t="n">
        <v>1471269</v>
      </c>
      <c r="W331" t="n">
        <v>1545163</v>
      </c>
      <c r="X331" t="n">
        <v>1458931</v>
      </c>
      <c r="Y331" t="n">
        <v>5929318</v>
      </c>
      <c r="Z331" t="n">
        <v>1548099</v>
      </c>
      <c r="AA331" t="n">
        <v>1547247</v>
      </c>
      <c r="AB331" t="n">
        <v>1561333</v>
      </c>
      <c r="AC331" t="n">
        <v>1691586</v>
      </c>
      <c r="AD331" t="n">
        <v>6348411</v>
      </c>
      <c r="AE331" t="n">
        <v>1658734</v>
      </c>
      <c r="AF331" t="n">
        <v>1745511</v>
      </c>
      <c r="AG331" t="n">
        <v>1732803</v>
      </c>
      <c r="AH331" t="n">
        <v>1772730</v>
      </c>
      <c r="AI331" t="n">
        <v>6909779</v>
      </c>
      <c r="AJ331" t="n">
        <v>1713419</v>
      </c>
      <c r="AK331" t="n">
        <v>1670384</v>
      </c>
      <c r="AL331" t="n">
        <v>1739474</v>
      </c>
      <c r="AM331" t="n">
        <v>1779959</v>
      </c>
      <c r="AN331" t="n">
        <v>6903237</v>
      </c>
      <c r="AO331" t="n">
        <v>1788777</v>
      </c>
      <c r="AP331" t="n">
        <v>1710668</v>
      </c>
      <c r="AQ331" t="n">
        <v>1711089</v>
      </c>
      <c r="AR331" t="n">
        <v>1785018</v>
      </c>
      <c r="AS331" t="n">
        <v>6995552</v>
      </c>
      <c r="AT331" t="n">
        <v>1866700</v>
      </c>
      <c r="AU331" t="n">
        <v>2008122</v>
      </c>
      <c r="AV331" t="n">
        <v>2188822</v>
      </c>
      <c r="AW331" t="n">
        <v>2124315</v>
      </c>
      <c r="AX331" t="n">
        <v>8187959</v>
      </c>
      <c r="AY331" t="n">
        <v>2159204</v>
      </c>
      <c r="AZ331" t="n">
        <v>2355243</v>
      </c>
      <c r="BA331" t="n">
        <v>2391612</v>
      </c>
      <c r="BB331" t="n">
        <v>2406386</v>
      </c>
      <c r="BC331" t="n">
        <v>9312445</v>
      </c>
      <c r="BD331" t="n">
        <v>2394239</v>
      </c>
      <c r="BE331" t="n">
        <v>2332103</v>
      </c>
      <c r="BF331" t="n">
        <v>2317661</v>
      </c>
    </row>
    <row r="332">
      <c r="A332" t="inlineStr">
        <is>
          <t>Mexico</t>
        </is>
      </c>
      <c r="C332" t="inlineStr">
        <is>
          <t>Thousand</t>
        </is>
      </c>
      <c r="D332" t="inlineStr">
        <is>
          <t>QQQQ</t>
        </is>
      </c>
      <c r="F332" t="n">
        <v>188659</v>
      </c>
      <c r="G332" t="n">
        <v>194355</v>
      </c>
      <c r="H332" t="n">
        <v>203451</v>
      </c>
      <c r="I332" t="n">
        <v>196016</v>
      </c>
      <c r="J332" t="n">
        <v>782481</v>
      </c>
      <c r="K332" t="n">
        <v>180982</v>
      </c>
      <c r="L332" t="n">
        <v>194094</v>
      </c>
      <c r="M332" t="n">
        <v>182920</v>
      </c>
      <c r="N332" t="n">
        <v>187139</v>
      </c>
      <c r="O332" t="n">
        <v>745136</v>
      </c>
      <c r="P332" t="n">
        <v>171616</v>
      </c>
      <c r="Q332" t="n">
        <v>167211</v>
      </c>
      <c r="R332" t="n">
        <v>275727</v>
      </c>
      <c r="S332" t="n">
        <v>294775</v>
      </c>
      <c r="T332" t="n">
        <v>909329</v>
      </c>
      <c r="U332" t="n">
        <v>271444</v>
      </c>
      <c r="V332" t="n">
        <v>270939</v>
      </c>
      <c r="W332" t="n">
        <v>276365</v>
      </c>
      <c r="X332" t="n">
        <v>268792</v>
      </c>
      <c r="Y332" t="n">
        <v>1087540</v>
      </c>
      <c r="Z332" t="n">
        <v>257212</v>
      </c>
      <c r="AA332" t="n">
        <v>278993</v>
      </c>
      <c r="AB332" t="n">
        <v>286617</v>
      </c>
      <c r="AC332" t="n">
        <v>316972</v>
      </c>
      <c r="AD332" t="n">
        <v>1139794</v>
      </c>
      <c r="AE332" t="n">
        <v>298735</v>
      </c>
      <c r="AF332" t="n">
        <v>302973</v>
      </c>
      <c r="AG332" t="n">
        <v>309650</v>
      </c>
      <c r="AH332" t="n">
        <v>295465</v>
      </c>
      <c r="AI332" t="n">
        <v>1206823</v>
      </c>
      <c r="AJ332" t="n">
        <v>306963</v>
      </c>
      <c r="AK332" t="n">
        <v>312475</v>
      </c>
      <c r="AL332" t="n">
        <v>281833</v>
      </c>
      <c r="AM332" t="n">
        <v>322371</v>
      </c>
      <c r="AN332" t="n">
        <v>1223642</v>
      </c>
      <c r="AO332" t="n">
        <v>338942</v>
      </c>
      <c r="AP332" t="n">
        <v>293143</v>
      </c>
      <c r="AQ332" t="n">
        <v>265078</v>
      </c>
      <c r="AR332" t="n">
        <v>305498</v>
      </c>
      <c r="AS332" t="n">
        <v>1202661</v>
      </c>
      <c r="AT332" t="n">
        <v>328570</v>
      </c>
      <c r="AU332" t="n">
        <v>363549</v>
      </c>
      <c r="AV332" t="n">
        <v>368799</v>
      </c>
      <c r="AW332" t="n">
        <v>392970</v>
      </c>
      <c r="AX332" t="n">
        <v>1453888</v>
      </c>
      <c r="AY332" t="n">
        <v>386322</v>
      </c>
      <c r="AZ332" t="n">
        <v>423551</v>
      </c>
      <c r="BA332" t="n">
        <v>429475</v>
      </c>
      <c r="BB332" t="n">
        <v>470769</v>
      </c>
      <c r="BC332" t="n">
        <v>1710117</v>
      </c>
      <c r="BD332" t="n">
        <v>443284</v>
      </c>
      <c r="BE332" t="n">
        <v>473615</v>
      </c>
      <c r="BF332" t="n">
        <v>480395</v>
      </c>
    </row>
    <row r="333">
      <c r="A333" t="inlineStr">
        <is>
          <t>UK and Europe</t>
        </is>
      </c>
      <c r="C333" t="inlineStr">
        <is>
          <t>Thousand</t>
        </is>
      </c>
      <c r="D333" t="inlineStr">
        <is>
          <t>QQQQ</t>
        </is>
      </c>
      <c r="Z333" t="n">
        <v>0</v>
      </c>
      <c r="AA333" t="n">
        <v>0</v>
      </c>
      <c r="AB333" t="n">
        <v>467374</v>
      </c>
      <c r="AC333" t="n">
        <v>472016</v>
      </c>
      <c r="AD333" t="n">
        <v>1808139</v>
      </c>
      <c r="AE333" t="n">
        <v>501568</v>
      </c>
      <c r="AF333" t="n">
        <v>513991</v>
      </c>
      <c r="AG333" t="n">
        <v>485435</v>
      </c>
      <c r="AH333" t="n">
        <v>476844</v>
      </c>
      <c r="AI333" t="n">
        <v>1977838</v>
      </c>
      <c r="AJ333" t="n">
        <v>485378</v>
      </c>
      <c r="AK333" t="n">
        <v>492386</v>
      </c>
      <c r="AL333" t="n">
        <v>474490</v>
      </c>
      <c r="AM333" t="n">
        <v>759788</v>
      </c>
      <c r="AN333" t="n">
        <v>2212042</v>
      </c>
      <c r="AO333" t="n">
        <v>770134</v>
      </c>
      <c r="AP333" t="n">
        <v>700553</v>
      </c>
      <c r="AQ333" t="n">
        <v>785347</v>
      </c>
      <c r="AR333" t="n">
        <v>799931</v>
      </c>
      <c r="AS333" t="n">
        <v>3055965</v>
      </c>
      <c r="AT333" t="n">
        <v>816926</v>
      </c>
      <c r="AU333" t="n">
        <v>885800</v>
      </c>
      <c r="AV333" t="n">
        <v>898116</v>
      </c>
      <c r="AW333" t="n">
        <v>1168996</v>
      </c>
      <c r="AX333" t="n">
        <v>3769838</v>
      </c>
      <c r="AY333" t="n">
        <v>1152903</v>
      </c>
      <c r="AZ333" t="n">
        <v>1176097</v>
      </c>
      <c r="BA333" t="n">
        <v>1150626</v>
      </c>
      <c r="BB333" t="n">
        <v>1154440</v>
      </c>
      <c r="BC333" t="n">
        <v>4634066</v>
      </c>
      <c r="BD333" t="n">
        <v>1155071</v>
      </c>
      <c r="BE333" t="n">
        <v>1223722</v>
      </c>
      <c r="BF333" t="n">
        <v>1216258</v>
      </c>
    </row>
    <row r="334">
      <c r="A334" t="inlineStr">
        <is>
          <t>Elimination</t>
        </is>
      </c>
      <c r="C334" t="inlineStr">
        <is>
          <t>Thousand</t>
        </is>
      </c>
      <c r="D334" t="inlineStr">
        <is>
          <t>QQQQ</t>
        </is>
      </c>
      <c r="F334" t="n">
        <v>0</v>
      </c>
      <c r="G334" t="n">
        <v>0</v>
      </c>
      <c r="H334" t="n">
        <v>0</v>
      </c>
      <c r="I334" t="n">
        <v>880</v>
      </c>
      <c r="J334" t="n">
        <v>880</v>
      </c>
      <c r="P334" t="n">
        <v>-24</v>
      </c>
      <c r="Q334" t="n">
        <v>-24</v>
      </c>
      <c r="R334" t="n">
        <v>-24</v>
      </c>
      <c r="S334" t="n">
        <v>-24</v>
      </c>
      <c r="T334" t="n">
        <v>-95</v>
      </c>
      <c r="U334" t="n">
        <v>-24</v>
      </c>
      <c r="V334" t="n">
        <v>-24</v>
      </c>
      <c r="W334" t="n">
        <v>-24</v>
      </c>
      <c r="X334" t="n">
        <v>-23</v>
      </c>
      <c r="Y334" t="n">
        <v>-95</v>
      </c>
      <c r="Z334" t="n">
        <v>-24</v>
      </c>
      <c r="AA334" t="n">
        <v>-23</v>
      </c>
      <c r="AB334" t="n">
        <v>-23</v>
      </c>
      <c r="AC334" t="n">
        <v>-26</v>
      </c>
      <c r="AD334" t="n">
        <v>-95</v>
      </c>
      <c r="AE334" t="n">
        <v>-24</v>
      </c>
      <c r="AF334" t="n">
        <v>16</v>
      </c>
      <c r="AG334" t="n">
        <v>-25</v>
      </c>
      <c r="AH334" t="n">
        <v>-98</v>
      </c>
      <c r="AI334" t="n">
        <v>-132</v>
      </c>
      <c r="AJ334" t="n">
        <v>-24</v>
      </c>
      <c r="AK334" t="n">
        <v>-24</v>
      </c>
      <c r="AL334" t="n">
        <v>-24</v>
      </c>
      <c r="AM334" t="n">
        <v>-24</v>
      </c>
      <c r="AN334" t="n">
        <v>-96</v>
      </c>
      <c r="AO334" t="n">
        <v>-24</v>
      </c>
      <c r="AP334" t="n">
        <v>-200</v>
      </c>
      <c r="AQ334" t="n">
        <v>-235</v>
      </c>
      <c r="AR334" t="n">
        <v>-14</v>
      </c>
      <c r="AS334" t="n">
        <v>-473</v>
      </c>
      <c r="AT334" t="n">
        <v>-14</v>
      </c>
      <c r="AU334" t="n">
        <v>-14</v>
      </c>
      <c r="AV334" t="n">
        <v>-14</v>
      </c>
      <c r="AW334" t="n">
        <v>-12</v>
      </c>
      <c r="AX334" t="n">
        <v>-54</v>
      </c>
      <c r="AY334" t="n">
        <v>-14</v>
      </c>
      <c r="AZ334" t="n">
        <v>-14</v>
      </c>
      <c r="BA334" t="n">
        <v>-14</v>
      </c>
      <c r="BB334" t="n">
        <v>-12</v>
      </c>
      <c r="BC334" t="n">
        <v>-54</v>
      </c>
      <c r="BD334" t="n">
        <v>-13</v>
      </c>
      <c r="BE334" t="n">
        <v>226</v>
      </c>
    </row>
    <row r="335">
      <c r="A335" t="inlineStr">
        <is>
          <t>Total cost of sales</t>
        </is>
      </c>
      <c r="C335" t="inlineStr">
        <is>
          <t>Thousand</t>
        </is>
      </c>
      <c r="D335" t="inlineStr">
        <is>
          <t>QQQQ</t>
        </is>
      </c>
      <c r="F335" t="n">
        <v>1918495</v>
      </c>
      <c r="G335" t="n">
        <v>1901611</v>
      </c>
      <c r="H335" t="n">
        <v>1906242</v>
      </c>
      <c r="I335" t="n">
        <v>1839361</v>
      </c>
      <c r="J335" t="n">
        <v>7565709</v>
      </c>
      <c r="K335" t="n">
        <v>1802959</v>
      </c>
      <c r="L335" t="n">
        <v>1837341</v>
      </c>
      <c r="M335" t="n">
        <v>1817783</v>
      </c>
      <c r="N335" t="n">
        <v>1731287</v>
      </c>
      <c r="O335" t="n">
        <v>7189370</v>
      </c>
      <c r="P335" t="n">
        <v>1675799</v>
      </c>
      <c r="Q335" t="n">
        <v>1621856</v>
      </c>
      <c r="R335" t="n">
        <v>1827985</v>
      </c>
      <c r="S335" t="n">
        <v>1800087</v>
      </c>
      <c r="T335" t="n">
        <v>6925727</v>
      </c>
      <c r="U335" t="n">
        <v>1725375</v>
      </c>
      <c r="V335" t="n">
        <v>1742184</v>
      </c>
      <c r="W335" t="n">
        <v>1821504</v>
      </c>
      <c r="X335" t="n">
        <v>1727700</v>
      </c>
      <c r="Y335" t="n">
        <v>7016763</v>
      </c>
      <c r="Z335" t="n">
        <v>1805287</v>
      </c>
      <c r="AA335" t="n">
        <v>1826217</v>
      </c>
      <c r="AB335" t="n">
        <v>2315301</v>
      </c>
      <c r="AC335" t="n">
        <v>2480548</v>
      </c>
      <c r="AD335" t="n">
        <v>9296249</v>
      </c>
      <c r="AE335" t="n">
        <v>2459013</v>
      </c>
      <c r="AF335" t="n">
        <v>2562491</v>
      </c>
      <c r="AG335" t="n">
        <v>2527863</v>
      </c>
      <c r="AH335" t="n">
        <v>2544941</v>
      </c>
      <c r="AI335" t="n">
        <v>10094308</v>
      </c>
      <c r="AJ335" t="n">
        <v>2505736</v>
      </c>
      <c r="AK335" t="n">
        <v>2475221</v>
      </c>
      <c r="AL335" t="n">
        <v>2495773</v>
      </c>
      <c r="AM335" t="n">
        <v>2862094</v>
      </c>
      <c r="AN335" t="n">
        <v>10338825</v>
      </c>
      <c r="AO335" t="n">
        <v>2897829</v>
      </c>
      <c r="AP335" t="n">
        <v>2704164</v>
      </c>
      <c r="AQ335" t="n">
        <v>2761279</v>
      </c>
      <c r="AR335" t="n">
        <v>2890433</v>
      </c>
      <c r="AS335" t="n">
        <v>11253705</v>
      </c>
      <c r="AT335" t="n">
        <v>3012182</v>
      </c>
      <c r="AU335" t="n">
        <v>3257457</v>
      </c>
      <c r="AV335" t="n">
        <v>3455723</v>
      </c>
      <c r="AW335" t="n">
        <v>3686269</v>
      </c>
      <c r="AX335" t="n">
        <v>13411631</v>
      </c>
      <c r="AY335" t="n">
        <v>3698415</v>
      </c>
      <c r="AZ335" t="n">
        <v>3954877</v>
      </c>
      <c r="BA335" t="n">
        <v>3971699</v>
      </c>
      <c r="BB335" t="n">
        <v>4031583</v>
      </c>
      <c r="BC335" t="n">
        <v>15656574</v>
      </c>
      <c r="BD335" t="n">
        <v>3992581</v>
      </c>
      <c r="BE335" t="n">
        <v>4029666</v>
      </c>
      <c r="BF335" t="n">
        <v>4014314</v>
      </c>
    </row>
    <row r="336">
      <c r="A336" t="inlineStr">
        <is>
          <t>Total cost of sales-c</t>
        </is>
      </c>
      <c r="F336">
        <f>SUM(F331:F334)</f>
        <v/>
      </c>
      <c r="G336">
        <f>SUM(G331:G334)</f>
        <v/>
      </c>
      <c r="H336">
        <f>SUM(H331:H334)</f>
        <v/>
      </c>
      <c r="I336">
        <f>SUM(I331:I334)</f>
        <v/>
      </c>
      <c r="J336">
        <f>SUM(J331:J334)</f>
        <v/>
      </c>
      <c r="K336">
        <f>SUM(K331:K334)</f>
        <v/>
      </c>
      <c r="L336">
        <f>SUM(L331:L334)</f>
        <v/>
      </c>
      <c r="M336">
        <f>SUM(M331:M334)</f>
        <v/>
      </c>
      <c r="N336">
        <f>SUM(N331:N334)</f>
        <v/>
      </c>
      <c r="O336">
        <f>SUM(O331:O334)</f>
        <v/>
      </c>
      <c r="P336">
        <f>SUM(P331:P334)</f>
        <v/>
      </c>
      <c r="Q336">
        <f>SUM(Q331:Q334)</f>
        <v/>
      </c>
      <c r="R336">
        <f>SUM(R331:R334)</f>
        <v/>
      </c>
      <c r="S336">
        <f>SUM(S331:S334)</f>
        <v/>
      </c>
      <c r="T336">
        <f>SUM(T331:T334)</f>
        <v/>
      </c>
      <c r="U336">
        <f>SUM(U331:U334)</f>
        <v/>
      </c>
      <c r="V336">
        <f>SUM(V331:V334)</f>
        <v/>
      </c>
      <c r="W336">
        <f>SUM(W331:W334)</f>
        <v/>
      </c>
      <c r="X336">
        <f>SUM(X331:X334)</f>
        <v/>
      </c>
      <c r="Y336">
        <f>SUM(Y331:Y334)</f>
        <v/>
      </c>
      <c r="Z336">
        <f>SUM(Z331:Z334)</f>
        <v/>
      </c>
      <c r="AA336">
        <f>SUM(AA331:AA334)</f>
        <v/>
      </c>
      <c r="AB336">
        <f>SUM(AB331:AB334)</f>
        <v/>
      </c>
      <c r="AC336">
        <f>SUM(AC331:AC334)</f>
        <v/>
      </c>
      <c r="AD336">
        <f>SUM(AD331:AD334)</f>
        <v/>
      </c>
      <c r="AE336">
        <f>SUM(AE331:AE334)</f>
        <v/>
      </c>
      <c r="AF336">
        <f>SUM(AF331:AF334)</f>
        <v/>
      </c>
      <c r="AG336">
        <f>SUM(AG331:AG334)</f>
        <v/>
      </c>
      <c r="AH336">
        <f>SUM(AH331:AH334)</f>
        <v/>
      </c>
      <c r="AI336">
        <f>SUM(AI331:AI334)</f>
        <v/>
      </c>
      <c r="AJ336">
        <f>SUM(AJ331:AJ334)</f>
        <v/>
      </c>
      <c r="AK336">
        <f>SUM(AK331:AK334)</f>
        <v/>
      </c>
      <c r="AL336">
        <f>SUM(AL331:AL334)</f>
        <v/>
      </c>
      <c r="AM336">
        <f>SUM(AM331:AM334)</f>
        <v/>
      </c>
      <c r="AN336">
        <f>SUM(AN331:AN334)</f>
        <v/>
      </c>
      <c r="AO336">
        <f>SUM(AO331:AO334)</f>
        <v/>
      </c>
      <c r="AP336">
        <f>SUM(AP331:AP334)</f>
        <v/>
      </c>
      <c r="AQ336">
        <f>SUM(AQ331:AQ334)</f>
        <v/>
      </c>
      <c r="AR336">
        <f>SUM(AR331:AR334)</f>
        <v/>
      </c>
      <c r="AS336">
        <f>SUM(AS331:AS334)</f>
        <v/>
      </c>
      <c r="AT336">
        <f>SUM(AT331:AT334)</f>
        <v/>
      </c>
      <c r="AU336">
        <f>SUM(AU331:AU334)</f>
        <v/>
      </c>
      <c r="AV336">
        <f>SUM(AV331:AV334)</f>
        <v/>
      </c>
      <c r="AW336">
        <f>SUM(AW331:AW334)</f>
        <v/>
      </c>
      <c r="AX336">
        <f>SUM(AX331:AX334)</f>
        <v/>
      </c>
      <c r="AY336">
        <f>SUM(AY331:AY334)</f>
        <v/>
      </c>
      <c r="AZ336">
        <f>SUM(AZ331:AZ334)</f>
        <v/>
      </c>
      <c r="BA336">
        <f>SUM(BA331:BA334)</f>
        <v/>
      </c>
      <c r="BB336">
        <f>SUM(BB331:BB334)</f>
        <v/>
      </c>
      <c r="BC336">
        <f>SUM(BC331:BC334)</f>
        <v/>
      </c>
      <c r="BD336">
        <f>SUM(BD331:BD334)</f>
        <v/>
      </c>
      <c r="BE336">
        <f>SUM(BE331:BE334)</f>
        <v/>
      </c>
      <c r="BF336">
        <f>SUM(BF331:BF334)</f>
        <v/>
      </c>
    </row>
    <row r="337">
      <c r="A337" t="inlineStr">
        <is>
          <t>Sum check</t>
        </is>
      </c>
      <c r="F337">
        <f>F336-F335</f>
        <v/>
      </c>
      <c r="G337">
        <f>G336-G335</f>
        <v/>
      </c>
      <c r="H337">
        <f>H336-H335</f>
        <v/>
      </c>
      <c r="I337">
        <f>I336-I335</f>
        <v/>
      </c>
      <c r="J337">
        <f>J336-J335</f>
        <v/>
      </c>
      <c r="K337">
        <f>K336-K335</f>
        <v/>
      </c>
      <c r="L337">
        <f>L336-L335</f>
        <v/>
      </c>
      <c r="M337">
        <f>M336-M335</f>
        <v/>
      </c>
      <c r="N337">
        <f>N336-N335</f>
        <v/>
      </c>
      <c r="O337">
        <f>O336-O335</f>
        <v/>
      </c>
      <c r="P337">
        <f>P336-P335</f>
        <v/>
      </c>
      <c r="Q337">
        <f>Q336-Q335</f>
        <v/>
      </c>
      <c r="R337">
        <f>R336-R335</f>
        <v/>
      </c>
      <c r="S337">
        <f>S336-S335</f>
        <v/>
      </c>
      <c r="T337">
        <f>T336-T335</f>
        <v/>
      </c>
      <c r="U337">
        <f>U336-U335</f>
        <v/>
      </c>
      <c r="V337">
        <f>V336-V335</f>
        <v/>
      </c>
      <c r="W337">
        <f>W336-W335</f>
        <v/>
      </c>
      <c r="X337">
        <f>X336-X335</f>
        <v/>
      </c>
      <c r="Y337">
        <f>Y336-Y335</f>
        <v/>
      </c>
      <c r="Z337">
        <f>Z336-Z335</f>
        <v/>
      </c>
      <c r="AA337">
        <f>AA336-AA335</f>
        <v/>
      </c>
      <c r="AB337">
        <f>AB336-AB335</f>
        <v/>
      </c>
      <c r="AC337">
        <f>AC336-AC335</f>
        <v/>
      </c>
      <c r="AD337">
        <f>AD336-AD335</f>
        <v/>
      </c>
      <c r="AE337">
        <f>AE336-AE335</f>
        <v/>
      </c>
      <c r="AF337">
        <f>AF336-AF335</f>
        <v/>
      </c>
      <c r="AG337">
        <f>AG336-AG335</f>
        <v/>
      </c>
      <c r="AH337">
        <f>AH336-AH335</f>
        <v/>
      </c>
      <c r="AI337">
        <f>AI336-AI335</f>
        <v/>
      </c>
      <c r="AJ337">
        <f>AJ336-AJ335</f>
        <v/>
      </c>
      <c r="AK337">
        <f>AK336-AK335</f>
        <v/>
      </c>
      <c r="AL337">
        <f>AL336-AL335</f>
        <v/>
      </c>
      <c r="AM337">
        <f>AM336-AM335</f>
        <v/>
      </c>
      <c r="AN337">
        <f>AN336-AN335</f>
        <v/>
      </c>
      <c r="AO337">
        <f>AO336-AO335</f>
        <v/>
      </c>
      <c r="AP337">
        <f>AP336-AP335</f>
        <v/>
      </c>
      <c r="AQ337">
        <f>AQ336-AQ335</f>
        <v/>
      </c>
      <c r="AR337">
        <f>AR336-AR335</f>
        <v/>
      </c>
      <c r="AS337">
        <f>AS336-AS335</f>
        <v/>
      </c>
      <c r="AT337">
        <f>AT336-AT335</f>
        <v/>
      </c>
      <c r="AU337">
        <f>AU336-AU335</f>
        <v/>
      </c>
      <c r="AV337">
        <f>AV336-AV335</f>
        <v/>
      </c>
      <c r="AW337">
        <f>AW336-AW335</f>
        <v/>
      </c>
      <c r="AX337">
        <f>AX336-AX335</f>
        <v/>
      </c>
      <c r="AY337">
        <f>AY336-AY335</f>
        <v/>
      </c>
      <c r="AZ337">
        <f>AZ336-AZ335</f>
        <v/>
      </c>
      <c r="BA337">
        <f>BA336-BA335</f>
        <v/>
      </c>
      <c r="BB337">
        <f>BB336-BB335</f>
        <v/>
      </c>
      <c r="BC337">
        <f>BC336-BC335</f>
        <v/>
      </c>
      <c r="BD337">
        <f>BD336-BD335</f>
        <v/>
      </c>
      <c r="BE337">
        <f>BE336-BE335</f>
        <v/>
      </c>
      <c r="BF337">
        <f>BF336-BF335</f>
        <v/>
      </c>
    </row>
    <row r="338">
      <c r="A338" t="inlineStr">
        <is>
          <t>Link check</t>
        </is>
      </c>
      <c r="F338">
        <f>F335-F626</f>
        <v/>
      </c>
      <c r="G338">
        <f>G335-G626</f>
        <v/>
      </c>
      <c r="H338">
        <f>H335-H626</f>
        <v/>
      </c>
      <c r="I338">
        <f>I335-I626</f>
        <v/>
      </c>
      <c r="J338">
        <f>J335-J626</f>
        <v/>
      </c>
      <c r="K338">
        <f>K335-K626</f>
        <v/>
      </c>
      <c r="L338">
        <f>L335-L626</f>
        <v/>
      </c>
      <c r="M338">
        <f>M335-M626</f>
        <v/>
      </c>
      <c r="N338">
        <f>N335-N626</f>
        <v/>
      </c>
      <c r="O338">
        <f>O335-O626</f>
        <v/>
      </c>
      <c r="P338">
        <f>P335-P626</f>
        <v/>
      </c>
      <c r="Q338">
        <f>Q335-Q626</f>
        <v/>
      </c>
      <c r="R338">
        <f>R335-R626</f>
        <v/>
      </c>
      <c r="S338">
        <f>S335-S626</f>
        <v/>
      </c>
      <c r="T338">
        <f>T335-T626</f>
        <v/>
      </c>
      <c r="U338">
        <f>U335-U626</f>
        <v/>
      </c>
      <c r="V338">
        <f>V335-V626</f>
        <v/>
      </c>
      <c r="W338">
        <f>W335-W626</f>
        <v/>
      </c>
      <c r="X338">
        <f>X335-X626</f>
        <v/>
      </c>
      <c r="Y338">
        <f>Y335-Y626</f>
        <v/>
      </c>
      <c r="Z338">
        <f>Z335-Z626</f>
        <v/>
      </c>
      <c r="AA338">
        <f>AA335-AA626</f>
        <v/>
      </c>
      <c r="AB338">
        <f>AB335-AB626</f>
        <v/>
      </c>
      <c r="AC338">
        <f>AC335-AC626</f>
        <v/>
      </c>
      <c r="AD338">
        <f>AD335-AD626</f>
        <v/>
      </c>
      <c r="AE338">
        <f>AE335-AE626</f>
        <v/>
      </c>
      <c r="AF338">
        <f>AF335-AF626</f>
        <v/>
      </c>
      <c r="AG338">
        <f>AG335-AG626</f>
        <v/>
      </c>
      <c r="AH338">
        <f>AH335-AH626</f>
        <v/>
      </c>
      <c r="AI338">
        <f>AI335-AI626</f>
        <v/>
      </c>
      <c r="AJ338">
        <f>AJ335-AJ626</f>
        <v/>
      </c>
      <c r="AK338">
        <f>AK335-AK626</f>
        <v/>
      </c>
      <c r="AL338">
        <f>AL335-AL626</f>
        <v/>
      </c>
      <c r="AM338">
        <f>AM335-AM626</f>
        <v/>
      </c>
      <c r="AN338">
        <f>AN335-AN626</f>
        <v/>
      </c>
      <c r="AO338">
        <f>AO335-AO626</f>
        <v/>
      </c>
      <c r="AP338">
        <f>AP335-AP626</f>
        <v/>
      </c>
      <c r="AQ338">
        <f>AQ335-AQ626</f>
        <v/>
      </c>
      <c r="AR338">
        <f>AR335-AR626</f>
        <v/>
      </c>
      <c r="AS338">
        <f>AS335-AS626</f>
        <v/>
      </c>
      <c r="AT338">
        <f>AT335-AT626</f>
        <v/>
      </c>
      <c r="AU338">
        <f>AU335-AU626</f>
        <v/>
      </c>
      <c r="AV338">
        <f>AV335-AV626</f>
        <v/>
      </c>
      <c r="AW338">
        <f>AW335-AW626</f>
        <v/>
      </c>
      <c r="AX338">
        <f>AX335-AX626</f>
        <v/>
      </c>
      <c r="AY338">
        <f>AY335-AY626</f>
        <v/>
      </c>
      <c r="AZ338">
        <f>AZ335-AZ626</f>
        <v/>
      </c>
      <c r="BA338">
        <f>BA335-BA626</f>
        <v/>
      </c>
      <c r="BB338">
        <f>BB335-BB626</f>
        <v/>
      </c>
      <c r="BC338">
        <f>BC335-BC626</f>
        <v/>
      </c>
      <c r="BD338">
        <f>BD335-BD626</f>
        <v/>
      </c>
      <c r="BE338">
        <f>BE335-BE626</f>
        <v/>
      </c>
      <c r="BF338">
        <f>BF335-BF626</f>
        <v/>
      </c>
    </row>
    <row r="340">
      <c r="A340" t="inlineStr">
        <is>
          <t>Sources of gross profit by country of origin:</t>
        </is>
      </c>
    </row>
    <row r="341">
      <c r="A341" t="inlineStr">
        <is>
          <t>U.S.</t>
        </is>
      </c>
      <c r="C341" t="inlineStr">
        <is>
          <t>Thousand</t>
        </is>
      </c>
      <c r="D341" t="inlineStr">
        <is>
          <t>QQQQ</t>
        </is>
      </c>
      <c r="F341" t="n">
        <v>78650</v>
      </c>
      <c r="G341" t="n">
        <v>214616</v>
      </c>
      <c r="H341" t="n">
        <v>229843</v>
      </c>
      <c r="I341" t="n">
        <v>194756</v>
      </c>
      <c r="J341" t="n">
        <v>717864</v>
      </c>
      <c r="K341" t="n">
        <v>172700</v>
      </c>
      <c r="L341" t="n">
        <v>294502</v>
      </c>
      <c r="M341" t="n">
        <v>391414</v>
      </c>
      <c r="N341" t="n">
        <v>344185</v>
      </c>
      <c r="O341" t="n">
        <v>1202802</v>
      </c>
      <c r="P341" t="n">
        <v>338551</v>
      </c>
      <c r="Q341" t="n">
        <v>384190</v>
      </c>
      <c r="R341" t="n">
        <v>246093</v>
      </c>
      <c r="S341" t="n">
        <v>158025</v>
      </c>
      <c r="T341" t="n">
        <v>1126861</v>
      </c>
      <c r="U341" t="n">
        <v>216326</v>
      </c>
      <c r="V341" t="n">
        <v>206176</v>
      </c>
      <c r="W341" t="n">
        <v>179462</v>
      </c>
      <c r="X341" t="n">
        <v>140121</v>
      </c>
      <c r="Y341" t="n">
        <v>742085</v>
      </c>
      <c r="Z341" t="n">
        <v>188306</v>
      </c>
      <c r="AA341" t="n">
        <v>334894</v>
      </c>
      <c r="AB341" t="n">
        <v>377209</v>
      </c>
      <c r="AC341" t="n">
        <v>194549</v>
      </c>
      <c r="AD341" t="n">
        <v>1094811</v>
      </c>
      <c r="AE341" t="n">
        <v>182370</v>
      </c>
      <c r="AF341" t="n">
        <v>153924</v>
      </c>
      <c r="AG341" t="n">
        <v>131366</v>
      </c>
      <c r="AH341" t="n">
        <v>48222</v>
      </c>
      <c r="AI341" t="n">
        <v>515882</v>
      </c>
      <c r="AJ341" t="n">
        <v>170172</v>
      </c>
      <c r="AK341" t="n">
        <v>246570</v>
      </c>
      <c r="AL341" t="n">
        <v>192183</v>
      </c>
      <c r="AM341" t="n">
        <v>124556</v>
      </c>
      <c r="AN341" t="n">
        <v>733479</v>
      </c>
      <c r="AO341" t="n">
        <v>138103</v>
      </c>
      <c r="AP341" t="n">
        <v>88021</v>
      </c>
      <c r="AQ341" t="n">
        <v>183133</v>
      </c>
      <c r="AR341" t="n">
        <v>91208</v>
      </c>
      <c r="AS341" t="n">
        <v>500465</v>
      </c>
      <c r="AT341" t="n">
        <v>132859</v>
      </c>
      <c r="AU341" t="n">
        <v>240348</v>
      </c>
      <c r="AV341" t="n">
        <v>278028</v>
      </c>
      <c r="AW341" t="n">
        <v>274685</v>
      </c>
      <c r="AX341" t="n">
        <v>925920</v>
      </c>
      <c r="AY341" t="n">
        <v>422004</v>
      </c>
      <c r="AZ341" t="n">
        <v>544636</v>
      </c>
      <c r="BA341" t="n">
        <v>445308</v>
      </c>
      <c r="BB341" t="n">
        <v>23957</v>
      </c>
      <c r="BC341" t="n">
        <v>1435905</v>
      </c>
      <c r="BD341" t="n">
        <v>38329</v>
      </c>
      <c r="BE341" t="n">
        <v>114105</v>
      </c>
      <c r="BF341" t="n">
        <v>170656</v>
      </c>
    </row>
    <row r="342">
      <c r="A342" t="inlineStr">
        <is>
          <t>Mexico</t>
        </is>
      </c>
      <c r="C342" t="inlineStr">
        <is>
          <t>Thousand</t>
        </is>
      </c>
      <c r="D342" t="inlineStr">
        <is>
          <t>QQQQ</t>
        </is>
      </c>
      <c r="F342" t="n">
        <v>39784</v>
      </c>
      <c r="G342" t="n">
        <v>67892</v>
      </c>
      <c r="H342" t="n">
        <v>6730</v>
      </c>
      <c r="I342" t="n">
        <v>14048</v>
      </c>
      <c r="J342" t="n">
        <v>128455</v>
      </c>
      <c r="K342" t="n">
        <v>42406</v>
      </c>
      <c r="L342" t="n">
        <v>54973</v>
      </c>
      <c r="M342" t="n">
        <v>58851</v>
      </c>
      <c r="N342" t="n">
        <v>34964</v>
      </c>
      <c r="O342" t="n">
        <v>191193</v>
      </c>
      <c r="P342" t="n">
        <v>38545</v>
      </c>
      <c r="Q342" t="n">
        <v>47806</v>
      </c>
      <c r="R342" t="n">
        <v>38427</v>
      </c>
      <c r="S342" t="n">
        <v>2644</v>
      </c>
      <c r="T342" t="n">
        <v>127421</v>
      </c>
      <c r="U342" t="n">
        <v>21212</v>
      </c>
      <c r="V342" t="n">
        <v>79931</v>
      </c>
      <c r="W342" t="n">
        <v>30731</v>
      </c>
      <c r="X342" t="n">
        <v>40306</v>
      </c>
      <c r="Y342" t="n">
        <v>172180</v>
      </c>
      <c r="Z342" t="n">
        <v>26875</v>
      </c>
      <c r="AA342" t="n">
        <v>90470</v>
      </c>
      <c r="AB342" t="n">
        <v>54401</v>
      </c>
      <c r="AC342" t="n">
        <v>16783</v>
      </c>
      <c r="AD342" t="n">
        <v>188528</v>
      </c>
      <c r="AE342" t="n">
        <v>62538</v>
      </c>
      <c r="AF342" t="n">
        <v>71203</v>
      </c>
      <c r="AG342" t="n">
        <v>-2938</v>
      </c>
      <c r="AH342" t="n">
        <v>25831</v>
      </c>
      <c r="AI342" t="n">
        <v>156634</v>
      </c>
      <c r="AJ342" t="n">
        <v>19159</v>
      </c>
      <c r="AK342" t="n">
        <v>77754</v>
      </c>
      <c r="AL342" t="n">
        <v>46949</v>
      </c>
      <c r="AM342" t="n">
        <v>21206</v>
      </c>
      <c r="AN342" t="n">
        <v>165068</v>
      </c>
      <c r="AO342" t="n">
        <v>-13156</v>
      </c>
      <c r="AP342" t="n">
        <v>-25010</v>
      </c>
      <c r="AQ342" t="n">
        <v>70144</v>
      </c>
      <c r="AR342" t="n">
        <v>86953</v>
      </c>
      <c r="AS342" t="n">
        <v>118931</v>
      </c>
      <c r="AT342" t="n">
        <v>90562</v>
      </c>
      <c r="AU342" t="n">
        <v>89834</v>
      </c>
      <c r="AV342" t="n">
        <v>61477</v>
      </c>
      <c r="AW342" t="n">
        <v>33756</v>
      </c>
      <c r="AX342" t="n">
        <v>275629</v>
      </c>
      <c r="AY342" t="n">
        <v>80883</v>
      </c>
      <c r="AZ342" t="n">
        <v>63166</v>
      </c>
      <c r="BA342" t="n">
        <v>-521</v>
      </c>
      <c r="BB342" t="n">
        <v>-8356</v>
      </c>
      <c r="BC342" t="n">
        <v>135172</v>
      </c>
      <c r="BD342" t="n">
        <v>50512</v>
      </c>
      <c r="BE342" t="n">
        <v>77518</v>
      </c>
      <c r="BF342" t="n">
        <v>79279</v>
      </c>
    </row>
    <row r="343">
      <c r="A343" t="inlineStr">
        <is>
          <t>UK and Europe</t>
        </is>
      </c>
      <c r="C343" t="inlineStr">
        <is>
          <t>Thousand</t>
        </is>
      </c>
      <c r="D343" t="inlineStr">
        <is>
          <t>QQQQ</t>
        </is>
      </c>
      <c r="Z343" t="n">
        <v>0</v>
      </c>
      <c r="AA343" t="n">
        <v>0</v>
      </c>
      <c r="AB343" t="n">
        <v>46951</v>
      </c>
      <c r="AC343" t="n">
        <v>50446</v>
      </c>
      <c r="AD343" t="n">
        <v>188180</v>
      </c>
      <c r="AE343" t="n">
        <v>42733</v>
      </c>
      <c r="AF343" t="n">
        <v>49111</v>
      </c>
      <c r="AG343" t="n">
        <v>41288</v>
      </c>
      <c r="AH343" t="n">
        <v>37697</v>
      </c>
      <c r="AI343" t="n">
        <v>170828</v>
      </c>
      <c r="AJ343" t="n">
        <v>29584</v>
      </c>
      <c r="AK343" t="n">
        <v>43516</v>
      </c>
      <c r="AL343" t="n">
        <v>43041</v>
      </c>
      <c r="AM343" t="n">
        <v>55609</v>
      </c>
      <c r="AN343" t="n">
        <v>171751</v>
      </c>
      <c r="AO343" t="n">
        <v>52128</v>
      </c>
      <c r="AP343" t="n">
        <v>56648</v>
      </c>
      <c r="AQ343" t="n">
        <v>60330</v>
      </c>
      <c r="AR343" t="n">
        <v>49221</v>
      </c>
      <c r="AS343" t="n">
        <v>218327</v>
      </c>
      <c r="AT343" t="n">
        <v>37808</v>
      </c>
      <c r="AU343" t="n">
        <v>50045</v>
      </c>
      <c r="AV343" t="n">
        <v>32324</v>
      </c>
      <c r="AW343" t="n">
        <v>44047</v>
      </c>
      <c r="AX343" t="n">
        <v>164224</v>
      </c>
      <c r="AY343" t="n">
        <v>39079</v>
      </c>
      <c r="AZ343" t="n">
        <v>68955</v>
      </c>
      <c r="BA343" t="n">
        <v>52469</v>
      </c>
      <c r="BB343" t="n">
        <v>80169</v>
      </c>
      <c r="BC343" t="n">
        <v>240672</v>
      </c>
      <c r="BD343" t="n">
        <v>84193</v>
      </c>
      <c r="BE343" t="n">
        <v>87028</v>
      </c>
      <c r="BF343" t="n">
        <v>95947</v>
      </c>
    </row>
    <row r="344">
      <c r="A344" t="inlineStr">
        <is>
          <t>Elimination</t>
        </is>
      </c>
      <c r="C344" t="inlineStr">
        <is>
          <t>Thousand</t>
        </is>
      </c>
      <c r="D344" t="inlineStr">
        <is>
          <t>QQQQ</t>
        </is>
      </c>
      <c r="F344" t="n">
        <v>0</v>
      </c>
      <c r="G344" t="n">
        <v>0</v>
      </c>
      <c r="H344" t="n">
        <v>0</v>
      </c>
      <c r="I344" t="n">
        <v>-880</v>
      </c>
      <c r="J344" t="n">
        <v>-880</v>
      </c>
      <c r="P344" t="n">
        <v>24</v>
      </c>
      <c r="Q344" t="n">
        <v>24</v>
      </c>
      <c r="R344" t="n">
        <v>24</v>
      </c>
      <c r="S344" t="n">
        <v>24</v>
      </c>
      <c r="T344" t="n">
        <v>95</v>
      </c>
      <c r="U344" t="n">
        <v>24</v>
      </c>
      <c r="V344" t="n">
        <v>24</v>
      </c>
      <c r="W344" t="n">
        <v>24</v>
      </c>
      <c r="X344" t="n">
        <v>23</v>
      </c>
      <c r="Y344" t="n">
        <v>95</v>
      </c>
      <c r="Z344" t="n">
        <v>24</v>
      </c>
      <c r="AA344" t="n">
        <v>23</v>
      </c>
      <c r="AB344" t="n">
        <v>23</v>
      </c>
      <c r="AC344" t="n">
        <v>26</v>
      </c>
      <c r="AD344" t="n">
        <v>95</v>
      </c>
      <c r="AE344" t="n">
        <v>24</v>
      </c>
      <c r="AF344" t="n">
        <v>-16</v>
      </c>
      <c r="AG344" t="n">
        <v>25</v>
      </c>
      <c r="AH344" t="n">
        <v>98</v>
      </c>
      <c r="AI344" t="n">
        <v>132</v>
      </c>
      <c r="AJ344" t="n">
        <v>24</v>
      </c>
      <c r="AK344" t="n">
        <v>24</v>
      </c>
      <c r="AL344" t="n">
        <v>24</v>
      </c>
      <c r="AM344" t="n">
        <v>24</v>
      </c>
      <c r="AN344" t="n">
        <v>96</v>
      </c>
      <c r="AO344" t="n">
        <v>24</v>
      </c>
      <c r="AP344" t="n">
        <v>200</v>
      </c>
      <c r="AQ344" t="n">
        <v>235</v>
      </c>
      <c r="AR344" t="n">
        <v>14</v>
      </c>
      <c r="AS344" t="n">
        <v>473</v>
      </c>
      <c r="AT344" t="n">
        <v>14</v>
      </c>
      <c r="AU344" t="n">
        <v>14</v>
      </c>
      <c r="AV344" t="n">
        <v>14</v>
      </c>
      <c r="AW344" t="n">
        <v>12</v>
      </c>
      <c r="AX344" t="n">
        <v>54</v>
      </c>
      <c r="AY344" t="n">
        <v>14</v>
      </c>
      <c r="AZ344" t="n">
        <v>14</v>
      </c>
      <c r="BA344" t="n">
        <v>14</v>
      </c>
      <c r="BB344" t="n">
        <v>12</v>
      </c>
      <c r="BC344" t="n">
        <v>54</v>
      </c>
      <c r="BD344" t="n">
        <v>13</v>
      </c>
      <c r="BE344" t="n">
        <v>-226</v>
      </c>
    </row>
    <row r="345">
      <c r="A345" t="inlineStr">
        <is>
          <t>Total gross profit</t>
        </is>
      </c>
      <c r="C345" t="inlineStr">
        <is>
          <t>Thousand</t>
        </is>
      </c>
      <c r="D345" t="inlineStr">
        <is>
          <t>QQQQ</t>
        </is>
      </c>
      <c r="F345" t="n">
        <v>118434</v>
      </c>
      <c r="G345" t="n">
        <v>282508</v>
      </c>
      <c r="H345" t="n">
        <v>236573</v>
      </c>
      <c r="I345" t="n">
        <v>207924</v>
      </c>
      <c r="J345" t="n">
        <v>845439</v>
      </c>
      <c r="K345" t="n">
        <v>215106</v>
      </c>
      <c r="L345" t="n">
        <v>349475</v>
      </c>
      <c r="M345" t="n">
        <v>450265</v>
      </c>
      <c r="N345" t="n">
        <v>379149</v>
      </c>
      <c r="O345" t="n">
        <v>1393995</v>
      </c>
      <c r="P345" t="n">
        <v>377120</v>
      </c>
      <c r="Q345" t="n">
        <v>432020</v>
      </c>
      <c r="R345" t="n">
        <v>284544</v>
      </c>
      <c r="S345" t="n">
        <v>160693</v>
      </c>
      <c r="T345" t="n">
        <v>1254377</v>
      </c>
      <c r="U345" t="n">
        <v>237562</v>
      </c>
      <c r="V345" t="n">
        <v>286131</v>
      </c>
      <c r="W345" t="n">
        <v>210217</v>
      </c>
      <c r="X345" t="n">
        <v>180450</v>
      </c>
      <c r="Y345" t="n">
        <v>914360</v>
      </c>
      <c r="Z345" t="n">
        <v>215205</v>
      </c>
      <c r="AA345" t="n">
        <v>425387</v>
      </c>
      <c r="AB345" t="n">
        <v>478584</v>
      </c>
      <c r="AC345" t="n">
        <v>261804</v>
      </c>
      <c r="AD345" t="n">
        <v>1471614</v>
      </c>
      <c r="AE345" t="n">
        <v>287665</v>
      </c>
      <c r="AF345" t="n">
        <v>274222</v>
      </c>
      <c r="AG345" t="n">
        <v>169741</v>
      </c>
      <c r="AH345" t="n">
        <v>111848</v>
      </c>
      <c r="AI345" t="n">
        <v>843476</v>
      </c>
      <c r="AJ345" t="n">
        <v>218939</v>
      </c>
      <c r="AK345" t="n">
        <v>367864</v>
      </c>
      <c r="AL345" t="n">
        <v>282197</v>
      </c>
      <c r="AM345" t="n">
        <v>201395</v>
      </c>
      <c r="AN345" t="n">
        <v>1070394</v>
      </c>
      <c r="AO345" t="n">
        <v>177099</v>
      </c>
      <c r="AP345" t="n">
        <v>119859</v>
      </c>
      <c r="AQ345" t="n">
        <v>313842</v>
      </c>
      <c r="AR345" t="n">
        <v>227396</v>
      </c>
      <c r="AS345" t="n">
        <v>838196</v>
      </c>
      <c r="AT345" t="n">
        <v>261243</v>
      </c>
      <c r="AU345" t="n">
        <v>380241</v>
      </c>
      <c r="AV345" t="n">
        <v>371843</v>
      </c>
      <c r="AW345" t="n">
        <v>352500</v>
      </c>
      <c r="AX345" t="n">
        <v>1365827</v>
      </c>
      <c r="AY345" t="n">
        <v>541980</v>
      </c>
      <c r="AZ345" t="n">
        <v>676771</v>
      </c>
      <c r="BA345" t="n">
        <v>497270</v>
      </c>
      <c r="BB345" t="n">
        <v>95782</v>
      </c>
      <c r="BC345" t="n">
        <v>1811803</v>
      </c>
      <c r="BD345" t="n">
        <v>173047</v>
      </c>
      <c r="BE345" t="n">
        <v>278425</v>
      </c>
      <c r="BF345" t="n">
        <v>345882</v>
      </c>
    </row>
    <row r="346">
      <c r="A346" t="inlineStr">
        <is>
          <t>Total gross profit-c</t>
        </is>
      </c>
      <c r="F346">
        <f>SUM(F341:F344)</f>
        <v/>
      </c>
      <c r="G346">
        <f>SUM(G341:G344)</f>
        <v/>
      </c>
      <c r="H346">
        <f>SUM(H341:H344)</f>
        <v/>
      </c>
      <c r="I346">
        <f>SUM(I341:I344)</f>
        <v/>
      </c>
      <c r="J346">
        <f>SUM(J341:J344)</f>
        <v/>
      </c>
      <c r="K346">
        <f>SUM(K341:K344)</f>
        <v/>
      </c>
      <c r="L346">
        <f>SUM(L341:L344)</f>
        <v/>
      </c>
      <c r="M346">
        <f>SUM(M341:M344)</f>
        <v/>
      </c>
      <c r="N346">
        <f>SUM(N341:N344)</f>
        <v/>
      </c>
      <c r="O346">
        <f>SUM(O341:O344)</f>
        <v/>
      </c>
      <c r="P346">
        <f>SUM(P341:P344)</f>
        <v/>
      </c>
      <c r="Q346">
        <f>SUM(Q341:Q344)</f>
        <v/>
      </c>
      <c r="R346">
        <f>SUM(R341:R344)</f>
        <v/>
      </c>
      <c r="S346">
        <f>SUM(S341:S344)</f>
        <v/>
      </c>
      <c r="T346">
        <f>SUM(T341:T344)</f>
        <v/>
      </c>
      <c r="U346">
        <f>SUM(U341:U344)</f>
        <v/>
      </c>
      <c r="V346">
        <f>SUM(V341:V344)</f>
        <v/>
      </c>
      <c r="W346">
        <f>SUM(W341:W344)</f>
        <v/>
      </c>
      <c r="X346">
        <f>SUM(X341:X344)</f>
        <v/>
      </c>
      <c r="Y346">
        <f>SUM(Y341:Y344)</f>
        <v/>
      </c>
      <c r="Z346">
        <f>SUM(Z341:Z344)</f>
        <v/>
      </c>
      <c r="AA346">
        <f>SUM(AA341:AA344)</f>
        <v/>
      </c>
      <c r="AB346">
        <f>SUM(AB341:AB344)</f>
        <v/>
      </c>
      <c r="AC346">
        <f>SUM(AC341:AC344)</f>
        <v/>
      </c>
      <c r="AD346">
        <f>SUM(AD341:AD344)</f>
        <v/>
      </c>
      <c r="AE346">
        <f>SUM(AE341:AE344)</f>
        <v/>
      </c>
      <c r="AF346">
        <f>SUM(AF341:AF344)</f>
        <v/>
      </c>
      <c r="AG346">
        <f>SUM(AG341:AG344)</f>
        <v/>
      </c>
      <c r="AH346">
        <f>SUM(AH341:AH344)</f>
        <v/>
      </c>
      <c r="AI346">
        <f>SUM(AI341:AI344)</f>
        <v/>
      </c>
      <c r="AJ346">
        <f>SUM(AJ341:AJ344)</f>
        <v/>
      </c>
      <c r="AK346">
        <f>SUM(AK341:AK344)</f>
        <v/>
      </c>
      <c r="AL346">
        <f>SUM(AL341:AL344)</f>
        <v/>
      </c>
      <c r="AM346">
        <f>SUM(AM341:AM344)</f>
        <v/>
      </c>
      <c r="AN346">
        <f>SUM(AN341:AN344)</f>
        <v/>
      </c>
      <c r="AO346">
        <f>SUM(AO341:AO344)</f>
        <v/>
      </c>
      <c r="AP346">
        <f>SUM(AP341:AP344)</f>
        <v/>
      </c>
      <c r="AQ346">
        <f>SUM(AQ341:AQ344)</f>
        <v/>
      </c>
      <c r="AR346">
        <f>SUM(AR341:AR344)</f>
        <v/>
      </c>
      <c r="AS346">
        <f>SUM(AS341:AS344)</f>
        <v/>
      </c>
      <c r="AT346">
        <f>SUM(AT341:AT344)</f>
        <v/>
      </c>
      <c r="AU346">
        <f>SUM(AU341:AU344)</f>
        <v/>
      </c>
      <c r="AV346">
        <f>SUM(AV341:AV344)</f>
        <v/>
      </c>
      <c r="AW346">
        <f>SUM(AW341:AW344)</f>
        <v/>
      </c>
      <c r="AX346">
        <f>SUM(AX341:AX344)</f>
        <v/>
      </c>
      <c r="AY346">
        <f>SUM(AY341:AY344)</f>
        <v/>
      </c>
      <c r="AZ346">
        <f>SUM(AZ341:AZ344)</f>
        <v/>
      </c>
      <c r="BA346">
        <f>SUM(BA341:BA344)</f>
        <v/>
      </c>
      <c r="BB346">
        <f>SUM(BB341:BB344)</f>
        <v/>
      </c>
      <c r="BC346">
        <f>SUM(BC341:BC344)</f>
        <v/>
      </c>
      <c r="BD346">
        <f>SUM(BD341:BD344)</f>
        <v/>
      </c>
      <c r="BE346">
        <f>SUM(BE341:BE344)</f>
        <v/>
      </c>
      <c r="BF346">
        <f>SUM(BF341:BF344)</f>
        <v/>
      </c>
    </row>
    <row r="347">
      <c r="A347" t="inlineStr">
        <is>
          <t>Sum check</t>
        </is>
      </c>
      <c r="F347">
        <f>F346-F345</f>
        <v/>
      </c>
      <c r="G347">
        <f>G346-G345</f>
        <v/>
      </c>
      <c r="H347">
        <f>H346-H345</f>
        <v/>
      </c>
      <c r="I347">
        <f>I346-I345</f>
        <v/>
      </c>
      <c r="J347">
        <f>J346-J345</f>
        <v/>
      </c>
      <c r="K347">
        <f>K346-K345</f>
        <v/>
      </c>
      <c r="L347">
        <f>L346-L345</f>
        <v/>
      </c>
      <c r="M347">
        <f>M346-M345</f>
        <v/>
      </c>
      <c r="N347">
        <f>N346-N345</f>
        <v/>
      </c>
      <c r="O347">
        <f>O346-O345</f>
        <v/>
      </c>
      <c r="P347">
        <f>P346-P345</f>
        <v/>
      </c>
      <c r="Q347">
        <f>Q346-Q345</f>
        <v/>
      </c>
      <c r="R347">
        <f>R346-R345</f>
        <v/>
      </c>
      <c r="S347">
        <f>S346-S345</f>
        <v/>
      </c>
      <c r="T347">
        <f>T346-T345</f>
        <v/>
      </c>
      <c r="U347">
        <f>U346-U345</f>
        <v/>
      </c>
      <c r="V347">
        <f>V346-V345</f>
        <v/>
      </c>
      <c r="W347">
        <f>W346-W345</f>
        <v/>
      </c>
      <c r="X347">
        <f>X346-X345</f>
        <v/>
      </c>
      <c r="Y347">
        <f>Y346-Y345</f>
        <v/>
      </c>
      <c r="Z347">
        <f>Z346-Z345</f>
        <v/>
      </c>
      <c r="AA347">
        <f>AA346-AA345</f>
        <v/>
      </c>
      <c r="AB347">
        <f>AB346-AB345</f>
        <v/>
      </c>
      <c r="AC347">
        <f>AC346-AC345</f>
        <v/>
      </c>
      <c r="AD347">
        <f>AD346-AD345</f>
        <v/>
      </c>
      <c r="AE347">
        <f>AE346-AE345</f>
        <v/>
      </c>
      <c r="AF347">
        <f>AF346-AF345</f>
        <v/>
      </c>
      <c r="AG347">
        <f>AG346-AG345</f>
        <v/>
      </c>
      <c r="AH347">
        <f>AH346-AH345</f>
        <v/>
      </c>
      <c r="AI347">
        <f>AI346-AI345</f>
        <v/>
      </c>
      <c r="AJ347">
        <f>AJ346-AJ345</f>
        <v/>
      </c>
      <c r="AK347">
        <f>AK346-AK345</f>
        <v/>
      </c>
      <c r="AL347">
        <f>AL346-AL345</f>
        <v/>
      </c>
      <c r="AM347">
        <f>AM346-AM345</f>
        <v/>
      </c>
      <c r="AN347">
        <f>AN346-AN345</f>
        <v/>
      </c>
      <c r="AO347">
        <f>AO346-AO345</f>
        <v/>
      </c>
      <c r="AP347">
        <f>AP346-AP345</f>
        <v/>
      </c>
      <c r="AQ347">
        <f>AQ346-AQ345</f>
        <v/>
      </c>
      <c r="AR347">
        <f>AR346-AR345</f>
        <v/>
      </c>
      <c r="AS347">
        <f>AS346-AS345</f>
        <v/>
      </c>
      <c r="AT347">
        <f>AT346-AT345</f>
        <v/>
      </c>
      <c r="AU347">
        <f>AU346-AU345</f>
        <v/>
      </c>
      <c r="AV347">
        <f>AV346-AV345</f>
        <v/>
      </c>
      <c r="AW347">
        <f>AW346-AW345</f>
        <v/>
      </c>
      <c r="AX347">
        <f>AX346-AX345</f>
        <v/>
      </c>
      <c r="AY347">
        <f>AY346-AY345</f>
        <v/>
      </c>
      <c r="AZ347">
        <f>AZ346-AZ345</f>
        <v/>
      </c>
      <c r="BA347">
        <f>BA346-BA345</f>
        <v/>
      </c>
      <c r="BB347">
        <f>BB346-BB345</f>
        <v/>
      </c>
      <c r="BC347">
        <f>BC346-BC345</f>
        <v/>
      </c>
      <c r="BD347">
        <f>BD346-BD345</f>
        <v/>
      </c>
      <c r="BE347">
        <f>BE346-BE345</f>
        <v/>
      </c>
      <c r="BF347">
        <f>BF346-BF345</f>
        <v/>
      </c>
    </row>
    <row r="348">
      <c r="A348" t="inlineStr">
        <is>
          <t>Link check</t>
        </is>
      </c>
      <c r="F348">
        <f>F345-F627</f>
        <v/>
      </c>
      <c r="G348">
        <f>G345-G627</f>
        <v/>
      </c>
      <c r="H348">
        <f>H345-H627</f>
        <v/>
      </c>
      <c r="I348">
        <f>I345-I627</f>
        <v/>
      </c>
      <c r="J348">
        <f>J345-J627</f>
        <v/>
      </c>
      <c r="K348">
        <f>K345-K627</f>
        <v/>
      </c>
      <c r="L348">
        <f>L345-L627</f>
        <v/>
      </c>
      <c r="M348">
        <f>M345-M627</f>
        <v/>
      </c>
      <c r="N348">
        <f>N345-N627</f>
        <v/>
      </c>
      <c r="O348">
        <f>O345-O627</f>
        <v/>
      </c>
      <c r="P348">
        <f>P345-P627</f>
        <v/>
      </c>
      <c r="Q348">
        <f>Q345-Q627</f>
        <v/>
      </c>
      <c r="R348">
        <f>R345-R627</f>
        <v/>
      </c>
      <c r="S348">
        <f>S345-S627</f>
        <v/>
      </c>
      <c r="T348">
        <f>T345-T627</f>
        <v/>
      </c>
      <c r="U348">
        <f>U345-U627</f>
        <v/>
      </c>
      <c r="V348">
        <f>V345-V627</f>
        <v/>
      </c>
      <c r="W348">
        <f>W345-W627</f>
        <v/>
      </c>
      <c r="X348">
        <f>X345-X627</f>
        <v/>
      </c>
      <c r="Y348">
        <f>Y345-Y627</f>
        <v/>
      </c>
      <c r="Z348">
        <f>Z345-Z627</f>
        <v/>
      </c>
      <c r="AA348">
        <f>AA345-AA627</f>
        <v/>
      </c>
      <c r="AB348">
        <f>AB345-AB627</f>
        <v/>
      </c>
      <c r="AC348">
        <f>AC345-AC627</f>
        <v/>
      </c>
      <c r="AD348">
        <f>AD345-AD627</f>
        <v/>
      </c>
      <c r="AE348">
        <f>AE345-AE627</f>
        <v/>
      </c>
      <c r="AF348">
        <f>AF345-AF627</f>
        <v/>
      </c>
      <c r="AG348">
        <f>AG345-AG627</f>
        <v/>
      </c>
      <c r="AH348">
        <f>AH345-AH627</f>
        <v/>
      </c>
      <c r="AI348">
        <f>AI345-AI627</f>
        <v/>
      </c>
      <c r="AJ348">
        <f>AJ345-AJ627</f>
        <v/>
      </c>
      <c r="AK348">
        <f>AK345-AK627</f>
        <v/>
      </c>
      <c r="AL348">
        <f>AL345-AL627</f>
        <v/>
      </c>
      <c r="AM348">
        <f>AM345-AM627</f>
        <v/>
      </c>
      <c r="AN348">
        <f>AN345-AN627</f>
        <v/>
      </c>
      <c r="AO348">
        <f>AO345-AO627</f>
        <v/>
      </c>
      <c r="AP348">
        <f>AP345-AP627</f>
        <v/>
      </c>
      <c r="AQ348">
        <f>AQ345-AQ627</f>
        <v/>
      </c>
      <c r="AR348">
        <f>AR345-AR627</f>
        <v/>
      </c>
      <c r="AS348">
        <f>AS345-AS627</f>
        <v/>
      </c>
      <c r="AT348">
        <f>AT345-AT627</f>
        <v/>
      </c>
      <c r="AU348">
        <f>AU345-AU627</f>
        <v/>
      </c>
      <c r="AV348">
        <f>AV345-AV627</f>
        <v/>
      </c>
      <c r="AW348">
        <f>AW345-AW627</f>
        <v/>
      </c>
      <c r="AX348">
        <f>AX345-AX627</f>
        <v/>
      </c>
      <c r="AY348">
        <f>AY345-AY627</f>
        <v/>
      </c>
      <c r="AZ348">
        <f>AZ345-AZ627</f>
        <v/>
      </c>
      <c r="BA348">
        <f>BA345-BA627</f>
        <v/>
      </c>
      <c r="BB348">
        <f>BB345-BB627</f>
        <v/>
      </c>
      <c r="BC348">
        <f>BC345-BC627</f>
        <v/>
      </c>
      <c r="BD348">
        <f>BD345-BD627</f>
        <v/>
      </c>
      <c r="BE348">
        <f>BE345-BE627</f>
        <v/>
      </c>
      <c r="BF348">
        <f>BF345-BF627</f>
        <v/>
      </c>
    </row>
    <row r="350">
      <c r="A350" t="inlineStr">
        <is>
          <t>Sources of operating income by geographic region of origin:</t>
        </is>
      </c>
    </row>
    <row r="351">
      <c r="A351" t="inlineStr">
        <is>
          <t>U.S.</t>
        </is>
      </c>
      <c r="C351" t="inlineStr">
        <is>
          <t>Thousand</t>
        </is>
      </c>
      <c r="D351" t="inlineStr">
        <is>
          <t>QQQQ</t>
        </is>
      </c>
      <c r="E351" t="inlineStr">
        <is>
          <t>Yes</t>
        </is>
      </c>
      <c r="F351" t="n">
        <v>38664</v>
      </c>
      <c r="G351" t="n">
        <v>175083</v>
      </c>
      <c r="H351" t="n">
        <v>187354</v>
      </c>
      <c r="J351" t="n">
        <v>551975</v>
      </c>
      <c r="K351" t="n">
        <v>130580</v>
      </c>
      <c r="L351" t="n">
        <v>249805</v>
      </c>
      <c r="M351" t="n">
        <v>351316</v>
      </c>
      <c r="O351" t="n">
        <v>1031120</v>
      </c>
      <c r="P351" t="n">
        <v>293653</v>
      </c>
      <c r="Q351" t="n">
        <v>335783</v>
      </c>
      <c r="R351" t="n">
        <v>203755</v>
      </c>
      <c r="S351" t="n">
        <v>116417</v>
      </c>
      <c r="T351" t="n">
        <v>949610</v>
      </c>
      <c r="U351" t="n">
        <v>174590</v>
      </c>
      <c r="V351" t="n">
        <v>164494</v>
      </c>
      <c r="W351" t="n">
        <v>141194</v>
      </c>
      <c r="X351" t="n">
        <v>92280</v>
      </c>
      <c r="Y351" t="n">
        <v>572558</v>
      </c>
      <c r="Z351" t="n">
        <v>133556</v>
      </c>
      <c r="AA351" t="n">
        <v>277602</v>
      </c>
      <c r="AB351" t="n">
        <v>307962</v>
      </c>
      <c r="AC351" t="n">
        <v>122370</v>
      </c>
      <c r="AD351" t="n">
        <v>841491</v>
      </c>
      <c r="AE351" t="n">
        <v>127286</v>
      </c>
      <c r="AF351" t="n">
        <v>99469</v>
      </c>
      <c r="AG351" t="n">
        <v>74206</v>
      </c>
      <c r="AH351" t="n">
        <v>-9579</v>
      </c>
      <c r="AI351" t="n">
        <v>291381</v>
      </c>
      <c r="AJ351" t="n">
        <v>114840</v>
      </c>
      <c r="AK351" t="n">
        <v>186960</v>
      </c>
      <c r="AL351" t="n">
        <v>125169</v>
      </c>
      <c r="AM351" t="n">
        <v>60307</v>
      </c>
      <c r="AN351" t="n">
        <v>487275</v>
      </c>
      <c r="AO351" t="n">
        <v>85052</v>
      </c>
      <c r="AP351" t="n">
        <v>39448</v>
      </c>
      <c r="AQ351" t="n">
        <v>2451</v>
      </c>
      <c r="AR351" t="n">
        <v>-57574</v>
      </c>
      <c r="AS351" t="n">
        <v>69377</v>
      </c>
      <c r="AT351" t="n">
        <v>68125</v>
      </c>
      <c r="AU351" t="n">
        <v>-224171</v>
      </c>
      <c r="AV351" t="n">
        <v>70666</v>
      </c>
      <c r="AW351" t="n">
        <v>68344</v>
      </c>
      <c r="AX351" t="n">
        <v>-17036</v>
      </c>
      <c r="AY351" t="n">
        <v>355075</v>
      </c>
      <c r="AZ351" t="n">
        <v>453198</v>
      </c>
      <c r="BA351" t="n">
        <v>338548</v>
      </c>
      <c r="BB351" t="n">
        <v>-52796</v>
      </c>
      <c r="BC351" t="n">
        <v>1094025</v>
      </c>
      <c r="BD351" t="n">
        <v>-28106</v>
      </c>
      <c r="BE351" t="n">
        <v>37265</v>
      </c>
      <c r="BF351" t="n">
        <v>101382</v>
      </c>
    </row>
    <row r="352">
      <c r="A352" t="inlineStr">
        <is>
          <t>Mexico</t>
        </is>
      </c>
      <c r="C352" t="inlineStr">
        <is>
          <t>Thousand</t>
        </is>
      </c>
      <c r="D352" t="inlineStr">
        <is>
          <t>QQQQ</t>
        </is>
      </c>
      <c r="E352" t="inlineStr">
        <is>
          <t>Yes</t>
        </is>
      </c>
      <c r="F352" t="n">
        <v>35294</v>
      </c>
      <c r="G352" t="n">
        <v>62846</v>
      </c>
      <c r="H352" t="n">
        <v>1764</v>
      </c>
      <c r="J352" t="n">
        <v>107768</v>
      </c>
      <c r="K352" t="n">
        <v>37612</v>
      </c>
      <c r="L352" t="n">
        <v>50625</v>
      </c>
      <c r="M352" t="n">
        <v>54185</v>
      </c>
      <c r="O352" t="n">
        <v>171995</v>
      </c>
      <c r="P352" t="n">
        <v>33936</v>
      </c>
      <c r="Q352" t="n">
        <v>42566</v>
      </c>
      <c r="R352" t="n">
        <v>27353</v>
      </c>
      <c r="S352" t="n">
        <v>-8668</v>
      </c>
      <c r="T352" t="n">
        <v>95186</v>
      </c>
      <c r="U352" t="n">
        <v>14160</v>
      </c>
      <c r="V352" t="n">
        <v>72093</v>
      </c>
      <c r="W352" t="n">
        <v>22604</v>
      </c>
      <c r="X352" t="n">
        <v>32000</v>
      </c>
      <c r="Y352" t="n">
        <v>140857</v>
      </c>
      <c r="Z352" t="n">
        <v>18772</v>
      </c>
      <c r="AA352" t="n">
        <v>81777</v>
      </c>
      <c r="AB352" t="n">
        <v>45692</v>
      </c>
      <c r="AC352" t="n">
        <v>7390</v>
      </c>
      <c r="AD352" t="n">
        <v>153631</v>
      </c>
      <c r="AE352" t="n">
        <v>52870</v>
      </c>
      <c r="AF352" t="n">
        <v>61997</v>
      </c>
      <c r="AG352" t="n">
        <v>-12355</v>
      </c>
      <c r="AH352" t="n">
        <v>17137</v>
      </c>
      <c r="AI352" t="n">
        <v>119649</v>
      </c>
      <c r="AJ352" t="n">
        <v>9464</v>
      </c>
      <c r="AK352" t="n">
        <v>68372</v>
      </c>
      <c r="AL352" t="n">
        <v>37667</v>
      </c>
      <c r="AM352" t="n">
        <v>8512</v>
      </c>
      <c r="AN352" t="n">
        <v>124015</v>
      </c>
      <c r="AO352" t="n">
        <v>-23880</v>
      </c>
      <c r="AP352" t="n">
        <v>-35544</v>
      </c>
      <c r="AQ352" t="n">
        <v>61653</v>
      </c>
      <c r="AR352" t="n">
        <v>70650</v>
      </c>
      <c r="AS352" t="n">
        <v>72879</v>
      </c>
      <c r="AT352" t="n">
        <v>79830</v>
      </c>
      <c r="AU352" t="n">
        <v>79195</v>
      </c>
      <c r="AV352" t="n">
        <v>49652</v>
      </c>
      <c r="AW352" t="n">
        <v>20096</v>
      </c>
      <c r="AX352" t="n">
        <v>228773</v>
      </c>
      <c r="AY352" t="n">
        <v>68564</v>
      </c>
      <c r="AZ352" t="n">
        <v>51844</v>
      </c>
      <c r="BA352" t="n">
        <v>-13558</v>
      </c>
      <c r="BB352" t="n">
        <v>-23400</v>
      </c>
      <c r="BC352" t="n">
        <v>83450</v>
      </c>
      <c r="BD352" t="n">
        <v>34175</v>
      </c>
      <c r="BE352" t="n">
        <v>60719</v>
      </c>
      <c r="BF352" t="n">
        <v>62182</v>
      </c>
    </row>
    <row r="353">
      <c r="A353" t="inlineStr">
        <is>
          <t>UK and Europe</t>
        </is>
      </c>
      <c r="C353" t="inlineStr">
        <is>
          <t>Thousand</t>
        </is>
      </c>
      <c r="D353" t="inlineStr">
        <is>
          <t>QQQQ</t>
        </is>
      </c>
      <c r="E353" t="inlineStr">
        <is>
          <t>Yes</t>
        </is>
      </c>
      <c r="Z353" t="n">
        <v>0</v>
      </c>
      <c r="AA353" t="n">
        <v>0</v>
      </c>
      <c r="AB353" t="n">
        <v>18569</v>
      </c>
      <c r="AC353" t="n">
        <v>25231</v>
      </c>
      <c r="AD353" t="n">
        <v>77105</v>
      </c>
      <c r="AE353" t="n">
        <v>21413</v>
      </c>
      <c r="AF353" t="n">
        <v>23662</v>
      </c>
      <c r="AG353" t="n">
        <v>23470</v>
      </c>
      <c r="AH353" t="n">
        <v>15979</v>
      </c>
      <c r="AI353" t="n">
        <v>84524</v>
      </c>
      <c r="AJ353" t="n">
        <v>12714</v>
      </c>
      <c r="AK353" t="n">
        <v>24194</v>
      </c>
      <c r="AL353" t="n">
        <v>25325</v>
      </c>
      <c r="AM353" t="n">
        <v>16949</v>
      </c>
      <c r="AN353" t="n">
        <v>79182</v>
      </c>
      <c r="AO353" t="n">
        <v>23190</v>
      </c>
      <c r="AP353" t="n">
        <v>23185</v>
      </c>
      <c r="AQ353" t="n">
        <v>29949</v>
      </c>
      <c r="AR353" t="n">
        <v>26410</v>
      </c>
      <c r="AS353" t="n">
        <v>102734</v>
      </c>
      <c r="AT353" t="n">
        <v>10495</v>
      </c>
      <c r="AU353" t="n">
        <v>21831</v>
      </c>
      <c r="AV353" t="n">
        <v>445</v>
      </c>
      <c r="AW353" t="n">
        <v>-33398</v>
      </c>
      <c r="AX353" t="n">
        <v>-627</v>
      </c>
      <c r="AY353" t="n">
        <v>-21640</v>
      </c>
      <c r="AZ353" t="n">
        <v>7848</v>
      </c>
      <c r="BA353" t="n">
        <v>14198</v>
      </c>
      <c r="BB353" t="n">
        <v>-1340</v>
      </c>
      <c r="BC353" t="n">
        <v>-934</v>
      </c>
      <c r="BD353" t="n">
        <v>25261</v>
      </c>
      <c r="BE353" t="n">
        <v>2513</v>
      </c>
      <c r="BF353" t="n">
        <v>42809</v>
      </c>
    </row>
    <row r="354">
      <c r="A354" t="inlineStr">
        <is>
          <t>Elimination</t>
        </is>
      </c>
      <c r="C354" t="inlineStr">
        <is>
          <t>Thousand</t>
        </is>
      </c>
      <c r="D354" t="inlineStr">
        <is>
          <t>QQQQ</t>
        </is>
      </c>
      <c r="E354" t="inlineStr">
        <is>
          <t>Yes</t>
        </is>
      </c>
      <c r="F354" t="n">
        <v>0</v>
      </c>
      <c r="G354" t="n">
        <v>0</v>
      </c>
      <c r="H354" t="n">
        <v>0</v>
      </c>
      <c r="J354" t="n">
        <v>-880</v>
      </c>
      <c r="P354" t="n">
        <v>24</v>
      </c>
      <c r="Q354" t="n">
        <v>24</v>
      </c>
      <c r="R354" t="n">
        <v>24</v>
      </c>
      <c r="S354" t="n">
        <v>24</v>
      </c>
      <c r="T354" t="n">
        <v>95</v>
      </c>
      <c r="U354" t="n">
        <v>24</v>
      </c>
      <c r="V354" t="n">
        <v>24</v>
      </c>
      <c r="W354" t="n">
        <v>24</v>
      </c>
      <c r="X354" t="n">
        <v>23</v>
      </c>
      <c r="Y354" t="n">
        <v>95</v>
      </c>
      <c r="Z354" t="n">
        <v>24</v>
      </c>
      <c r="AA354" t="n">
        <v>23</v>
      </c>
      <c r="AB354" t="n">
        <v>23</v>
      </c>
      <c r="AC354" t="n">
        <v>26</v>
      </c>
      <c r="AD354" t="n">
        <v>95</v>
      </c>
      <c r="AE354" t="n">
        <v>24</v>
      </c>
      <c r="AF354" t="n">
        <v>-16</v>
      </c>
      <c r="AG354" t="n">
        <v>25</v>
      </c>
      <c r="AH354" t="n">
        <v>98</v>
      </c>
      <c r="AI354" t="n">
        <v>132</v>
      </c>
      <c r="AJ354" t="n">
        <v>24</v>
      </c>
      <c r="AK354" t="n">
        <v>24</v>
      </c>
      <c r="AL354" t="n">
        <v>24</v>
      </c>
      <c r="AM354" t="n">
        <v>24</v>
      </c>
      <c r="AN354" t="n">
        <v>96</v>
      </c>
      <c r="AO354" t="n">
        <v>24</v>
      </c>
      <c r="AP354" t="n">
        <v>200</v>
      </c>
      <c r="AQ354" t="n">
        <v>235</v>
      </c>
      <c r="AR354" t="n">
        <v>14</v>
      </c>
      <c r="AS354" t="n">
        <v>473</v>
      </c>
      <c r="AT354" t="n">
        <v>14</v>
      </c>
      <c r="AU354" t="n">
        <v>14</v>
      </c>
      <c r="AV354" t="n">
        <v>14</v>
      </c>
      <c r="AW354" t="n">
        <v>12</v>
      </c>
      <c r="AX354" t="n">
        <v>54</v>
      </c>
      <c r="AY354" t="n">
        <v>14</v>
      </c>
      <c r="AZ354" t="n">
        <v>14</v>
      </c>
      <c r="BA354" t="n">
        <v>14</v>
      </c>
      <c r="BB354" t="n">
        <v>12</v>
      </c>
      <c r="BC354" t="n">
        <v>54</v>
      </c>
      <c r="BD354" t="n">
        <v>13</v>
      </c>
      <c r="BE354" t="n">
        <v>-226</v>
      </c>
    </row>
    <row r="355">
      <c r="A355" t="inlineStr">
        <is>
          <t>Total operating income</t>
        </is>
      </c>
      <c r="C355" t="inlineStr">
        <is>
          <t>Thousand</t>
        </is>
      </c>
      <c r="D355" t="inlineStr">
        <is>
          <t>QQQQ</t>
        </is>
      </c>
      <c r="E355" t="inlineStr">
        <is>
          <t>Yes</t>
        </is>
      </c>
      <c r="F355" t="n">
        <v>73958</v>
      </c>
      <c r="G355" t="n">
        <v>237929</v>
      </c>
      <c r="H355" t="n">
        <v>189118</v>
      </c>
      <c r="J355" t="n">
        <v>658863</v>
      </c>
      <c r="K355" t="n">
        <v>168192</v>
      </c>
      <c r="L355" t="n">
        <v>300430</v>
      </c>
      <c r="M355" t="n">
        <v>405501</v>
      </c>
      <c r="O355" t="n">
        <v>1203115</v>
      </c>
      <c r="P355" t="n">
        <v>327613</v>
      </c>
      <c r="Q355" t="n">
        <v>378373</v>
      </c>
      <c r="R355" t="n">
        <v>231132</v>
      </c>
      <c r="S355" t="n">
        <v>107773</v>
      </c>
      <c r="T355" t="n">
        <v>1044891</v>
      </c>
      <c r="U355" t="n">
        <v>188774</v>
      </c>
      <c r="V355" t="n">
        <v>236611</v>
      </c>
      <c r="W355" t="n">
        <v>163822</v>
      </c>
      <c r="X355" t="n">
        <v>124303</v>
      </c>
      <c r="Y355" t="n">
        <v>713510</v>
      </c>
      <c r="Z355" t="n">
        <v>152352</v>
      </c>
      <c r="AA355" t="n">
        <v>359402</v>
      </c>
      <c r="AB355" t="n">
        <v>372246</v>
      </c>
      <c r="AC355" t="n">
        <v>155017</v>
      </c>
      <c r="AD355" t="n">
        <v>1072322</v>
      </c>
      <c r="AE355" t="n">
        <v>201593</v>
      </c>
      <c r="AF355" t="n">
        <v>185112</v>
      </c>
      <c r="AG355" t="n">
        <v>85346</v>
      </c>
      <c r="AH355" t="n">
        <v>23635</v>
      </c>
      <c r="AI355" t="n">
        <v>495686</v>
      </c>
      <c r="AJ355" t="n">
        <v>137042</v>
      </c>
      <c r="AK355" t="n">
        <v>279550</v>
      </c>
      <c r="AL355" t="n">
        <v>188185</v>
      </c>
      <c r="AM355" t="n">
        <v>85792</v>
      </c>
      <c r="AN355" t="n">
        <v>690568</v>
      </c>
      <c r="AO355" t="n">
        <v>84386</v>
      </c>
      <c r="AP355" t="n">
        <v>27289</v>
      </c>
      <c r="AQ355" t="n">
        <v>94288</v>
      </c>
      <c r="AR355" t="n">
        <v>39500</v>
      </c>
      <c r="AS355" t="n">
        <v>245463</v>
      </c>
      <c r="AT355" t="n">
        <v>158464</v>
      </c>
      <c r="AU355" t="n">
        <v>-123131</v>
      </c>
      <c r="AV355" t="n">
        <v>120777</v>
      </c>
      <c r="AW355" t="n">
        <v>55054</v>
      </c>
      <c r="AX355" t="n">
        <v>211164</v>
      </c>
      <c r="AY355" t="n">
        <v>402013</v>
      </c>
      <c r="AZ355" t="n">
        <v>512904</v>
      </c>
      <c r="BA355" t="n">
        <v>339202</v>
      </c>
      <c r="BB355" t="n">
        <v>-77524</v>
      </c>
      <c r="BC355" t="n">
        <v>1176595</v>
      </c>
      <c r="BD355" t="n">
        <v>31343</v>
      </c>
      <c r="BE355" t="n">
        <v>100271</v>
      </c>
      <c r="BF355" t="n">
        <v>206373</v>
      </c>
    </row>
    <row r="356">
      <c r="A356" t="inlineStr">
        <is>
          <t>Total operating income-c</t>
        </is>
      </c>
      <c r="F356">
        <f>SUM(F351:F354)</f>
        <v/>
      </c>
      <c r="G356">
        <f>SUM(G351:G354)</f>
        <v/>
      </c>
      <c r="H356">
        <f>SUM(H351:H354)</f>
        <v/>
      </c>
      <c r="J356">
        <f>SUM(J351:J354)</f>
        <v/>
      </c>
      <c r="K356">
        <f>SUM(K351:K354)</f>
        <v/>
      </c>
      <c r="L356">
        <f>SUM(L351:L354)</f>
        <v/>
      </c>
      <c r="M356">
        <f>SUM(M351:M354)</f>
        <v/>
      </c>
      <c r="O356">
        <f>SUM(O351:O354)</f>
        <v/>
      </c>
      <c r="P356">
        <f>SUM(P351:P354)</f>
        <v/>
      </c>
      <c r="Q356">
        <f>SUM(Q351:Q354)</f>
        <v/>
      </c>
      <c r="R356">
        <f>SUM(R351:R354)</f>
        <v/>
      </c>
      <c r="S356">
        <f>SUM(S351:S354)</f>
        <v/>
      </c>
      <c r="T356">
        <f>SUM(T351:T354)</f>
        <v/>
      </c>
      <c r="U356">
        <f>SUM(U351:U354)</f>
        <v/>
      </c>
      <c r="V356">
        <f>SUM(V351:V354)</f>
        <v/>
      </c>
      <c r="W356">
        <f>SUM(W351:W354)</f>
        <v/>
      </c>
      <c r="X356">
        <f>SUM(X351:X354)</f>
        <v/>
      </c>
      <c r="Y356">
        <f>SUM(Y351:Y354)</f>
        <v/>
      </c>
      <c r="Z356">
        <f>SUM(Z351:Z354)</f>
        <v/>
      </c>
      <c r="AA356">
        <f>SUM(AA351:AA354)</f>
        <v/>
      </c>
      <c r="AB356">
        <f>SUM(AB351:AB354)</f>
        <v/>
      </c>
      <c r="AC356">
        <f>SUM(AC351:AC354)</f>
        <v/>
      </c>
      <c r="AD356">
        <f>SUM(AD351:AD354)</f>
        <v/>
      </c>
      <c r="AE356">
        <f>SUM(AE351:AE354)</f>
        <v/>
      </c>
      <c r="AF356">
        <f>SUM(AF351:AF354)</f>
        <v/>
      </c>
      <c r="AG356">
        <f>SUM(AG351:AG354)</f>
        <v/>
      </c>
      <c r="AH356">
        <f>SUM(AH351:AH354)</f>
        <v/>
      </c>
      <c r="AI356">
        <f>SUM(AI351:AI354)</f>
        <v/>
      </c>
      <c r="AJ356">
        <f>SUM(AJ351:AJ354)</f>
        <v/>
      </c>
      <c r="AK356">
        <f>SUM(AK351:AK354)</f>
        <v/>
      </c>
      <c r="AL356">
        <f>SUM(AL351:AL354)</f>
        <v/>
      </c>
      <c r="AM356">
        <f>SUM(AM351:AM354)</f>
        <v/>
      </c>
      <c r="AN356">
        <f>SUM(AN351:AN354)</f>
        <v/>
      </c>
      <c r="AO356">
        <f>SUM(AO351:AO354)</f>
        <v/>
      </c>
      <c r="AP356">
        <f>SUM(AP351:AP354)</f>
        <v/>
      </c>
      <c r="AQ356">
        <f>SUM(AQ351:AQ354)</f>
        <v/>
      </c>
      <c r="AR356">
        <f>SUM(AR351:AR354)</f>
        <v/>
      </c>
      <c r="AS356">
        <f>SUM(AS351:AS354)</f>
        <v/>
      </c>
      <c r="AT356">
        <f>SUM(AT351:AT354)</f>
        <v/>
      </c>
      <c r="AU356">
        <f>SUM(AU351:AU354)</f>
        <v/>
      </c>
      <c r="AV356">
        <f>SUM(AV351:AV354)</f>
        <v/>
      </c>
      <c r="AW356">
        <f>SUM(AW351:AW354)</f>
        <v/>
      </c>
      <c r="AX356">
        <f>SUM(AX351:AX354)</f>
        <v/>
      </c>
      <c r="AY356">
        <f>SUM(AY351:AY354)</f>
        <v/>
      </c>
      <c r="AZ356">
        <f>SUM(AZ351:AZ354)</f>
        <v/>
      </c>
      <c r="BA356">
        <f>SUM(BA351:BA354)</f>
        <v/>
      </c>
      <c r="BB356">
        <f>SUM(BB351:BB354)</f>
        <v/>
      </c>
      <c r="BC356">
        <f>SUM(BC351:BC354)</f>
        <v/>
      </c>
      <c r="BD356">
        <f>SUM(BD351:BD354)</f>
        <v/>
      </c>
      <c r="BE356">
        <f>SUM(BE351:BE354)</f>
        <v/>
      </c>
      <c r="BF356">
        <f>SUM(BF351:BF354)</f>
        <v/>
      </c>
    </row>
    <row r="357">
      <c r="A357" t="inlineStr">
        <is>
          <t>Sum check</t>
        </is>
      </c>
      <c r="F357">
        <f>F355-F356</f>
        <v/>
      </c>
      <c r="G357">
        <f>G355-G356</f>
        <v/>
      </c>
      <c r="H357">
        <f>H355-H356</f>
        <v/>
      </c>
      <c r="J357">
        <f>J355-J356</f>
        <v/>
      </c>
      <c r="K357">
        <f>K355-K356</f>
        <v/>
      </c>
      <c r="L357">
        <f>L355-L356</f>
        <v/>
      </c>
      <c r="M357">
        <f>M355-M356</f>
        <v/>
      </c>
      <c r="O357">
        <f>O355-O356</f>
        <v/>
      </c>
      <c r="P357">
        <f>P355-P356</f>
        <v/>
      </c>
      <c r="Q357">
        <f>Q355-Q356</f>
        <v/>
      </c>
      <c r="R357">
        <f>R355-R356</f>
        <v/>
      </c>
      <c r="S357">
        <f>S355-S356</f>
        <v/>
      </c>
      <c r="T357">
        <f>T355-T356</f>
        <v/>
      </c>
      <c r="U357">
        <f>U355-U356</f>
        <v/>
      </c>
      <c r="V357">
        <f>V355-V356</f>
        <v/>
      </c>
      <c r="W357">
        <f>W355-W356</f>
        <v/>
      </c>
      <c r="X357">
        <f>X355-X356</f>
        <v/>
      </c>
      <c r="Y357">
        <f>Y355-Y356</f>
        <v/>
      </c>
      <c r="Z357">
        <f>Z355-Z356</f>
        <v/>
      </c>
      <c r="AA357">
        <f>AA355-AA356</f>
        <v/>
      </c>
      <c r="AB357">
        <f>AB355-AB356</f>
        <v/>
      </c>
      <c r="AC357">
        <f>AC355-AC356</f>
        <v/>
      </c>
      <c r="AD357">
        <f>AD355-AD356</f>
        <v/>
      </c>
      <c r="AE357">
        <f>AE355-AE356</f>
        <v/>
      </c>
      <c r="AF357">
        <f>AF355-AF356</f>
        <v/>
      </c>
      <c r="AG357">
        <f>AG355-AG356</f>
        <v/>
      </c>
      <c r="AH357">
        <f>AH355-AH356</f>
        <v/>
      </c>
      <c r="AI357">
        <f>AI355-AI356</f>
        <v/>
      </c>
      <c r="AJ357">
        <f>AJ355-AJ356</f>
        <v/>
      </c>
      <c r="AK357">
        <f>AK355-AK356</f>
        <v/>
      </c>
      <c r="AL357">
        <f>AL355-AL356</f>
        <v/>
      </c>
      <c r="AM357">
        <f>AM355-AM356</f>
        <v/>
      </c>
      <c r="AN357">
        <f>AN355-AN356</f>
        <v/>
      </c>
      <c r="AO357">
        <f>AO355-AO356</f>
        <v/>
      </c>
      <c r="AP357">
        <f>AP355-AP356</f>
        <v/>
      </c>
      <c r="AQ357">
        <f>AQ355-AQ356</f>
        <v/>
      </c>
      <c r="AR357">
        <f>AR355-AR356</f>
        <v/>
      </c>
      <c r="AS357">
        <f>AS355-AS356</f>
        <v/>
      </c>
      <c r="AT357">
        <f>AT355-AT356</f>
        <v/>
      </c>
      <c r="AU357">
        <f>AU355-AU356</f>
        <v/>
      </c>
      <c r="AV357">
        <f>AV355-AV356</f>
        <v/>
      </c>
      <c r="AW357">
        <f>AW355-AW356</f>
        <v/>
      </c>
      <c r="AX357">
        <f>AX355-AX356</f>
        <v/>
      </c>
      <c r="AY357">
        <f>AY355-AY356</f>
        <v/>
      </c>
      <c r="AZ357">
        <f>AZ355-AZ356</f>
        <v/>
      </c>
      <c r="BA357">
        <f>BA355-BA356</f>
        <v/>
      </c>
      <c r="BB357">
        <f>BB355-BB356</f>
        <v/>
      </c>
      <c r="BC357">
        <f>BC355-BC356</f>
        <v/>
      </c>
      <c r="BD357">
        <f>BD355-BD356</f>
        <v/>
      </c>
      <c r="BE357">
        <f>BE355-BE356</f>
        <v/>
      </c>
      <c r="BF357">
        <f>BF355-BF356</f>
        <v/>
      </c>
    </row>
    <row r="358">
      <c r="A358" t="inlineStr">
        <is>
          <t>Link check</t>
        </is>
      </c>
      <c r="F358">
        <f>F355-F633</f>
        <v/>
      </c>
      <c r="G358">
        <f>G355-G633</f>
        <v/>
      </c>
      <c r="H358">
        <f>H355-H633</f>
        <v/>
      </c>
      <c r="J358">
        <f>J355-J633</f>
        <v/>
      </c>
      <c r="K358">
        <f>K355-K633</f>
        <v/>
      </c>
      <c r="L358">
        <f>L355-L633</f>
        <v/>
      </c>
      <c r="M358">
        <f>M355-M633</f>
        <v/>
      </c>
      <c r="O358">
        <f>O355-O633</f>
        <v/>
      </c>
      <c r="P358">
        <f>P355-P633</f>
        <v/>
      </c>
      <c r="Q358">
        <f>Q355-Q633</f>
        <v/>
      </c>
      <c r="R358">
        <f>R355-R633</f>
        <v/>
      </c>
      <c r="S358">
        <f>S355-S633</f>
        <v/>
      </c>
      <c r="T358">
        <f>T355-T633</f>
        <v/>
      </c>
      <c r="U358">
        <f>U355-U633</f>
        <v/>
      </c>
      <c r="V358">
        <f>V355-V633</f>
        <v/>
      </c>
      <c r="W358">
        <f>W355-W633</f>
        <v/>
      </c>
      <c r="X358">
        <f>X355-X633</f>
        <v/>
      </c>
      <c r="Y358">
        <f>Y355-Y633</f>
        <v/>
      </c>
      <c r="Z358">
        <f>Z355-Z633</f>
        <v/>
      </c>
      <c r="AA358">
        <f>AA355-AA633</f>
        <v/>
      </c>
      <c r="AB358">
        <f>AB355-AB633</f>
        <v/>
      </c>
      <c r="AC358">
        <f>AC355-AC633</f>
        <v/>
      </c>
      <c r="AD358">
        <f>AD355-AD633</f>
        <v/>
      </c>
      <c r="AE358">
        <f>AE355-AE633</f>
        <v/>
      </c>
      <c r="AF358">
        <f>AF355-AF633</f>
        <v/>
      </c>
      <c r="AG358">
        <f>AG355-AG633</f>
        <v/>
      </c>
      <c r="AH358">
        <f>AH355-AH633</f>
        <v/>
      </c>
      <c r="AI358">
        <f>AI355-AI633</f>
        <v/>
      </c>
      <c r="AJ358">
        <f>AJ355-AJ633</f>
        <v/>
      </c>
      <c r="AK358">
        <f>AK355-AK633</f>
        <v/>
      </c>
      <c r="AL358">
        <f>AL355-AL633</f>
        <v/>
      </c>
      <c r="AM358">
        <f>AM355-AM633</f>
        <v/>
      </c>
      <c r="AN358">
        <f>AN355-AN633</f>
        <v/>
      </c>
      <c r="AO358">
        <f>AO355-AO633</f>
        <v/>
      </c>
      <c r="AP358">
        <f>AP355-AP633</f>
        <v/>
      </c>
      <c r="AQ358">
        <f>AQ355-AQ633</f>
        <v/>
      </c>
      <c r="AR358">
        <f>AR355-AR633</f>
        <v/>
      </c>
      <c r="AS358">
        <f>AS355-AS633</f>
        <v/>
      </c>
      <c r="AT358">
        <f>AT355-AT633</f>
        <v/>
      </c>
      <c r="AU358">
        <f>AU355-AU633</f>
        <v/>
      </c>
      <c r="AV358">
        <f>AV355-AV633</f>
        <v/>
      </c>
      <c r="AW358">
        <f>AW355-AW633</f>
        <v/>
      </c>
      <c r="AX358">
        <f>AX355-AX633</f>
        <v/>
      </c>
      <c r="AY358">
        <f>AY355-AY633</f>
        <v/>
      </c>
      <c r="AZ358">
        <f>AZ355-AZ633</f>
        <v/>
      </c>
      <c r="BA358">
        <f>BA355-BA633</f>
        <v/>
      </c>
      <c r="BB358">
        <f>BB355-BB633</f>
        <v/>
      </c>
      <c r="BC358">
        <f>BC355-BC633</f>
        <v/>
      </c>
      <c r="BD358">
        <f>BD355-BD633</f>
        <v/>
      </c>
      <c r="BE358">
        <f>BE355-BE633</f>
        <v/>
      </c>
      <c r="BF358">
        <f>BF355-BF633</f>
        <v/>
      </c>
    </row>
    <row r="360">
      <c r="A360" t="inlineStr">
        <is>
          <t>Goodwill &amp; Intangible assets</t>
        </is>
      </c>
    </row>
    <row r="361">
      <c r="A361" t="inlineStr">
        <is>
          <t>United States</t>
        </is>
      </c>
      <c r="C361" t="inlineStr">
        <is>
          <t>Thousand</t>
        </is>
      </c>
      <c r="D361" t="inlineStr">
        <is>
          <t>QQQQ</t>
        </is>
      </c>
      <c r="AB361" t="n">
        <v>41936</v>
      </c>
      <c r="AC361" t="n">
        <v>41936</v>
      </c>
      <c r="AE361" t="n">
        <v>41936</v>
      </c>
      <c r="AF361" t="n">
        <v>41936</v>
      </c>
      <c r="AG361" t="n">
        <v>41936</v>
      </c>
      <c r="AH361" t="n">
        <v>41936</v>
      </c>
      <c r="AJ361" t="n">
        <v>41936</v>
      </c>
      <c r="AK361" t="n">
        <v>41936</v>
      </c>
      <c r="AL361" t="n">
        <v>41936</v>
      </c>
      <c r="AM361" t="n">
        <v>41936</v>
      </c>
      <c r="AO361" t="n">
        <v>41936</v>
      </c>
      <c r="AP361" t="n">
        <v>41936</v>
      </c>
      <c r="AQ361" t="n">
        <v>41936</v>
      </c>
      <c r="AR361" t="n">
        <v>41936</v>
      </c>
      <c r="AT361" t="n">
        <v>41936</v>
      </c>
      <c r="AU361" t="n">
        <v>41936</v>
      </c>
      <c r="AV361" t="n">
        <v>41936</v>
      </c>
      <c r="AW361" t="n">
        <v>41936</v>
      </c>
      <c r="AY361" t="n">
        <v>41936</v>
      </c>
      <c r="AZ361" t="n">
        <v>41936</v>
      </c>
      <c r="BA361" t="n">
        <v>41936</v>
      </c>
      <c r="BB361" t="n">
        <v>41936</v>
      </c>
      <c r="BD361" t="n">
        <v>41936</v>
      </c>
      <c r="BE361" t="n">
        <v>41936</v>
      </c>
      <c r="BF361" t="n">
        <v>41936</v>
      </c>
    </row>
    <row r="362">
      <c r="A362" t="inlineStr">
        <is>
          <t>U.K and Europe</t>
        </is>
      </c>
      <c r="C362" t="inlineStr">
        <is>
          <t>Thousand</t>
        </is>
      </c>
      <c r="D362" t="inlineStr">
        <is>
          <t>QQQQ</t>
        </is>
      </c>
      <c r="S362" t="n">
        <v>915641</v>
      </c>
      <c r="X362" t="n">
        <v>761614</v>
      </c>
      <c r="AB362" t="n">
        <v>828038</v>
      </c>
      <c r="AC362" t="n">
        <v>834346</v>
      </c>
      <c r="AE362" t="n">
        <v>865583</v>
      </c>
      <c r="AF362" t="n">
        <v>815017</v>
      </c>
      <c r="AG362" t="n">
        <v>804068</v>
      </c>
      <c r="AH362" t="n">
        <v>782207</v>
      </c>
      <c r="AJ362" t="n">
        <v>803097</v>
      </c>
      <c r="AK362" t="n">
        <v>782326</v>
      </c>
      <c r="AL362" t="n">
        <v>757223</v>
      </c>
      <c r="AM362" t="n">
        <v>806207</v>
      </c>
      <c r="AO362" t="n">
        <v>767723</v>
      </c>
      <c r="AP362" t="n">
        <v>760080</v>
      </c>
      <c r="AQ362" t="n">
        <v>785347</v>
      </c>
      <c r="AR362" t="n">
        <v>835505</v>
      </c>
      <c r="AT362" t="n">
        <v>849583</v>
      </c>
      <c r="AU362" t="n">
        <v>855160</v>
      </c>
      <c r="AV362" t="n">
        <v>1212132</v>
      </c>
      <c r="AW362" t="n">
        <v>1167512</v>
      </c>
      <c r="AY362" t="n">
        <v>1150360</v>
      </c>
      <c r="AZ362" t="n">
        <v>1073796</v>
      </c>
      <c r="BA362" t="n">
        <v>954546</v>
      </c>
      <c r="BB362" t="n">
        <v>1058204</v>
      </c>
      <c r="BD362" t="n">
        <v>1073873</v>
      </c>
      <c r="BE362" t="n">
        <v>1113206</v>
      </c>
      <c r="BF362" t="n">
        <v>1073433</v>
      </c>
    </row>
    <row r="363">
      <c r="A363" t="inlineStr">
        <is>
          <t>Mexico</t>
        </is>
      </c>
      <c r="C363" t="inlineStr">
        <is>
          <t>Thousand</t>
        </is>
      </c>
      <c r="D363" t="inlineStr">
        <is>
          <t>QQQQ</t>
        </is>
      </c>
      <c r="S363" t="n">
        <v>156565</v>
      </c>
      <c r="X363" t="n">
        <v>125607</v>
      </c>
      <c r="AB363" t="n">
        <v>125608</v>
      </c>
      <c r="AC363" t="n">
        <v>125607</v>
      </c>
      <c r="AE363" t="n">
        <v>125607</v>
      </c>
      <c r="AF363" t="n">
        <v>125607</v>
      </c>
      <c r="AG363" t="n">
        <v>125607</v>
      </c>
      <c r="AH363" t="n">
        <v>125607</v>
      </c>
      <c r="AJ363" t="n">
        <v>125607</v>
      </c>
      <c r="AK363" t="n">
        <v>125607</v>
      </c>
      <c r="AL363" t="n">
        <v>125607</v>
      </c>
      <c r="AM363" t="n">
        <v>125607</v>
      </c>
      <c r="AO363" t="n">
        <v>125607</v>
      </c>
      <c r="AP363" t="n">
        <v>127502</v>
      </c>
      <c r="AQ363" t="n">
        <v>127804</v>
      </c>
      <c r="AR363" t="n">
        <v>127804</v>
      </c>
      <c r="AT363" t="n">
        <v>127804</v>
      </c>
      <c r="AU363" t="n">
        <v>127804</v>
      </c>
      <c r="AV363" t="n">
        <v>127804</v>
      </c>
      <c r="AW363" t="n">
        <v>127804</v>
      </c>
      <c r="AY363" t="n">
        <v>127804</v>
      </c>
      <c r="AZ363" t="n">
        <v>127804</v>
      </c>
      <c r="BA363" t="n">
        <v>127804</v>
      </c>
      <c r="BB363" t="n">
        <v>127804</v>
      </c>
      <c r="BD363" t="n">
        <v>127804</v>
      </c>
      <c r="BE363" t="n">
        <v>127804</v>
      </c>
      <c r="BF363" t="n">
        <v>127804</v>
      </c>
    </row>
    <row r="364">
      <c r="A364" t="inlineStr">
        <is>
          <t>Total</t>
        </is>
      </c>
      <c r="C364" t="inlineStr">
        <is>
          <t>Thousand</t>
        </is>
      </c>
      <c r="D364" t="inlineStr">
        <is>
          <t>QQQQ</t>
        </is>
      </c>
      <c r="S364" t="n">
        <v>1072206</v>
      </c>
      <c r="X364" t="n">
        <v>887221</v>
      </c>
      <c r="AB364" t="n">
        <v>995582</v>
      </c>
      <c r="AC364" t="n">
        <v>1001889</v>
      </c>
      <c r="AE364" t="n">
        <v>1033126</v>
      </c>
      <c r="AF364" t="n">
        <v>982560</v>
      </c>
      <c r="AG364" t="n">
        <v>971611</v>
      </c>
      <c r="AH364" t="n">
        <v>949750</v>
      </c>
      <c r="AJ364" t="n">
        <v>970640</v>
      </c>
      <c r="AK364" t="n">
        <v>949869</v>
      </c>
      <c r="AL364" t="n">
        <v>924766</v>
      </c>
      <c r="AM364" t="n">
        <v>973750</v>
      </c>
      <c r="AO364" t="n">
        <v>935266</v>
      </c>
      <c r="AP364" t="n">
        <v>929518</v>
      </c>
      <c r="AQ364" t="n">
        <v>955087</v>
      </c>
      <c r="AR364" t="n">
        <v>1005245</v>
      </c>
      <c r="AT364" t="n">
        <v>1019323</v>
      </c>
      <c r="AU364" t="n">
        <v>1024900</v>
      </c>
      <c r="AV364" t="n">
        <v>1381872</v>
      </c>
      <c r="AW364" t="n">
        <v>1337252</v>
      </c>
      <c r="AY364" t="n">
        <v>1320100</v>
      </c>
      <c r="AZ364" t="n">
        <v>1243536</v>
      </c>
      <c r="BA364" t="n">
        <v>1124286</v>
      </c>
      <c r="BB364" t="n">
        <v>1227944</v>
      </c>
      <c r="BD364" t="n">
        <v>1243613</v>
      </c>
      <c r="BE364" t="n">
        <v>1282946</v>
      </c>
      <c r="BF364" t="n">
        <v>1243173</v>
      </c>
    </row>
    <row r="365">
      <c r="A365" t="inlineStr">
        <is>
          <t>Total-c</t>
        </is>
      </c>
      <c r="S365">
        <f>SUM(S361:S363)</f>
        <v/>
      </c>
      <c r="X365">
        <f>SUM(X361:X363)</f>
        <v/>
      </c>
      <c r="Y365">
        <f>SUM(Y361:Y363)</f>
        <v/>
      </c>
      <c r="AB365">
        <f>SUM(AB361:AB363)</f>
        <v/>
      </c>
      <c r="AC365">
        <f>SUM(AC361:AC363)</f>
        <v/>
      </c>
      <c r="AD365">
        <f>SUM(AD361:AD363)</f>
        <v/>
      </c>
      <c r="AE365">
        <f>SUM(AE361:AE363)</f>
        <v/>
      </c>
      <c r="AF365">
        <f>SUM(AF361:AF363)</f>
        <v/>
      </c>
      <c r="AG365">
        <f>SUM(AG361:AG363)</f>
        <v/>
      </c>
      <c r="AH365">
        <f>SUM(AH361:AH363)</f>
        <v/>
      </c>
      <c r="AI365">
        <f>SUM(AI361:AI363)</f>
        <v/>
      </c>
      <c r="AJ365">
        <f>SUM(AJ361:AJ363)</f>
        <v/>
      </c>
      <c r="AK365">
        <f>SUM(AK361:AK363)</f>
        <v/>
      </c>
      <c r="AL365">
        <f>SUM(AL361:AL363)</f>
        <v/>
      </c>
      <c r="AM365">
        <f>SUM(AM361:AM363)</f>
        <v/>
      </c>
      <c r="AO365">
        <f>SUM(AO361:AO363)</f>
        <v/>
      </c>
      <c r="AP365">
        <f>SUM(AP361:AP363)</f>
        <v/>
      </c>
      <c r="AQ365">
        <f>SUM(AQ361:AQ363)</f>
        <v/>
      </c>
      <c r="AR365">
        <f>SUM(AR361:AR363)</f>
        <v/>
      </c>
      <c r="AS365">
        <f>SUM(AS361:AS363)</f>
        <v/>
      </c>
      <c r="AT365">
        <f>SUM(AT361:AT363)</f>
        <v/>
      </c>
      <c r="AU365">
        <f>SUM(AU361:AU363)</f>
        <v/>
      </c>
      <c r="AV365">
        <f>SUM(AV361:AV363)</f>
        <v/>
      </c>
      <c r="AW365">
        <f>SUM(AW361:AW363)</f>
        <v/>
      </c>
      <c r="AY365">
        <f>SUM(AY361:AY363)</f>
        <v/>
      </c>
      <c r="AZ365">
        <f>SUM(AZ361:AZ363)</f>
        <v/>
      </c>
      <c r="BA365">
        <f>SUM(BA361:BA363)</f>
        <v/>
      </c>
      <c r="BB365">
        <f>SUM(BB361:BB363)</f>
        <v/>
      </c>
      <c r="BD365">
        <f>SUM(BD361:BD363)</f>
        <v/>
      </c>
      <c r="BE365">
        <f>SUM(BE361:BE363)</f>
        <v/>
      </c>
      <c r="BF365">
        <f>SUM(BF361:BF363)</f>
        <v/>
      </c>
    </row>
    <row r="366">
      <c r="A366" t="inlineStr">
        <is>
          <t>Sum check</t>
        </is>
      </c>
      <c r="S366">
        <f>S365-S364</f>
        <v/>
      </c>
      <c r="X366">
        <f>X365-X364</f>
        <v/>
      </c>
      <c r="Y366">
        <f>Y365-Y364</f>
        <v/>
      </c>
      <c r="AB366">
        <f>AB365-AB364</f>
        <v/>
      </c>
      <c r="AC366">
        <f>AC365-AC364</f>
        <v/>
      </c>
      <c r="AD366">
        <f>AD365-AD364</f>
        <v/>
      </c>
      <c r="AE366">
        <f>AE365-AE364</f>
        <v/>
      </c>
      <c r="AF366">
        <f>AF365-AF364</f>
        <v/>
      </c>
      <c r="AG366">
        <f>AG365-AG364</f>
        <v/>
      </c>
      <c r="AH366">
        <f>AH365-AH364</f>
        <v/>
      </c>
      <c r="AI366">
        <f>AI365-AI364</f>
        <v/>
      </c>
      <c r="AJ366">
        <f>AJ365-AJ364</f>
        <v/>
      </c>
      <c r="AK366">
        <f>AK365-AK364</f>
        <v/>
      </c>
      <c r="AL366">
        <f>AL365-AL364</f>
        <v/>
      </c>
      <c r="AM366">
        <f>AM365-AM364</f>
        <v/>
      </c>
      <c r="AO366">
        <f>AO365-AO364</f>
        <v/>
      </c>
      <c r="AP366">
        <f>AP365-AP364</f>
        <v/>
      </c>
      <c r="AQ366">
        <f>AQ365-AQ364</f>
        <v/>
      </c>
      <c r="AR366">
        <f>AR365-AR364</f>
        <v/>
      </c>
      <c r="AS366">
        <f>AS365-AS364</f>
        <v/>
      </c>
      <c r="AT366">
        <f>AT365-AT364</f>
        <v/>
      </c>
      <c r="AU366">
        <f>AU365-AU364</f>
        <v/>
      </c>
      <c r="AV366">
        <f>AV365-AV364</f>
        <v/>
      </c>
      <c r="AW366">
        <f>AW365-AW364</f>
        <v/>
      </c>
      <c r="AY366">
        <f>AY365-AY364</f>
        <v/>
      </c>
      <c r="AZ366">
        <f>AZ365-AZ364</f>
        <v/>
      </c>
      <c r="BA366">
        <f>BA365-BA364</f>
        <v/>
      </c>
      <c r="BB366">
        <f>BB365-BB364</f>
        <v/>
      </c>
      <c r="BD366">
        <f>BD365-BD364</f>
        <v/>
      </c>
      <c r="BE366">
        <f>BE365-BE364</f>
        <v/>
      </c>
      <c r="BF366">
        <f>BF365-BF364</f>
        <v/>
      </c>
    </row>
    <row r="367">
      <c r="A367" t="inlineStr">
        <is>
          <t>Link check</t>
        </is>
      </c>
      <c r="S367">
        <f>S364-S689</f>
        <v/>
      </c>
      <c r="X367">
        <f>X364-X689</f>
        <v/>
      </c>
      <c r="Y367">
        <f>Y364-Y689</f>
        <v/>
      </c>
      <c r="AB367">
        <f>AB364-AB689</f>
        <v/>
      </c>
      <c r="AC367">
        <f>AC364-AC689</f>
        <v/>
      </c>
      <c r="AD367">
        <f>AD364-AD689</f>
        <v/>
      </c>
      <c r="AE367">
        <f>AE364-AE689</f>
        <v/>
      </c>
      <c r="AF367">
        <f>AF364-AF689</f>
        <v/>
      </c>
      <c r="AG367">
        <f>AG364-AG689</f>
        <v/>
      </c>
      <c r="AH367">
        <f>AH364-AH689</f>
        <v/>
      </c>
      <c r="AI367">
        <f>AI364-AI689</f>
        <v/>
      </c>
      <c r="AJ367">
        <f>AJ364-AJ689</f>
        <v/>
      </c>
      <c r="AK367">
        <f>AK364-AK689</f>
        <v/>
      </c>
      <c r="AL367">
        <f>AL364-AL689</f>
        <v/>
      </c>
      <c r="AM367">
        <f>AM364-AM689</f>
        <v/>
      </c>
      <c r="AO367">
        <f>AO364-AO689</f>
        <v/>
      </c>
      <c r="AP367">
        <f>AP364-AP689</f>
        <v/>
      </c>
      <c r="AQ367">
        <f>AQ364-AQ689</f>
        <v/>
      </c>
      <c r="AR367">
        <f>AR364-AR689</f>
        <v/>
      </c>
      <c r="AS367">
        <f>AS364-AS689</f>
        <v/>
      </c>
      <c r="AT367">
        <f>AT364-AT689</f>
        <v/>
      </c>
      <c r="AU367">
        <f>AU364-AU689</f>
        <v/>
      </c>
      <c r="AV367">
        <f>AV364-AV689</f>
        <v/>
      </c>
      <c r="AW367">
        <f>AW364-AW689</f>
        <v/>
      </c>
      <c r="AY367">
        <f>AY364-AY689</f>
        <v/>
      </c>
      <c r="AZ367">
        <f>AZ364-AZ689</f>
        <v/>
      </c>
      <c r="BA367">
        <f>BA364-BA689</f>
        <v/>
      </c>
      <c r="BB367">
        <f>BB364-BB689</f>
        <v/>
      </c>
      <c r="BD367">
        <f>BD364-BD689</f>
        <v/>
      </c>
      <c r="BE367">
        <f>BE364-BE689</f>
        <v/>
      </c>
      <c r="BF367">
        <f>BF364-BF689</f>
        <v/>
      </c>
    </row>
    <row r="369">
      <c r="A369" t="inlineStr">
        <is>
          <t>Reportable segment profit</t>
        </is>
      </c>
    </row>
    <row r="370">
      <c r="A370" t="inlineStr">
        <is>
          <t>U.S.</t>
        </is>
      </c>
      <c r="C370" t="inlineStr">
        <is>
          <t>Thousand</t>
        </is>
      </c>
      <c r="D370" t="inlineStr">
        <is>
          <t>QQQQ</t>
        </is>
      </c>
      <c r="E370" t="inlineStr">
        <is>
          <t>Yes</t>
        </is>
      </c>
      <c r="T370" t="n">
        <v>949610</v>
      </c>
      <c r="W370" t="n">
        <v>141195</v>
      </c>
      <c r="Y370" t="n">
        <v>572558</v>
      </c>
      <c r="Z370" t="n">
        <v>133556</v>
      </c>
      <c r="AA370" t="n">
        <v>277602</v>
      </c>
      <c r="AB370" t="n">
        <v>307962</v>
      </c>
      <c r="AD370" t="n">
        <v>841492</v>
      </c>
      <c r="AE370" t="n">
        <v>127286</v>
      </c>
      <c r="AF370" t="n">
        <v>99469</v>
      </c>
      <c r="AG370" t="n">
        <v>74206</v>
      </c>
      <c r="AI370" t="n">
        <v>291381</v>
      </c>
      <c r="AJ370" t="n">
        <v>114840</v>
      </c>
      <c r="AK370" t="n">
        <v>186960</v>
      </c>
      <c r="AL370" t="n">
        <v>125169</v>
      </c>
      <c r="AN370" t="n">
        <v>487275</v>
      </c>
      <c r="AO370" t="n">
        <v>85052</v>
      </c>
      <c r="AP370" t="n">
        <v>39448</v>
      </c>
      <c r="AQ370" t="n">
        <v>2451</v>
      </c>
      <c r="AS370" t="n">
        <v>69377</v>
      </c>
      <c r="AT370" t="n">
        <v>68125</v>
      </c>
      <c r="AU370" t="n">
        <v>-224171</v>
      </c>
      <c r="AV370" t="n">
        <v>70666</v>
      </c>
      <c r="AX370" t="n">
        <v>-17036</v>
      </c>
      <c r="AY370" t="n">
        <v>355075</v>
      </c>
      <c r="AZ370" t="n">
        <v>453198</v>
      </c>
      <c r="BA370" t="n">
        <v>338548</v>
      </c>
      <c r="BC370" t="n">
        <v>1094025</v>
      </c>
      <c r="BD370" t="n">
        <v>-28106</v>
      </c>
      <c r="BE370" t="n">
        <v>37265</v>
      </c>
      <c r="BF370" t="n">
        <v>101382</v>
      </c>
    </row>
    <row r="371">
      <c r="A371" t="inlineStr">
        <is>
          <t>UK and Europe</t>
        </is>
      </c>
      <c r="C371" t="inlineStr">
        <is>
          <t>Thousand</t>
        </is>
      </c>
      <c r="D371" t="inlineStr">
        <is>
          <t>QQQQ</t>
        </is>
      </c>
      <c r="E371" t="inlineStr">
        <is>
          <t>Yes</t>
        </is>
      </c>
      <c r="T371" t="n">
        <v>16241</v>
      </c>
      <c r="W371" t="n">
        <v>13027</v>
      </c>
      <c r="Y371" t="n">
        <v>78572</v>
      </c>
      <c r="Z371" t="n">
        <v>14372</v>
      </c>
      <c r="AA371" t="n">
        <v>18932</v>
      </c>
      <c r="AB371" t="n">
        <v>18569</v>
      </c>
      <c r="AD371" t="n">
        <v>77105</v>
      </c>
      <c r="AE371" t="n">
        <v>21413</v>
      </c>
      <c r="AF371" t="n">
        <v>23662</v>
      </c>
      <c r="AG371" t="n">
        <v>23470</v>
      </c>
      <c r="AI371" t="n">
        <v>84524</v>
      </c>
      <c r="AJ371" t="n">
        <v>12714</v>
      </c>
      <c r="AK371" t="n">
        <v>24194</v>
      </c>
      <c r="AL371" t="n">
        <v>25325</v>
      </c>
      <c r="AN371" t="n">
        <v>79182</v>
      </c>
      <c r="AO371" t="n">
        <v>23190</v>
      </c>
      <c r="AP371" t="n">
        <v>23185</v>
      </c>
      <c r="AQ371" t="n">
        <v>29949</v>
      </c>
      <c r="AS371" t="n">
        <v>102734</v>
      </c>
      <c r="AT371" t="n">
        <v>10495</v>
      </c>
      <c r="AU371" t="n">
        <v>21831</v>
      </c>
      <c r="AV371" t="n">
        <v>445</v>
      </c>
      <c r="AX371" t="n">
        <v>-627</v>
      </c>
      <c r="AY371" t="n">
        <v>-21640</v>
      </c>
      <c r="AZ371" t="n">
        <v>7848</v>
      </c>
      <c r="BA371" t="n">
        <v>14198</v>
      </c>
      <c r="BC371" t="n">
        <v>-934</v>
      </c>
      <c r="BD371" t="n">
        <v>25261</v>
      </c>
      <c r="BE371" t="n">
        <v>2513</v>
      </c>
      <c r="BF371" t="n">
        <v>42809</v>
      </c>
    </row>
    <row r="372">
      <c r="A372" t="inlineStr">
        <is>
          <t>Mexico</t>
        </is>
      </c>
      <c r="C372" t="inlineStr">
        <is>
          <t>Thousand</t>
        </is>
      </c>
      <c r="D372" t="inlineStr">
        <is>
          <t>QQQQ</t>
        </is>
      </c>
      <c r="E372" t="inlineStr">
        <is>
          <t>Yes</t>
        </is>
      </c>
      <c r="T372" t="n">
        <v>95186</v>
      </c>
      <c r="W372" t="n">
        <v>22603</v>
      </c>
      <c r="Y372" t="n">
        <v>140857</v>
      </c>
      <c r="Z372" t="n">
        <v>18772</v>
      </c>
      <c r="AA372" t="n">
        <v>81778</v>
      </c>
      <c r="AB372" t="n">
        <v>45692</v>
      </c>
      <c r="AD372" t="n">
        <v>153631</v>
      </c>
      <c r="AE372" t="n">
        <v>52870</v>
      </c>
      <c r="AF372" t="n">
        <v>61997</v>
      </c>
      <c r="AG372" t="n">
        <v>-12355</v>
      </c>
      <c r="AI372" t="n">
        <v>119649</v>
      </c>
      <c r="AJ372" t="n">
        <v>9464</v>
      </c>
      <c r="AK372" t="n">
        <v>68372</v>
      </c>
      <c r="AL372" t="n">
        <v>37667</v>
      </c>
      <c r="AN372" t="n">
        <v>124015</v>
      </c>
      <c r="AO372" t="n">
        <v>-23880</v>
      </c>
      <c r="AP372" t="n">
        <v>-35544</v>
      </c>
      <c r="AQ372" t="n">
        <v>61653</v>
      </c>
      <c r="AS372" t="n">
        <v>72879</v>
      </c>
      <c r="AT372" t="n">
        <v>79830</v>
      </c>
      <c r="AU372" t="n">
        <v>79195</v>
      </c>
      <c r="AV372" t="n">
        <v>49652</v>
      </c>
      <c r="AX372" t="n">
        <v>228773</v>
      </c>
      <c r="AY372" t="n">
        <v>68564</v>
      </c>
      <c r="AZ372" t="n">
        <v>51844</v>
      </c>
      <c r="BA372" t="n">
        <v>-13558</v>
      </c>
      <c r="BC372" t="n">
        <v>83450</v>
      </c>
      <c r="BD372" t="n">
        <v>34175</v>
      </c>
      <c r="BE372" t="n">
        <v>60719</v>
      </c>
      <c r="BF372" t="n">
        <v>62182</v>
      </c>
    </row>
    <row r="373">
      <c r="A373" t="inlineStr">
        <is>
          <t>Elimination</t>
        </is>
      </c>
      <c r="C373" t="inlineStr">
        <is>
          <t>Thousand</t>
        </is>
      </c>
      <c r="D373" t="inlineStr">
        <is>
          <t>QQQQ</t>
        </is>
      </c>
      <c r="E373" t="inlineStr">
        <is>
          <t>Yes</t>
        </is>
      </c>
      <c r="T373" t="n">
        <v>95</v>
      </c>
      <c r="W373" t="n">
        <v>23</v>
      </c>
      <c r="Y373" t="n">
        <v>95</v>
      </c>
      <c r="Z373" t="n">
        <v>24</v>
      </c>
      <c r="AA373" t="n">
        <v>23</v>
      </c>
      <c r="AB373" t="n">
        <v>23</v>
      </c>
      <c r="AD373" t="n">
        <v>94</v>
      </c>
      <c r="AE373" t="n">
        <v>24</v>
      </c>
      <c r="AF373" t="n">
        <v>-16</v>
      </c>
      <c r="AG373" t="n">
        <v>25</v>
      </c>
      <c r="AI373" t="n">
        <v>132</v>
      </c>
      <c r="AJ373" t="n">
        <v>24</v>
      </c>
      <c r="AK373" t="n">
        <v>24</v>
      </c>
      <c r="AL373" t="n">
        <v>24</v>
      </c>
      <c r="AN373" t="n">
        <v>96</v>
      </c>
      <c r="AO373" t="n">
        <v>24</v>
      </c>
      <c r="AP373" t="n">
        <v>200</v>
      </c>
      <c r="AQ373" t="n">
        <v>235</v>
      </c>
      <c r="AS373" t="n">
        <v>473</v>
      </c>
      <c r="AT373" t="n">
        <v>14</v>
      </c>
      <c r="AU373" t="n">
        <v>14</v>
      </c>
      <c r="AV373" t="n">
        <v>14</v>
      </c>
      <c r="AX373" t="n">
        <v>54</v>
      </c>
      <c r="AY373" t="n">
        <v>14</v>
      </c>
      <c r="AZ373" t="n">
        <v>14</v>
      </c>
      <c r="BA373" t="n">
        <v>14</v>
      </c>
      <c r="BC373" t="n">
        <v>54</v>
      </c>
      <c r="BD373" t="n">
        <v>13</v>
      </c>
      <c r="BE373" t="n">
        <v>-226</v>
      </c>
    </row>
    <row r="374">
      <c r="A374" t="inlineStr">
        <is>
          <t>Total operating income</t>
        </is>
      </c>
      <c r="C374" t="inlineStr">
        <is>
          <t>Thousand</t>
        </is>
      </c>
      <c r="D374" t="inlineStr">
        <is>
          <t>QQQQ</t>
        </is>
      </c>
      <c r="E374" t="inlineStr">
        <is>
          <t>Yes</t>
        </is>
      </c>
      <c r="T374" t="n">
        <v>1061132</v>
      </c>
      <c r="W374" t="n">
        <v>176848</v>
      </c>
      <c r="Y374" t="n">
        <v>792082</v>
      </c>
      <c r="Z374" t="n">
        <v>166724</v>
      </c>
      <c r="AA374" t="n">
        <v>378335</v>
      </c>
      <c r="AB374" t="n">
        <v>372246</v>
      </c>
      <c r="AD374" t="n">
        <v>1072322</v>
      </c>
      <c r="AE374" t="n">
        <v>201593</v>
      </c>
      <c r="AF374" t="n">
        <v>185112</v>
      </c>
      <c r="AG374" t="n">
        <v>85346</v>
      </c>
      <c r="AI374" t="n">
        <v>495686</v>
      </c>
      <c r="AJ374" t="n">
        <v>137042</v>
      </c>
      <c r="AK374" t="n">
        <v>279550</v>
      </c>
      <c r="AL374" t="n">
        <v>188185</v>
      </c>
      <c r="AN374" t="n">
        <v>690568</v>
      </c>
      <c r="AO374" t="n">
        <v>84386</v>
      </c>
      <c r="AP374" t="n">
        <v>27289</v>
      </c>
      <c r="AQ374" t="n">
        <v>94288</v>
      </c>
      <c r="AS374" t="n">
        <v>245463</v>
      </c>
      <c r="AT374" t="n">
        <v>158464</v>
      </c>
      <c r="AU374" t="n">
        <v>-123131</v>
      </c>
      <c r="AV374" t="n">
        <v>120777</v>
      </c>
      <c r="AX374" t="n">
        <v>211164</v>
      </c>
      <c r="AY374" t="n">
        <v>402013</v>
      </c>
      <c r="AZ374" t="n">
        <v>512904</v>
      </c>
      <c r="BA374" t="n">
        <v>339202</v>
      </c>
      <c r="BC374" t="n">
        <v>1176595</v>
      </c>
      <c r="BD374" t="n">
        <v>31343</v>
      </c>
      <c r="BE374" t="n">
        <v>100271</v>
      </c>
      <c r="BF374" t="n">
        <v>206373</v>
      </c>
    </row>
    <row r="375">
      <c r="A375" t="inlineStr">
        <is>
          <t>Total operating income-c</t>
        </is>
      </c>
      <c r="T375">
        <f>SUM(T370:T373)</f>
        <v/>
      </c>
      <c r="W375">
        <f>SUM(W370:W373)</f>
        <v/>
      </c>
      <c r="Y375">
        <f>SUM(Y370:Y373)</f>
        <v/>
      </c>
      <c r="Z375">
        <f>SUM(Z370:Z373)</f>
        <v/>
      </c>
      <c r="AA375">
        <f>SUM(AA370:AA373)</f>
        <v/>
      </c>
      <c r="AB375">
        <f>SUM(AB370:AB373)</f>
        <v/>
      </c>
      <c r="AD375">
        <f>SUM(AD370:AD373)</f>
        <v/>
      </c>
      <c r="AE375">
        <f>SUM(AE370:AE373)</f>
        <v/>
      </c>
      <c r="AF375">
        <f>SUM(AF370:AF373)</f>
        <v/>
      </c>
      <c r="AG375">
        <f>SUM(AG370:AG373)</f>
        <v/>
      </c>
      <c r="AI375">
        <f>SUM(AI370:AI373)</f>
        <v/>
      </c>
      <c r="AJ375">
        <f>SUM(AJ370:AJ373)</f>
        <v/>
      </c>
      <c r="AK375">
        <f>SUM(AK370:AK373)</f>
        <v/>
      </c>
      <c r="AL375">
        <f>SUM(AL370:AL373)</f>
        <v/>
      </c>
      <c r="AN375">
        <f>SUM(AN370:AN373)</f>
        <v/>
      </c>
      <c r="AO375">
        <f>SUM(AO370:AO373)</f>
        <v/>
      </c>
      <c r="AP375">
        <f>SUM(AP370:AP373)</f>
        <v/>
      </c>
      <c r="AQ375">
        <f>SUM(AQ370:AQ373)</f>
        <v/>
      </c>
      <c r="AS375">
        <f>SUM(AS370:AS373)</f>
        <v/>
      </c>
      <c r="AT375">
        <f>SUM(AT370:AT373)</f>
        <v/>
      </c>
      <c r="AU375">
        <f>SUM(AU370:AU373)</f>
        <v/>
      </c>
      <c r="AV375">
        <f>SUM(AV370:AV373)</f>
        <v/>
      </c>
      <c r="AX375">
        <f>SUM(AX370:AX373)</f>
        <v/>
      </c>
      <c r="AY375">
        <f>SUM(AY370:AY373)</f>
        <v/>
      </c>
      <c r="AZ375">
        <f>SUM(AZ370:AZ373)</f>
        <v/>
      </c>
      <c r="BA375">
        <f>SUM(BA370:BA373)</f>
        <v/>
      </c>
      <c r="BC375">
        <f>SUM(BC370:BC373)</f>
        <v/>
      </c>
      <c r="BD375">
        <f>SUM(BD370:BD373)</f>
        <v/>
      </c>
      <c r="BE375">
        <f>SUM(BE370:BE373)</f>
        <v/>
      </c>
      <c r="BF375">
        <f>SUM(BF370:BF373)</f>
        <v/>
      </c>
    </row>
    <row r="376">
      <c r="A376" t="inlineStr">
        <is>
          <t>Sum check</t>
        </is>
      </c>
      <c r="T376">
        <f>T375-T374</f>
        <v/>
      </c>
      <c r="W376">
        <f>W375-W374</f>
        <v/>
      </c>
      <c r="Y376">
        <f>Y375-Y374</f>
        <v/>
      </c>
      <c r="Z376">
        <f>Z375-Z374</f>
        <v/>
      </c>
      <c r="AA376">
        <f>AA375-AA374</f>
        <v/>
      </c>
      <c r="AB376">
        <f>AB375-AB374</f>
        <v/>
      </c>
      <c r="AD376">
        <f>AD375-AD374</f>
        <v/>
      </c>
      <c r="AE376">
        <f>AE375-AE374</f>
        <v/>
      </c>
      <c r="AF376">
        <f>AF375-AF374</f>
        <v/>
      </c>
      <c r="AG376">
        <f>AG375-AG374</f>
        <v/>
      </c>
      <c r="AI376">
        <f>AI375-AI374</f>
        <v/>
      </c>
      <c r="AJ376">
        <f>AJ375-AJ374</f>
        <v/>
      </c>
      <c r="AK376">
        <f>AK375-AK374</f>
        <v/>
      </c>
      <c r="AL376">
        <f>AL375-AL374</f>
        <v/>
      </c>
      <c r="AN376">
        <f>AN375-AN374</f>
        <v/>
      </c>
      <c r="AO376">
        <f>AO375-AO374</f>
        <v/>
      </c>
      <c r="AP376">
        <f>AP375-AP374</f>
        <v/>
      </c>
      <c r="AQ376">
        <f>AQ375-AQ374</f>
        <v/>
      </c>
      <c r="AS376">
        <f>AS375-AS374</f>
        <v/>
      </c>
      <c r="AT376">
        <f>AT375-AT374</f>
        <v/>
      </c>
      <c r="AU376">
        <f>AU375-AU374</f>
        <v/>
      </c>
      <c r="AV376">
        <f>AV375-AV374</f>
        <v/>
      </c>
      <c r="AX376">
        <f>AX375-AX374</f>
        <v/>
      </c>
      <c r="AY376">
        <f>AY375-AY374</f>
        <v/>
      </c>
      <c r="AZ376">
        <f>AZ375-AZ374</f>
        <v/>
      </c>
      <c r="BA376">
        <f>BA375-BA374</f>
        <v/>
      </c>
      <c r="BC376">
        <f>BC375-BC374</f>
        <v/>
      </c>
      <c r="BD376">
        <f>BD375-BD374</f>
        <v/>
      </c>
      <c r="BE376">
        <f>BE375-BE374</f>
        <v/>
      </c>
      <c r="BF376">
        <f>BF375-BF374</f>
        <v/>
      </c>
    </row>
    <row r="377">
      <c r="A377" t="inlineStr">
        <is>
          <t>Link check</t>
        </is>
      </c>
      <c r="T377">
        <f>T374-T633</f>
        <v/>
      </c>
      <c r="Y377">
        <f>Y374-Y633</f>
        <v/>
      </c>
      <c r="AB377">
        <f>AB374-AB633</f>
        <v/>
      </c>
      <c r="AD377">
        <f>AD374-AD633</f>
        <v/>
      </c>
      <c r="AE377">
        <f>AE374-AE633</f>
        <v/>
      </c>
      <c r="AF377">
        <f>AF374-AF633</f>
        <v/>
      </c>
      <c r="AG377">
        <f>AG374-AG633</f>
        <v/>
      </c>
      <c r="AI377">
        <f>AI374-AI633</f>
        <v/>
      </c>
      <c r="AJ377">
        <f>AJ374-AJ633</f>
        <v/>
      </c>
      <c r="AK377">
        <f>AK374-AK633</f>
        <v/>
      </c>
      <c r="AL377">
        <f>AL374-AL633</f>
        <v/>
      </c>
      <c r="AN377">
        <f>AN374-AN633</f>
        <v/>
      </c>
      <c r="AO377">
        <f>AO374-AO633</f>
        <v/>
      </c>
      <c r="AP377">
        <f>AP374-AP633</f>
        <v/>
      </c>
      <c r="AQ377">
        <f>AQ374-AQ633</f>
        <v/>
      </c>
      <c r="AS377">
        <f>AS374-AS633</f>
        <v/>
      </c>
      <c r="AT377">
        <f>AT374-AT633</f>
        <v/>
      </c>
      <c r="AU377">
        <f>AU374-AU633</f>
        <v/>
      </c>
      <c r="AV377">
        <f>AV374-AV633</f>
        <v/>
      </c>
      <c r="AX377">
        <f>AX374-AX633</f>
        <v/>
      </c>
      <c r="AY377">
        <f>AY374-AY633</f>
        <v/>
      </c>
      <c r="AZ377">
        <f>AZ374-AZ633</f>
        <v/>
      </c>
      <c r="BA377">
        <f>BA374-BA633</f>
        <v/>
      </c>
      <c r="BC377">
        <f>BC374-BC633</f>
        <v/>
      </c>
      <c r="BD377">
        <f>BD374-BD633</f>
        <v/>
      </c>
      <c r="BE377">
        <f>BE374-BE633</f>
        <v/>
      </c>
      <c r="BF377">
        <f>BF374-BF633</f>
        <v/>
      </c>
    </row>
    <row r="379">
      <c r="A379" t="inlineStr">
        <is>
          <t>Interest expense, net of capitalized interest</t>
        </is>
      </c>
      <c r="C379" t="inlineStr">
        <is>
          <t>Thousand</t>
        </is>
      </c>
      <c r="D379" t="inlineStr">
        <is>
          <t>QQQQ</t>
        </is>
      </c>
      <c r="E379" t="inlineStr">
        <is>
          <t>Yes</t>
        </is>
      </c>
      <c r="T379" t="n">
        <v>46549</v>
      </c>
      <c r="W379" t="n">
        <v>19119</v>
      </c>
      <c r="Y379" t="n">
        <v>75636</v>
      </c>
      <c r="Z379" t="n">
        <v>19112</v>
      </c>
      <c r="AA379" t="n">
        <v>22567</v>
      </c>
      <c r="AB379" t="n">
        <v>24636</v>
      </c>
      <c r="AD379" t="n">
        <v>107183</v>
      </c>
      <c r="AE379" t="n">
        <v>50300</v>
      </c>
      <c r="AF379" t="n">
        <v>40267</v>
      </c>
      <c r="AG379" t="n">
        <v>35334</v>
      </c>
      <c r="AI379" t="n">
        <v>162812</v>
      </c>
      <c r="AJ379" t="n">
        <v>33562</v>
      </c>
      <c r="AK379" t="n">
        <v>33594</v>
      </c>
      <c r="AL379" t="n">
        <v>32028</v>
      </c>
      <c r="AN379" t="n">
        <v>132630</v>
      </c>
      <c r="AO379" t="n">
        <v>32688</v>
      </c>
      <c r="AP379" t="n">
        <v>32323</v>
      </c>
      <c r="AQ379" t="n">
        <v>30564</v>
      </c>
      <c r="AS379" t="n">
        <v>126118</v>
      </c>
      <c r="AT379" t="n">
        <v>30334</v>
      </c>
      <c r="AU379" t="n">
        <v>50651</v>
      </c>
      <c r="AV379" t="n">
        <v>29833</v>
      </c>
      <c r="AX379" t="n">
        <v>145792</v>
      </c>
      <c r="AY379" t="n">
        <v>36296</v>
      </c>
      <c r="AZ379" t="n">
        <v>38112</v>
      </c>
      <c r="BA379" t="n">
        <v>36895</v>
      </c>
      <c r="BC379" t="n">
        <v>152672</v>
      </c>
      <c r="BD379" t="n">
        <v>42662</v>
      </c>
      <c r="BE379" t="n">
        <v>47152</v>
      </c>
      <c r="BF379" t="n">
        <v>45645</v>
      </c>
    </row>
    <row r="380">
      <c r="A380" t="inlineStr">
        <is>
          <t>Interest income</t>
        </is>
      </c>
      <c r="C380" t="inlineStr">
        <is>
          <t>Thousand</t>
        </is>
      </c>
      <c r="D380" t="inlineStr">
        <is>
          <t>QQQQ</t>
        </is>
      </c>
      <c r="E380" t="inlineStr">
        <is>
          <t>Yes</t>
        </is>
      </c>
      <c r="T380" t="n">
        <v>-3828</v>
      </c>
      <c r="W380" t="n">
        <v>-253</v>
      </c>
      <c r="Y380" t="n">
        <v>-2301</v>
      </c>
      <c r="Z380" t="n">
        <v>-368</v>
      </c>
      <c r="AA380" t="n">
        <v>-1104</v>
      </c>
      <c r="AB380" t="n">
        <v>-2128</v>
      </c>
      <c r="AD380" t="n">
        <v>-7730</v>
      </c>
      <c r="AE380" t="n">
        <v>-1590</v>
      </c>
      <c r="AF380" t="n">
        <v>-4834</v>
      </c>
      <c r="AG380" t="n">
        <v>-4241</v>
      </c>
      <c r="AI380" t="n">
        <v>-13811</v>
      </c>
      <c r="AJ380" t="n">
        <v>-3340</v>
      </c>
      <c r="AK380" t="n">
        <v>-3444</v>
      </c>
      <c r="AL380" t="n">
        <v>-4698</v>
      </c>
      <c r="AN380" t="n">
        <v>-14277</v>
      </c>
      <c r="AO380" t="n">
        <v>-1690</v>
      </c>
      <c r="AP380" t="n">
        <v>-1158</v>
      </c>
      <c r="AQ380" t="n">
        <v>-1763</v>
      </c>
      <c r="AS380" t="n">
        <v>-7305</v>
      </c>
      <c r="AT380" t="n">
        <v>-2366</v>
      </c>
      <c r="AU380" t="n">
        <v>-842</v>
      </c>
      <c r="AV380" t="n">
        <v>-1244</v>
      </c>
      <c r="AX380" t="n">
        <v>-6056</v>
      </c>
      <c r="AY380" t="n">
        <v>-1274</v>
      </c>
      <c r="AZ380" t="n">
        <v>-1010</v>
      </c>
      <c r="BA380" t="n">
        <v>-2673</v>
      </c>
      <c r="BC380" t="n">
        <v>-9028</v>
      </c>
      <c r="BD380" t="n">
        <v>-3600</v>
      </c>
      <c r="BE380" t="n">
        <v>-7628</v>
      </c>
      <c r="BF380" t="n">
        <v>-12115</v>
      </c>
    </row>
    <row r="381">
      <c r="A381" t="inlineStr">
        <is>
          <t>Foreign currency transaction gain</t>
        </is>
      </c>
      <c r="C381" t="inlineStr">
        <is>
          <t>Thousand</t>
        </is>
      </c>
      <c r="D381" t="inlineStr">
        <is>
          <t>QQQQ</t>
        </is>
      </c>
      <c r="E381" t="inlineStr">
        <is>
          <t>Yes</t>
        </is>
      </c>
      <c r="T381" t="n">
        <v>26148</v>
      </c>
      <c r="W381" t="n">
        <v>4569</v>
      </c>
      <c r="Y381" t="n">
        <v>4055</v>
      </c>
      <c r="Z381" t="n">
        <v>691</v>
      </c>
      <c r="AA381" t="n">
        <v>-2303</v>
      </c>
      <c r="AB381" t="n">
        <v>-888</v>
      </c>
      <c r="AD381" t="n">
        <v>-2659</v>
      </c>
      <c r="AE381" t="n">
        <v>-1721</v>
      </c>
      <c r="AF381" t="n">
        <v>5630</v>
      </c>
      <c r="AG381" t="n">
        <v>-6711</v>
      </c>
      <c r="AI381" t="n">
        <v>17160</v>
      </c>
      <c r="AJ381" t="n">
        <v>2636</v>
      </c>
      <c r="AK381" t="n">
        <v>2260</v>
      </c>
      <c r="AL381" t="n">
        <v>3027</v>
      </c>
      <c r="AN381" t="n">
        <v>6917</v>
      </c>
      <c r="AO381" t="n">
        <v>-18385</v>
      </c>
      <c r="AP381" t="n">
        <v>5525</v>
      </c>
      <c r="AQ381" t="n">
        <v>9092</v>
      </c>
      <c r="AS381" t="n">
        <v>760</v>
      </c>
      <c r="AT381" t="n">
        <v>2514</v>
      </c>
      <c r="AU381" t="n">
        <v>4145</v>
      </c>
      <c r="AV381" t="n">
        <v>2359</v>
      </c>
      <c r="AX381" t="n">
        <v>-9382</v>
      </c>
      <c r="AY381" t="n">
        <v>11536</v>
      </c>
      <c r="AZ381" t="n">
        <v>2758</v>
      </c>
      <c r="BA381" t="n">
        <v>54</v>
      </c>
      <c r="BC381" t="n">
        <v>30817</v>
      </c>
      <c r="BD381" t="n">
        <v>18143</v>
      </c>
      <c r="BE381" t="n">
        <v>16395</v>
      </c>
      <c r="BF381" t="n">
        <v>8924</v>
      </c>
    </row>
    <row r="382">
      <c r="A382" t="inlineStr">
        <is>
          <t>Gain on bargain purchase</t>
        </is>
      </c>
      <c r="C382" t="inlineStr">
        <is>
          <t>Thousand</t>
        </is>
      </c>
      <c r="D382" t="inlineStr">
        <is>
          <t>QQQQ</t>
        </is>
      </c>
      <c r="E382" t="inlineStr">
        <is>
          <t>Yes</t>
        </is>
      </c>
      <c r="AJ382" t="n">
        <v>0</v>
      </c>
      <c r="AK382" t="n">
        <v>0</v>
      </c>
      <c r="AL382" t="n">
        <v>0</v>
      </c>
      <c r="AN382" t="n">
        <v>-56880</v>
      </c>
      <c r="AO382" t="n">
        <v>0</v>
      </c>
      <c r="AP382" t="n">
        <v>0</v>
      </c>
      <c r="AQ382" t="n">
        <v>0</v>
      </c>
      <c r="AS382" t="n">
        <v>3746</v>
      </c>
    </row>
    <row r="383">
      <c r="A383" t="inlineStr">
        <is>
          <t>Miscellaneous, net</t>
        </is>
      </c>
      <c r="C383" t="inlineStr">
        <is>
          <t>Thousand</t>
        </is>
      </c>
      <c r="D383" t="inlineStr">
        <is>
          <t>QQQQ</t>
        </is>
      </c>
      <c r="E383" t="inlineStr">
        <is>
          <t>Yes</t>
        </is>
      </c>
      <c r="T383" t="n">
        <v>-9061</v>
      </c>
      <c r="W383" t="n">
        <v>-2371</v>
      </c>
      <c r="Y383" t="n">
        <v>-9344</v>
      </c>
      <c r="Z383" t="n">
        <v>-2843</v>
      </c>
      <c r="AA383" t="n">
        <v>-1272</v>
      </c>
      <c r="AB383" t="n">
        <v>-1083</v>
      </c>
      <c r="AD383" t="n">
        <v>-6538</v>
      </c>
      <c r="AE383" t="n">
        <v>-1617</v>
      </c>
      <c r="AF383" t="n">
        <v>-817</v>
      </c>
      <c r="AG383" t="n">
        <v>653</v>
      </c>
      <c r="AI383" t="n">
        <v>-2702</v>
      </c>
      <c r="AJ383" t="n">
        <v>-357</v>
      </c>
      <c r="AK383" t="n">
        <v>1513</v>
      </c>
      <c r="AL383" t="n">
        <v>1367</v>
      </c>
      <c r="AN383" t="n">
        <v>4633</v>
      </c>
      <c r="AO383" t="n">
        <v>-34188</v>
      </c>
      <c r="AP383" t="n">
        <v>-45</v>
      </c>
      <c r="AQ383" t="n">
        <v>360</v>
      </c>
      <c r="AS383" t="n">
        <v>-39681</v>
      </c>
      <c r="AT383" t="n">
        <v>-7844</v>
      </c>
      <c r="AU383" t="n">
        <v>-770</v>
      </c>
      <c r="AV383" t="n">
        <v>-1391</v>
      </c>
      <c r="AX383" t="n">
        <v>-11580</v>
      </c>
      <c r="AY383" t="n">
        <v>-324</v>
      </c>
      <c r="AZ383" t="n">
        <v>-1688</v>
      </c>
      <c r="BA383" t="n">
        <v>-19822</v>
      </c>
      <c r="BC383" t="n">
        <v>-23339</v>
      </c>
      <c r="BD383" t="n">
        <v>-22653</v>
      </c>
      <c r="BE383" t="n">
        <v>-1331</v>
      </c>
      <c r="BF383" t="n">
        <v>-2201</v>
      </c>
    </row>
    <row r="384">
      <c r="A384" t="inlineStr">
        <is>
          <t>Income before income taxes</t>
        </is>
      </c>
      <c r="C384" t="inlineStr">
        <is>
          <t>Thousand</t>
        </is>
      </c>
      <c r="D384" t="inlineStr">
        <is>
          <t>QQQQ</t>
        </is>
      </c>
      <c r="E384" t="inlineStr">
        <is>
          <t>Yes</t>
        </is>
      </c>
      <c r="T384" t="n">
        <v>1001324</v>
      </c>
      <c r="W384" t="n">
        <v>155784</v>
      </c>
      <c r="Y384" t="n">
        <v>724036</v>
      </c>
      <c r="Z384" t="n">
        <v>150132</v>
      </c>
      <c r="AA384" t="n">
        <v>360447</v>
      </c>
      <c r="AB384" t="n">
        <v>351709</v>
      </c>
      <c r="AD384" t="n">
        <v>982066</v>
      </c>
      <c r="AE384" t="n">
        <v>156221</v>
      </c>
      <c r="AF384" t="n">
        <v>144866</v>
      </c>
      <c r="AG384" t="n">
        <v>60311</v>
      </c>
      <c r="AI384" t="n">
        <v>332227</v>
      </c>
      <c r="AJ384" t="n">
        <v>104541</v>
      </c>
      <c r="AK384" t="n">
        <v>245627</v>
      </c>
      <c r="AL384" t="n">
        <v>156461</v>
      </c>
      <c r="AN384" t="n">
        <v>617545</v>
      </c>
      <c r="AO384" t="n">
        <v>105961</v>
      </c>
      <c r="AP384" t="n">
        <v>-9356</v>
      </c>
      <c r="AQ384" t="n">
        <v>56035</v>
      </c>
      <c r="AS384" t="n">
        <v>161825</v>
      </c>
      <c r="AT384" t="n">
        <v>135826</v>
      </c>
      <c r="AU384" t="n">
        <v>-176315</v>
      </c>
      <c r="AV384" t="n">
        <v>91220</v>
      </c>
      <c r="AX384" t="n">
        <v>92390</v>
      </c>
      <c r="AY384" t="n">
        <v>355779</v>
      </c>
      <c r="AZ384" t="n">
        <v>474732</v>
      </c>
      <c r="BA384" t="n">
        <v>324748</v>
      </c>
      <c r="BC384" t="n">
        <v>1025473</v>
      </c>
      <c r="BD384" t="n">
        <v>-3209</v>
      </c>
      <c r="BE384" t="n">
        <v>45683</v>
      </c>
      <c r="BF384" t="n">
        <v>166120</v>
      </c>
    </row>
    <row r="385">
      <c r="A385" t="inlineStr">
        <is>
          <t>Income before income taxes-c</t>
        </is>
      </c>
      <c r="T385">
        <f>T374-SUM(T379:T383)</f>
        <v/>
      </c>
      <c r="W385">
        <f>W374-SUM(W379:W383)</f>
        <v/>
      </c>
      <c r="Y385">
        <f>Y374-SUM(Y379:Y383)</f>
        <v/>
      </c>
      <c r="Z385">
        <f>Z374-SUM(Z379:Z383)</f>
        <v/>
      </c>
      <c r="AA385">
        <f>AA374-SUM(AA379:AA383)</f>
        <v/>
      </c>
      <c r="AB385">
        <f>AB374-SUM(AB379:AB383)</f>
        <v/>
      </c>
      <c r="AD385">
        <f>AD374-SUM(AD379:AD383)</f>
        <v/>
      </c>
      <c r="AE385">
        <f>AE374-SUM(AE379:AE383)</f>
        <v/>
      </c>
      <c r="AF385">
        <f>AF374-SUM(AF379:AF383)</f>
        <v/>
      </c>
      <c r="AG385">
        <f>AG374-SUM(AG379:AG383)</f>
        <v/>
      </c>
      <c r="AI385">
        <f>AI374-SUM(AI379:AI383)</f>
        <v/>
      </c>
      <c r="AJ385">
        <f>AJ374-SUM(AJ379:AJ383)</f>
        <v/>
      </c>
      <c r="AK385">
        <f>AK374-SUM(AK379:AK383)</f>
        <v/>
      </c>
      <c r="AL385">
        <f>AL374-SUM(AL379:AL383)</f>
        <v/>
      </c>
      <c r="AN385">
        <f>AN374-SUM(AN379:AN383)</f>
        <v/>
      </c>
      <c r="AO385">
        <f>AO374-SUM(AO379:AO383)</f>
        <v/>
      </c>
      <c r="AP385">
        <f>AP374-SUM(AP379:AP383)</f>
        <v/>
      </c>
      <c r="AQ385">
        <f>AQ374-SUM(AQ379:AQ383)</f>
        <v/>
      </c>
      <c r="AS385">
        <f>AS374-SUM(AS379:AS383)</f>
        <v/>
      </c>
      <c r="AT385">
        <f>AT374-SUM(AT379:AT383)</f>
        <v/>
      </c>
      <c r="AU385">
        <f>AU374-SUM(AU379:AU383)</f>
        <v/>
      </c>
      <c r="AV385">
        <f>AV374-SUM(AV379:AV383)</f>
        <v/>
      </c>
      <c r="AX385">
        <f>AX374-SUM(AX379:AX383)</f>
        <v/>
      </c>
      <c r="AY385">
        <f>AY374-SUM(AY379:AY383)</f>
        <v/>
      </c>
      <c r="AZ385">
        <f>AZ374-SUM(AZ379:AZ383)</f>
        <v/>
      </c>
      <c r="BA385">
        <f>BA374-SUM(BA379:BA383)</f>
        <v/>
      </c>
      <c r="BC385">
        <f>BC374-SUM(BC379:BC383)</f>
        <v/>
      </c>
      <c r="BD385">
        <f>BD374-SUM(BD379:BD383)</f>
        <v/>
      </c>
      <c r="BE385">
        <f>BE374-SUM(BE379:BE383)</f>
        <v/>
      </c>
      <c r="BF385">
        <f>BF374-SUM(BF379:BF383)</f>
        <v/>
      </c>
    </row>
    <row r="386">
      <c r="A386" t="inlineStr">
        <is>
          <t>Sum check</t>
        </is>
      </c>
      <c r="T386">
        <f>T385-T384</f>
        <v/>
      </c>
      <c r="W386">
        <f>W385-W384</f>
        <v/>
      </c>
      <c r="Y386">
        <f>Y385-Y384</f>
        <v/>
      </c>
      <c r="Z386">
        <f>Z385-Z384</f>
        <v/>
      </c>
      <c r="AA386">
        <f>AA385-AA384</f>
        <v/>
      </c>
      <c r="AB386">
        <f>AB385-AB384</f>
        <v/>
      </c>
      <c r="AD386">
        <f>AD385-AD384</f>
        <v/>
      </c>
      <c r="AE386">
        <f>AE385-AE384</f>
        <v/>
      </c>
      <c r="AF386">
        <f>AF385-AF384</f>
        <v/>
      </c>
      <c r="AG386">
        <f>AG385-AG384</f>
        <v/>
      </c>
      <c r="AI386">
        <f>AI385-AI384</f>
        <v/>
      </c>
      <c r="AJ386">
        <f>AJ385-AJ384</f>
        <v/>
      </c>
      <c r="AK386">
        <f>AK385-AK384</f>
        <v/>
      </c>
      <c r="AL386">
        <f>AL385-AL384</f>
        <v/>
      </c>
      <c r="AN386">
        <f>AN385-AN384</f>
        <v/>
      </c>
      <c r="AO386">
        <f>AO385-AO384</f>
        <v/>
      </c>
      <c r="AP386">
        <f>AP385-AP384</f>
        <v/>
      </c>
      <c r="AQ386">
        <f>AQ385-AQ384</f>
        <v/>
      </c>
      <c r="AS386">
        <f>AS385-AS384</f>
        <v/>
      </c>
      <c r="AT386">
        <f>AT385-AT384</f>
        <v/>
      </c>
      <c r="AU386">
        <f>AU385-AU384</f>
        <v/>
      </c>
      <c r="AV386">
        <f>AV385-AV384</f>
        <v/>
      </c>
      <c r="AX386">
        <f>AX385-AX384</f>
        <v/>
      </c>
      <c r="AY386">
        <f>AY385-AY384</f>
        <v/>
      </c>
      <c r="AZ386">
        <f>AZ385-AZ384</f>
        <v/>
      </c>
      <c r="BA386">
        <f>BA385-BA384</f>
        <v/>
      </c>
      <c r="BC386">
        <f>BC385-BC384</f>
        <v/>
      </c>
      <c r="BD386">
        <f>BD385-BD384</f>
        <v/>
      </c>
      <c r="BE386">
        <f>BE385-BE384</f>
        <v/>
      </c>
      <c r="BF386">
        <f>BF385-BF384</f>
        <v/>
      </c>
    </row>
    <row r="387">
      <c r="A387" t="inlineStr">
        <is>
          <t>Link check</t>
        </is>
      </c>
      <c r="T387">
        <f>T384-T642</f>
        <v/>
      </c>
      <c r="Y387">
        <f>Y384-Y642</f>
        <v/>
      </c>
      <c r="AB387">
        <f>AB384-AB642</f>
        <v/>
      </c>
      <c r="AD387">
        <f>AD384-AD642</f>
        <v/>
      </c>
      <c r="AE387">
        <f>AE384-AE642</f>
        <v/>
      </c>
      <c r="AF387">
        <f>AF384-AF642</f>
        <v/>
      </c>
      <c r="AG387">
        <f>AG384-AG642</f>
        <v/>
      </c>
      <c r="AI387">
        <f>AI384-AI642</f>
        <v/>
      </c>
      <c r="AJ387">
        <f>AJ384-AJ642</f>
        <v/>
      </c>
      <c r="AK387">
        <f>AK384-AK642</f>
        <v/>
      </c>
      <c r="AL387">
        <f>AL384-AL642</f>
        <v/>
      </c>
      <c r="AN387">
        <f>AN384-AN642</f>
        <v/>
      </c>
      <c r="AO387">
        <f>AO384-AO642</f>
        <v/>
      </c>
      <c r="AP387">
        <f>AP384-AP642</f>
        <v/>
      </c>
      <c r="AQ387">
        <f>AQ384-AQ642</f>
        <v/>
      </c>
      <c r="AS387">
        <f>AS384-AS642</f>
        <v/>
      </c>
      <c r="AT387">
        <f>AT384-AT642</f>
        <v/>
      </c>
      <c r="AU387">
        <f>AU384-AU642</f>
        <v/>
      </c>
      <c r="AV387">
        <f>AV384-AV642</f>
        <v/>
      </c>
      <c r="AX387">
        <f>AX384-AX642</f>
        <v/>
      </c>
      <c r="AY387">
        <f>AY384-AY642</f>
        <v/>
      </c>
      <c r="AZ387">
        <f>AZ384-AZ642</f>
        <v/>
      </c>
      <c r="BA387">
        <f>BA384-BA642</f>
        <v/>
      </c>
      <c r="BC387">
        <f>BC384-BC642</f>
        <v/>
      </c>
      <c r="BD387">
        <f>BD384-BD642</f>
        <v/>
      </c>
      <c r="BE387">
        <f>BE384-BE642</f>
        <v/>
      </c>
      <c r="BF387">
        <f>BF384-BF642</f>
        <v/>
      </c>
    </row>
    <row r="389">
      <c r="A389" t="inlineStr">
        <is>
          <t>Income tax expense</t>
        </is>
      </c>
      <c r="C389" t="inlineStr">
        <is>
          <t>Thousand</t>
        </is>
      </c>
      <c r="D389" t="inlineStr">
        <is>
          <t>QQQQ</t>
        </is>
      </c>
      <c r="E389" t="inlineStr">
        <is>
          <t>Yes</t>
        </is>
      </c>
      <c r="AN389" t="n">
        <v>161009</v>
      </c>
      <c r="AO389" t="n">
        <v>38512</v>
      </c>
      <c r="AP389" t="n">
        <v>-2956</v>
      </c>
      <c r="AQ389" t="n">
        <v>22344</v>
      </c>
      <c r="AS389" t="n">
        <v>66755</v>
      </c>
      <c r="AT389" t="n">
        <v>35358</v>
      </c>
      <c r="AU389" t="n">
        <v>-9812</v>
      </c>
      <c r="AV389" t="n">
        <v>30385</v>
      </c>
      <c r="AX389" t="n">
        <v>61122</v>
      </c>
      <c r="AY389" t="n">
        <v>75219</v>
      </c>
      <c r="AZ389" t="n">
        <v>112711</v>
      </c>
      <c r="BA389" t="n">
        <v>65749</v>
      </c>
      <c r="BC389" t="n">
        <v>278935</v>
      </c>
      <c r="BD389" t="n">
        <v>-8840</v>
      </c>
      <c r="BE389" t="n">
        <v>-15225</v>
      </c>
      <c r="BF389" t="n">
        <v>44553</v>
      </c>
    </row>
    <row r="390">
      <c r="A390" t="inlineStr">
        <is>
          <t>Net income</t>
        </is>
      </c>
      <c r="C390" t="inlineStr">
        <is>
          <t>Thousand</t>
        </is>
      </c>
      <c r="D390" t="inlineStr">
        <is>
          <t>QQQQ</t>
        </is>
      </c>
      <c r="E390" t="inlineStr">
        <is>
          <t>Yes</t>
        </is>
      </c>
      <c r="AN390" t="n">
        <v>456536</v>
      </c>
      <c r="AO390" t="n">
        <v>67449</v>
      </c>
      <c r="AP390" t="n">
        <v>-6400</v>
      </c>
      <c r="AQ390" t="n">
        <v>33691</v>
      </c>
      <c r="AS390" t="n">
        <v>95070</v>
      </c>
      <c r="AT390" t="n">
        <v>100468</v>
      </c>
      <c r="AU390" t="n">
        <v>-166503</v>
      </c>
      <c r="AV390" t="n">
        <v>60835</v>
      </c>
      <c r="AX390" t="n">
        <v>31268</v>
      </c>
      <c r="AY390" t="n">
        <v>280560</v>
      </c>
      <c r="AZ390" t="n">
        <v>362021</v>
      </c>
      <c r="BA390" t="n">
        <v>258999</v>
      </c>
      <c r="BC390" t="n">
        <v>746538</v>
      </c>
      <c r="BD390" t="n">
        <v>5631</v>
      </c>
      <c r="BE390" t="n">
        <v>60908</v>
      </c>
      <c r="BF390" t="n">
        <v>121567</v>
      </c>
    </row>
    <row r="391">
      <c r="A391" t="inlineStr">
        <is>
          <t>Net income-c</t>
        </is>
      </c>
      <c r="AN391">
        <f>AN384-AN389</f>
        <v/>
      </c>
      <c r="AO391">
        <f>AO384-AO389</f>
        <v/>
      </c>
      <c r="AP391">
        <f>AP384-AP389</f>
        <v/>
      </c>
      <c r="AQ391">
        <f>AQ384-AQ389</f>
        <v/>
      </c>
      <c r="AS391">
        <f>AS384-AS389</f>
        <v/>
      </c>
      <c r="AT391">
        <f>AT384-AT389</f>
        <v/>
      </c>
      <c r="AU391">
        <f>AU384-AU389</f>
        <v/>
      </c>
      <c r="AV391">
        <f>AV384-AV389</f>
        <v/>
      </c>
      <c r="AX391">
        <f>AX384-AX389</f>
        <v/>
      </c>
      <c r="AY391">
        <f>AY384-AY389</f>
        <v/>
      </c>
      <c r="AZ391">
        <f>AZ384-AZ389</f>
        <v/>
      </c>
      <c r="BA391">
        <f>BA384-BA389</f>
        <v/>
      </c>
      <c r="BC391">
        <f>BC384-BC389</f>
        <v/>
      </c>
      <c r="BD391">
        <f>BD384-BD389</f>
        <v/>
      </c>
      <c r="BE391">
        <f>BE384-BE389</f>
        <v/>
      </c>
      <c r="BF391">
        <f>BF384-BF389</f>
        <v/>
      </c>
    </row>
    <row r="392">
      <c r="A392" t="inlineStr">
        <is>
          <t>Sum check</t>
        </is>
      </c>
      <c r="AN392">
        <f>AN391-AN390</f>
        <v/>
      </c>
      <c r="AO392">
        <f>AO391-AO390</f>
        <v/>
      </c>
      <c r="AP392">
        <f>AP391-AP390</f>
        <v/>
      </c>
      <c r="AQ392">
        <f>AQ391-AQ390</f>
        <v/>
      </c>
      <c r="AS392">
        <f>AS391-AS390</f>
        <v/>
      </c>
      <c r="AT392">
        <f>AT391-AT390</f>
        <v/>
      </c>
      <c r="AU392">
        <f>AU391-AU390</f>
        <v/>
      </c>
      <c r="AV392">
        <f>AV391-AV390</f>
        <v/>
      </c>
      <c r="AX392">
        <f>AX391-AX390</f>
        <v/>
      </c>
      <c r="AY392">
        <f>AY391-AY390</f>
        <v/>
      </c>
      <c r="AZ392">
        <f>AZ391-AZ390</f>
        <v/>
      </c>
      <c r="BA392">
        <f>BA391-BA390</f>
        <v/>
      </c>
      <c r="BC392">
        <f>BC391-BC390</f>
        <v/>
      </c>
      <c r="BD392">
        <f>BD391-BD390</f>
        <v/>
      </c>
      <c r="BE392">
        <f>BE391-BE390</f>
        <v/>
      </c>
      <c r="BF392">
        <f>BF391-BF390</f>
        <v/>
      </c>
    </row>
    <row r="393">
      <c r="A393" t="inlineStr">
        <is>
          <t>Link check</t>
        </is>
      </c>
      <c r="AN393">
        <f>AN390-AN647</f>
        <v/>
      </c>
      <c r="AO393">
        <f>AO390-AO647</f>
        <v/>
      </c>
      <c r="AP393">
        <f>AP390-AP647</f>
        <v/>
      </c>
      <c r="AQ393">
        <f>AQ390-AQ647</f>
        <v/>
      </c>
      <c r="AS393">
        <f>AS390-AS647</f>
        <v/>
      </c>
      <c r="AT393">
        <f>AT390-AT647</f>
        <v/>
      </c>
      <c r="AU393">
        <f>AU390-AU647</f>
        <v/>
      </c>
      <c r="AV393">
        <f>AV390-AV647</f>
        <v/>
      </c>
      <c r="AX393">
        <f>AX390-AX647</f>
        <v/>
      </c>
      <c r="AY393">
        <f>AY390-AY647</f>
        <v/>
      </c>
      <c r="AZ393">
        <f>AZ390-AZ647</f>
        <v/>
      </c>
      <c r="BA393">
        <f>BA390-BA647</f>
        <v/>
      </c>
      <c r="BC393">
        <f>BC390-BC647</f>
        <v/>
      </c>
      <c r="BD393">
        <f>BD390-BD647</f>
        <v/>
      </c>
      <c r="BE393">
        <f>BE390-BE647</f>
        <v/>
      </c>
      <c r="BF393">
        <f>BF390-BF647</f>
        <v/>
      </c>
    </row>
    <row r="395">
      <c r="A395" t="inlineStr">
        <is>
          <t>Legacy Pilgrims Facilities:</t>
        </is>
      </c>
    </row>
    <row r="396">
      <c r="A396" t="inlineStr">
        <is>
          <t>U.S. Facilities</t>
        </is>
      </c>
    </row>
    <row r="397">
      <c r="A397" t="inlineStr">
        <is>
          <t>Operating</t>
        </is>
      </c>
    </row>
    <row r="398">
      <c r="A398" t="inlineStr">
        <is>
          <t>Fresh processing plants</t>
        </is>
      </c>
      <c r="C398" t="inlineStr">
        <is>
          <t>Actual</t>
        </is>
      </c>
      <c r="D398" t="inlineStr">
        <is>
          <t>QQQQ</t>
        </is>
      </c>
      <c r="I398" t="n">
        <v>24</v>
      </c>
      <c r="N398" t="n">
        <v>23</v>
      </c>
      <c r="S398" t="n">
        <v>23</v>
      </c>
      <c r="X398" t="n">
        <v>23</v>
      </c>
      <c r="AC398" t="n">
        <v>25</v>
      </c>
      <c r="AH398" t="n">
        <v>25</v>
      </c>
    </row>
    <row r="399">
      <c r="A399" t="inlineStr">
        <is>
          <t>Prepared foods cook plants</t>
        </is>
      </c>
      <c r="C399" t="inlineStr">
        <is>
          <t>Actual</t>
        </is>
      </c>
      <c r="D399" t="inlineStr">
        <is>
          <t>QQQQ</t>
        </is>
      </c>
      <c r="I399" t="n">
        <v>6</v>
      </c>
      <c r="N399" t="n">
        <v>5</v>
      </c>
      <c r="S399" t="n">
        <v>4</v>
      </c>
      <c r="X399" t="n">
        <v>4</v>
      </c>
      <c r="AC399" t="n">
        <v>4</v>
      </c>
      <c r="AH399" t="n">
        <v>4</v>
      </c>
    </row>
    <row r="400">
      <c r="A400" t="inlineStr">
        <is>
          <t>Feed mills</t>
        </is>
      </c>
      <c r="C400" t="inlineStr">
        <is>
          <t>Actual</t>
        </is>
      </c>
      <c r="D400" t="inlineStr">
        <is>
          <t>QQQQ</t>
        </is>
      </c>
      <c r="I400" t="n">
        <v>23</v>
      </c>
      <c r="N400" t="n">
        <v>23</v>
      </c>
      <c r="S400" t="n">
        <v>24</v>
      </c>
      <c r="X400" t="n">
        <v>23</v>
      </c>
      <c r="AC400" t="n">
        <v>26</v>
      </c>
      <c r="AH400" t="n">
        <v>26</v>
      </c>
    </row>
    <row r="401">
      <c r="A401" t="inlineStr">
        <is>
          <t>Hatcheries</t>
        </is>
      </c>
      <c r="C401" t="inlineStr">
        <is>
          <t>Actual</t>
        </is>
      </c>
      <c r="D401" t="inlineStr">
        <is>
          <t>QQQQ</t>
        </is>
      </c>
      <c r="I401" t="n">
        <v>29</v>
      </c>
      <c r="N401" t="n">
        <v>29</v>
      </c>
      <c r="S401" t="n">
        <v>29</v>
      </c>
      <c r="X401" t="n">
        <v>29</v>
      </c>
      <c r="AC401" t="n">
        <v>32</v>
      </c>
      <c r="AH401" t="n">
        <v>32</v>
      </c>
    </row>
    <row r="402">
      <c r="A402" t="inlineStr">
        <is>
          <t>Rendering</t>
        </is>
      </c>
      <c r="C402" t="inlineStr">
        <is>
          <t>Actual</t>
        </is>
      </c>
      <c r="D402" t="inlineStr">
        <is>
          <t>QQQQ</t>
        </is>
      </c>
      <c r="I402" t="n">
        <v>5</v>
      </c>
      <c r="N402" t="n">
        <v>5</v>
      </c>
      <c r="S402" t="n">
        <v>4</v>
      </c>
      <c r="X402" t="n">
        <v>4</v>
      </c>
      <c r="AC402" t="n">
        <v>4</v>
      </c>
      <c r="AH402" t="n">
        <v>4</v>
      </c>
    </row>
    <row r="403">
      <c r="A403" t="inlineStr">
        <is>
          <t>Pet food processing</t>
        </is>
      </c>
      <c r="C403" t="inlineStr">
        <is>
          <t>Actual</t>
        </is>
      </c>
      <c r="D403" t="inlineStr">
        <is>
          <t>QQQQ</t>
        </is>
      </c>
      <c r="I403" t="n">
        <v>3</v>
      </c>
      <c r="N403" t="n">
        <v>3</v>
      </c>
      <c r="S403" t="n">
        <v>3</v>
      </c>
      <c r="X403" t="n">
        <v>3</v>
      </c>
      <c r="AC403" t="n">
        <v>4</v>
      </c>
      <c r="AH403" t="n">
        <v>4</v>
      </c>
    </row>
    <row r="404">
      <c r="A404" t="inlineStr">
        <is>
          <t>Freezers</t>
        </is>
      </c>
      <c r="C404" t="inlineStr">
        <is>
          <t>Actual</t>
        </is>
      </c>
      <c r="D404" t="inlineStr">
        <is>
          <t>QQQQ</t>
        </is>
      </c>
      <c r="I404" t="n">
        <v>1</v>
      </c>
      <c r="N404" t="n">
        <v>1</v>
      </c>
      <c r="S404" t="n">
        <v>1</v>
      </c>
      <c r="X404" t="n">
        <v>1</v>
      </c>
      <c r="AC404" t="n">
        <v>1</v>
      </c>
      <c r="AH404" t="n">
        <v>1</v>
      </c>
    </row>
    <row r="405">
      <c r="A405" t="inlineStr">
        <is>
          <t>Grain elevator</t>
        </is>
      </c>
      <c r="C405" t="inlineStr">
        <is>
          <t>Actual</t>
        </is>
      </c>
      <c r="D405" t="inlineStr">
        <is>
          <t>QQQQ</t>
        </is>
      </c>
      <c r="AC405" t="n">
        <v>1</v>
      </c>
      <c r="AH405" t="n">
        <v>1</v>
      </c>
    </row>
    <row r="407">
      <c r="A407" t="inlineStr">
        <is>
          <t xml:space="preserve"> Idled</t>
        </is>
      </c>
    </row>
    <row r="408">
      <c r="A408" t="inlineStr">
        <is>
          <t>Fresh processing plants</t>
        </is>
      </c>
      <c r="C408" t="inlineStr">
        <is>
          <t>Actual</t>
        </is>
      </c>
      <c r="D408" t="inlineStr">
        <is>
          <t>QQQQ</t>
        </is>
      </c>
      <c r="I408" t="n">
        <v>5</v>
      </c>
      <c r="N408" t="n">
        <v>6</v>
      </c>
      <c r="S408" t="n">
        <v>6</v>
      </c>
      <c r="X408" t="n">
        <v>6</v>
      </c>
      <c r="AC408" t="n">
        <v>6</v>
      </c>
      <c r="AH408" t="n">
        <v>4</v>
      </c>
    </row>
    <row r="409">
      <c r="A409" t="inlineStr">
        <is>
          <t>Prepared foods cook plants</t>
        </is>
      </c>
      <c r="C409" t="inlineStr">
        <is>
          <t>Actual</t>
        </is>
      </c>
      <c r="D409" t="inlineStr">
        <is>
          <t>QQQQ</t>
        </is>
      </c>
      <c r="I409" t="n">
        <v>3</v>
      </c>
      <c r="N409" t="n">
        <v>3</v>
      </c>
      <c r="S409" t="n">
        <v>4</v>
      </c>
      <c r="X409" t="n">
        <v>3</v>
      </c>
      <c r="AC409" t="n">
        <v>2</v>
      </c>
      <c r="AH409" t="n">
        <v>2</v>
      </c>
    </row>
    <row r="410">
      <c r="A410" t="inlineStr">
        <is>
          <t>Feed mills</t>
        </is>
      </c>
      <c r="C410" t="inlineStr">
        <is>
          <t>Actual</t>
        </is>
      </c>
      <c r="D410" t="inlineStr">
        <is>
          <t>QQQQ</t>
        </is>
      </c>
      <c r="I410" t="n">
        <v>3</v>
      </c>
      <c r="N410" t="n">
        <v>3</v>
      </c>
      <c r="S410" t="n">
        <v>3</v>
      </c>
      <c r="X410" t="n">
        <v>3</v>
      </c>
      <c r="AC410" t="n">
        <v>2</v>
      </c>
      <c r="AH410" t="n">
        <v>2</v>
      </c>
    </row>
    <row r="411">
      <c r="A411" t="inlineStr">
        <is>
          <t>Hatcheries</t>
        </is>
      </c>
      <c r="C411" t="inlineStr">
        <is>
          <t>Actual</t>
        </is>
      </c>
      <c r="D411" t="inlineStr">
        <is>
          <t>QQQQ</t>
        </is>
      </c>
      <c r="I411" t="n">
        <v>3</v>
      </c>
      <c r="N411" t="n">
        <v>3</v>
      </c>
      <c r="S411" t="n">
        <v>3</v>
      </c>
      <c r="X411" t="n">
        <v>3</v>
      </c>
      <c r="AC411" t="n">
        <v>3</v>
      </c>
      <c r="AH411" t="n">
        <v>2</v>
      </c>
    </row>
    <row r="412">
      <c r="A412" t="inlineStr">
        <is>
          <t>Rendering</t>
        </is>
      </c>
      <c r="C412" t="inlineStr">
        <is>
          <t>Actual</t>
        </is>
      </c>
      <c r="D412" t="inlineStr">
        <is>
          <t>QQQQ</t>
        </is>
      </c>
      <c r="I412" t="n">
        <v>2</v>
      </c>
      <c r="N412" t="n">
        <v>2</v>
      </c>
      <c r="S412" t="n">
        <v>2</v>
      </c>
      <c r="X412" t="n">
        <v>2</v>
      </c>
      <c r="AC412" t="n">
        <v>2</v>
      </c>
      <c r="AH412" t="n">
        <v>2</v>
      </c>
    </row>
    <row r="413">
      <c r="A413" t="inlineStr">
        <is>
          <t>Freezers</t>
        </is>
      </c>
      <c r="C413" t="inlineStr">
        <is>
          <t>Actual</t>
        </is>
      </c>
      <c r="D413" t="inlineStr">
        <is>
          <t>QQQQ</t>
        </is>
      </c>
      <c r="I413" t="n">
        <v>1</v>
      </c>
      <c r="N413" t="n">
        <v>1</v>
      </c>
      <c r="S413" t="n">
        <v>1</v>
      </c>
      <c r="X413" t="n">
        <v>1</v>
      </c>
      <c r="AC413" t="n">
        <v>1</v>
      </c>
      <c r="AH413" t="n">
        <v>1</v>
      </c>
    </row>
    <row r="415">
      <c r="A415" t="inlineStr">
        <is>
          <t xml:space="preserve"> Capacity</t>
        </is>
      </c>
    </row>
    <row r="416">
      <c r="A416" t="inlineStr">
        <is>
          <t>Fresh processing plants (birds per day)</t>
        </is>
      </c>
      <c r="C416" t="inlineStr">
        <is>
          <t>Million</t>
        </is>
      </c>
      <c r="D416" t="inlineStr">
        <is>
          <t>QQQQ</t>
        </is>
      </c>
      <c r="I416" t="n">
        <v>32.5</v>
      </c>
      <c r="N416" t="n">
        <v>32.5</v>
      </c>
      <c r="S416" t="n">
        <v>31</v>
      </c>
      <c r="X416" t="n">
        <v>6.2</v>
      </c>
      <c r="AC416" t="n">
        <v>6.6</v>
      </c>
      <c r="AH416" t="n">
        <v>6.6</v>
      </c>
    </row>
    <row r="417">
      <c r="A417" t="inlineStr">
        <is>
          <t>Prepared foods cook plants (pounds per year)</t>
        </is>
      </c>
      <c r="C417" t="inlineStr">
        <is>
          <t>Million</t>
        </is>
      </c>
      <c r="D417" t="inlineStr">
        <is>
          <t>QQQQ</t>
        </is>
      </c>
      <c r="I417" t="n">
        <v>14.9</v>
      </c>
      <c r="N417" t="n">
        <v>11.4</v>
      </c>
      <c r="S417" t="n">
        <v>9</v>
      </c>
      <c r="X417" t="n">
        <v>463.2</v>
      </c>
      <c r="AC417" t="n">
        <v>393.7</v>
      </c>
      <c r="AH417" t="n">
        <v>495.9</v>
      </c>
    </row>
    <row r="418">
      <c r="A418" t="inlineStr">
        <is>
          <t>Feed mills (tons per year)</t>
        </is>
      </c>
      <c r="C418" t="inlineStr">
        <is>
          <t>Million</t>
        </is>
      </c>
      <c r="D418" t="inlineStr">
        <is>
          <t>QQQQ</t>
        </is>
      </c>
      <c r="I418" t="n">
        <v>11.5</v>
      </c>
      <c r="N418" t="n">
        <v>11.5</v>
      </c>
      <c r="S418" t="n">
        <v>11.5</v>
      </c>
      <c r="X418" t="n">
        <v>11.2</v>
      </c>
      <c r="AC418" t="n">
        <v>11.4</v>
      </c>
      <c r="AH418" t="n">
        <v>12.3</v>
      </c>
    </row>
    <row r="419">
      <c r="A419" t="inlineStr">
        <is>
          <t>Hatcheries (eggs)</t>
        </is>
      </c>
      <c r="C419" t="inlineStr">
        <is>
          <t>Billion (2016Q4)</t>
        </is>
      </c>
      <c r="D419" t="inlineStr">
        <is>
          <t>QQQQ</t>
        </is>
      </c>
      <c r="I419" t="n">
        <v>2197.6</v>
      </c>
      <c r="N419" t="n">
        <v>2131.8</v>
      </c>
      <c r="S419" t="n">
        <v>2131.8</v>
      </c>
      <c r="X419" t="n">
        <v>2.1</v>
      </c>
      <c r="AC419" t="n">
        <v>2.3</v>
      </c>
      <c r="AH419" t="n">
        <v>2.3</v>
      </c>
    </row>
    <row r="420">
      <c r="A420" t="inlineStr">
        <is>
          <t>Rendering (tons per year)</t>
        </is>
      </c>
      <c r="C420" t="inlineStr">
        <is>
          <t>Actual</t>
        </is>
      </c>
      <c r="D420" t="inlineStr">
        <is>
          <t>QQQQ</t>
        </is>
      </c>
      <c r="I420" t="n">
        <v>8186</v>
      </c>
      <c r="N420" t="n">
        <v>8186</v>
      </c>
      <c r="S420" t="n">
        <v>8186</v>
      </c>
      <c r="X420" t="n">
        <v>374211</v>
      </c>
      <c r="AC420" t="n">
        <v>381408</v>
      </c>
      <c r="AH420" t="n">
        <v>381408</v>
      </c>
    </row>
    <row r="421">
      <c r="A421" t="inlineStr">
        <is>
          <t>Pet food processing (tons per year)</t>
        </is>
      </c>
      <c r="C421" t="inlineStr">
        <is>
          <t>Actual</t>
        </is>
      </c>
      <c r="D421" t="inlineStr">
        <is>
          <t>QQQQ</t>
        </is>
      </c>
      <c r="I421" t="n">
        <v>1493</v>
      </c>
      <c r="N421" t="n">
        <v>1493</v>
      </c>
      <c r="S421" t="n">
        <v>1493</v>
      </c>
      <c r="X421" t="n">
        <v>77651</v>
      </c>
      <c r="AC421" t="n">
        <v>79144</v>
      </c>
      <c r="AH421" t="n">
        <v>94748</v>
      </c>
    </row>
    <row r="422">
      <c r="A422" t="inlineStr">
        <is>
          <t>Freezers (sq. ft.)</t>
        </is>
      </c>
      <c r="C422" t="inlineStr">
        <is>
          <t>Actual</t>
        </is>
      </c>
      <c r="D422" t="inlineStr">
        <is>
          <t>QQQQ</t>
        </is>
      </c>
      <c r="I422" t="n">
        <v>125000</v>
      </c>
      <c r="N422" t="n">
        <v>125000</v>
      </c>
      <c r="S422" t="n">
        <v>125000</v>
      </c>
      <c r="X422" t="n">
        <v>125000</v>
      </c>
      <c r="AC422" t="n">
        <v>125000</v>
      </c>
    </row>
    <row r="423">
      <c r="A423" t="inlineStr">
        <is>
          <t>Grain elevator</t>
        </is>
      </c>
      <c r="C423" t="inlineStr">
        <is>
          <t>Million</t>
        </is>
      </c>
      <c r="D423" t="inlineStr">
        <is>
          <t>QQQQ</t>
        </is>
      </c>
      <c r="AC423" t="n">
        <v>4</v>
      </c>
      <c r="AH423" t="n">
        <v>4</v>
      </c>
    </row>
    <row r="425">
      <c r="A425" t="inlineStr">
        <is>
          <t>Average capacity utilization (%)</t>
        </is>
      </c>
    </row>
    <row r="426">
      <c r="A426" t="inlineStr">
        <is>
          <t>Fresh processing plants</t>
        </is>
      </c>
      <c r="C426" t="inlineStr">
        <is>
          <t>Percent</t>
        </is>
      </c>
      <c r="D426" t="inlineStr">
        <is>
          <t>QQQQ</t>
        </is>
      </c>
      <c r="I426" t="n">
        <v>91.59999999999999</v>
      </c>
      <c r="N426" t="n">
        <v>91.59999999999999</v>
      </c>
      <c r="S426" t="n">
        <v>91.90000000000001</v>
      </c>
      <c r="X426" t="n">
        <v>91</v>
      </c>
      <c r="AC426" t="n">
        <v>83.40000000000001</v>
      </c>
      <c r="AH426" t="n">
        <v>90.09999999999999</v>
      </c>
    </row>
    <row r="427">
      <c r="A427" t="inlineStr">
        <is>
          <t>Prepared foods cook plants</t>
        </is>
      </c>
      <c r="C427" t="inlineStr">
        <is>
          <t>Percent</t>
        </is>
      </c>
      <c r="D427" t="inlineStr">
        <is>
          <t>QQQQ</t>
        </is>
      </c>
      <c r="I427" t="n">
        <v>95.59999999999999</v>
      </c>
      <c r="N427" t="n">
        <v>95.40000000000001</v>
      </c>
      <c r="S427" t="n">
        <v>99.7</v>
      </c>
      <c r="X427" t="n">
        <v>65.3</v>
      </c>
      <c r="AC427" t="n">
        <v>82.40000000000001</v>
      </c>
      <c r="AH427" t="n">
        <v>64.40000000000001</v>
      </c>
    </row>
    <row r="428">
      <c r="A428" t="inlineStr">
        <is>
          <t>Feed mills</t>
        </is>
      </c>
      <c r="C428" t="inlineStr">
        <is>
          <t>Percent</t>
        </is>
      </c>
      <c r="D428" t="inlineStr">
        <is>
          <t>QQQQ</t>
        </is>
      </c>
      <c r="I428" t="n">
        <v>78.09999999999999</v>
      </c>
      <c r="N428" t="n">
        <v>78</v>
      </c>
      <c r="S428" t="n">
        <v>77.5</v>
      </c>
      <c r="X428" t="n">
        <v>82</v>
      </c>
      <c r="AC428" t="n">
        <v>84.5</v>
      </c>
      <c r="AH428" t="n">
        <v>74.5</v>
      </c>
    </row>
    <row r="429">
      <c r="A429" t="inlineStr">
        <is>
          <t>Hatcheries</t>
        </is>
      </c>
      <c r="C429" t="inlineStr">
        <is>
          <t>Percent</t>
        </is>
      </c>
      <c r="D429" t="inlineStr">
        <is>
          <t>QQQQ</t>
        </is>
      </c>
      <c r="I429" t="n">
        <v>71.8</v>
      </c>
      <c r="N429" t="n">
        <v>87.7</v>
      </c>
      <c r="S429" t="n">
        <v>86.3</v>
      </c>
      <c r="X429" t="n">
        <v>85.90000000000001</v>
      </c>
      <c r="AC429" t="n">
        <v>83.59999999999999</v>
      </c>
      <c r="AH429" t="n">
        <v>84.5</v>
      </c>
    </row>
    <row r="430">
      <c r="A430" t="inlineStr">
        <is>
          <t>Rendering</t>
        </is>
      </c>
      <c r="C430" t="inlineStr">
        <is>
          <t>Percent</t>
        </is>
      </c>
      <c r="D430" t="inlineStr">
        <is>
          <t>QQQQ</t>
        </is>
      </c>
      <c r="I430" t="n">
        <v>59.7</v>
      </c>
      <c r="N430" t="n">
        <v>60.7</v>
      </c>
      <c r="S430" t="n">
        <v>62.8</v>
      </c>
      <c r="X430" t="n">
        <v>72.2</v>
      </c>
      <c r="AC430" t="n">
        <v>69.5</v>
      </c>
      <c r="AH430" t="n">
        <v>63.6</v>
      </c>
    </row>
    <row r="431">
      <c r="A431" t="inlineStr">
        <is>
          <t>Pet food processing</t>
        </is>
      </c>
      <c r="C431" t="inlineStr">
        <is>
          <t>Percent</t>
        </is>
      </c>
      <c r="D431" t="inlineStr">
        <is>
          <t>QQQQ</t>
        </is>
      </c>
      <c r="I431" t="n">
        <v>52.7</v>
      </c>
      <c r="N431" t="n">
        <v>56.8</v>
      </c>
      <c r="S431" t="n">
        <v>61.1</v>
      </c>
      <c r="X431" t="n">
        <v>62.7</v>
      </c>
      <c r="AC431" t="n">
        <v>47</v>
      </c>
      <c r="AH431" t="n">
        <v>53.7</v>
      </c>
    </row>
    <row r="432">
      <c r="A432" t="inlineStr">
        <is>
          <t>Grain elevator</t>
        </is>
      </c>
      <c r="C432" t="inlineStr">
        <is>
          <t>Percent</t>
        </is>
      </c>
      <c r="D432" t="inlineStr">
        <is>
          <t>QQQQ</t>
        </is>
      </c>
      <c r="AC432" t="n">
        <v>100</v>
      </c>
      <c r="AH432" t="n">
        <v>100</v>
      </c>
    </row>
    <row r="434">
      <c r="A434" t="inlineStr">
        <is>
          <t xml:space="preserve">U.K. &amp; Europe Facilities </t>
        </is>
      </c>
    </row>
    <row r="435">
      <c r="A435" t="inlineStr">
        <is>
          <t>Operating</t>
        </is>
      </c>
    </row>
    <row r="436">
      <c r="A436" t="inlineStr">
        <is>
          <t>Fresh processing plants</t>
        </is>
      </c>
      <c r="C436" t="inlineStr">
        <is>
          <t>Actual</t>
        </is>
      </c>
      <c r="D436" t="inlineStr">
        <is>
          <t>QQQQ</t>
        </is>
      </c>
      <c r="AC436" t="n">
        <v>4</v>
      </c>
      <c r="AH436" t="n">
        <v>4</v>
      </c>
    </row>
    <row r="437">
      <c r="A437" t="inlineStr">
        <is>
          <t>Prepared foods cook plants</t>
        </is>
      </c>
      <c r="C437" t="inlineStr">
        <is>
          <t>Actual</t>
        </is>
      </c>
      <c r="D437" t="inlineStr">
        <is>
          <t>QQQQ</t>
        </is>
      </c>
      <c r="AC437" t="n">
        <v>10</v>
      </c>
      <c r="AH437" t="n">
        <v>10</v>
      </c>
    </row>
    <row r="438">
      <c r="A438" t="inlineStr">
        <is>
          <t>Feed mills</t>
        </is>
      </c>
      <c r="C438" t="inlineStr">
        <is>
          <t>Actual</t>
        </is>
      </c>
      <c r="D438" t="inlineStr">
        <is>
          <t>QQQQ</t>
        </is>
      </c>
      <c r="AC438" t="n">
        <v>3</v>
      </c>
      <c r="AH438" t="n">
        <v>3</v>
      </c>
    </row>
    <row r="439">
      <c r="A439" t="inlineStr">
        <is>
          <t>Hatcheries</t>
        </is>
      </c>
      <c r="C439" t="inlineStr">
        <is>
          <t>Actual</t>
        </is>
      </c>
      <c r="D439" t="inlineStr">
        <is>
          <t>QQQQ</t>
        </is>
      </c>
      <c r="AC439" t="n">
        <v>7</v>
      </c>
      <c r="AH439" t="n">
        <v>6</v>
      </c>
    </row>
    <row r="440">
      <c r="A440" t="inlineStr">
        <is>
          <t>Rendering</t>
        </is>
      </c>
      <c r="C440" t="inlineStr">
        <is>
          <t>Actual</t>
        </is>
      </c>
      <c r="D440" t="inlineStr">
        <is>
          <t>QQQQ</t>
        </is>
      </c>
      <c r="AC440" t="n">
        <v>1</v>
      </c>
      <c r="AH440" t="n">
        <v>1</v>
      </c>
    </row>
    <row r="442">
      <c r="A442" t="inlineStr">
        <is>
          <t>Idled</t>
        </is>
      </c>
    </row>
    <row r="443">
      <c r="A443" t="inlineStr">
        <is>
          <t>Prepared foods cook plants</t>
        </is>
      </c>
      <c r="C443" t="inlineStr">
        <is>
          <t>Actual</t>
        </is>
      </c>
      <c r="D443" t="inlineStr">
        <is>
          <t>QQQQ</t>
        </is>
      </c>
      <c r="AC443" t="n">
        <v>1</v>
      </c>
      <c r="AH443" t="n">
        <v>1</v>
      </c>
    </row>
    <row r="444">
      <c r="A444" t="inlineStr">
        <is>
          <t>Hatcheries</t>
        </is>
      </c>
      <c r="C444" t="inlineStr">
        <is>
          <t>Actual</t>
        </is>
      </c>
      <c r="D444" t="inlineStr">
        <is>
          <t>QQQQ</t>
        </is>
      </c>
      <c r="AC444" t="n">
        <v>1</v>
      </c>
      <c r="AH444" t="n">
        <v>1</v>
      </c>
    </row>
    <row r="446">
      <c r="A446" t="inlineStr">
        <is>
          <t>Capacity</t>
        </is>
      </c>
    </row>
    <row r="447">
      <c r="A447" t="inlineStr">
        <is>
          <t>Fresh processing plants (birds per day)</t>
        </is>
      </c>
      <c r="C447" t="inlineStr">
        <is>
          <t>Million</t>
        </is>
      </c>
      <c r="D447" t="inlineStr">
        <is>
          <t>QQQQ</t>
        </is>
      </c>
      <c r="AC447" t="n">
        <v>0.9</v>
      </c>
      <c r="AH447" t="n">
        <v>0.9</v>
      </c>
    </row>
    <row r="448">
      <c r="A448" t="inlineStr">
        <is>
          <t>Prepared foods cook plants (pounds/tons per year)</t>
        </is>
      </c>
      <c r="C448" t="inlineStr">
        <is>
          <t>Million</t>
        </is>
      </c>
      <c r="D448" t="inlineStr">
        <is>
          <t>QQQQ</t>
        </is>
      </c>
      <c r="AC448" t="n">
        <v>456</v>
      </c>
      <c r="AH448" t="n">
        <v>0.2</v>
      </c>
    </row>
    <row r="449">
      <c r="A449" t="inlineStr">
        <is>
          <t>Feed mills (tons per year)</t>
        </is>
      </c>
      <c r="C449" t="inlineStr">
        <is>
          <t>Million</t>
        </is>
      </c>
      <c r="D449" t="inlineStr">
        <is>
          <t>QQQQ</t>
        </is>
      </c>
      <c r="AC449" t="n">
        <v>0.7</v>
      </c>
      <c r="AH449" t="n">
        <v>0.7</v>
      </c>
    </row>
    <row r="450">
      <c r="A450" t="inlineStr">
        <is>
          <t>Hatcheries (eggs)</t>
        </is>
      </c>
      <c r="C450" t="inlineStr">
        <is>
          <t>Million</t>
        </is>
      </c>
      <c r="D450" t="inlineStr">
        <is>
          <t>QQQQ</t>
        </is>
      </c>
      <c r="AC450" t="n">
        <v>433.7</v>
      </c>
      <c r="AH450" t="n">
        <v>413.9</v>
      </c>
    </row>
    <row r="451">
      <c r="A451" t="inlineStr">
        <is>
          <t>Rendering (tons per year)</t>
        </is>
      </c>
      <c r="C451" t="inlineStr">
        <is>
          <t>Actual</t>
        </is>
      </c>
      <c r="D451" t="inlineStr">
        <is>
          <t>QQQQ</t>
        </is>
      </c>
      <c r="AC451" t="n">
        <v>17784</v>
      </c>
      <c r="AH451" t="n">
        <v>18460</v>
      </c>
    </row>
    <row r="453">
      <c r="A453" t="inlineStr">
        <is>
          <t>Average capacity utilization (%)</t>
        </is>
      </c>
    </row>
    <row r="454">
      <c r="A454" t="inlineStr">
        <is>
          <t>Fresh processing plants</t>
        </is>
      </c>
      <c r="C454" t="inlineStr">
        <is>
          <t>Percent</t>
        </is>
      </c>
      <c r="D454" t="inlineStr">
        <is>
          <t>QQQQ</t>
        </is>
      </c>
      <c r="AC454" t="n">
        <v>94.3</v>
      </c>
      <c r="AH454" t="n">
        <v>93.5</v>
      </c>
    </row>
    <row r="455">
      <c r="A455" t="inlineStr">
        <is>
          <t>Prepared foods cook plants</t>
        </is>
      </c>
      <c r="C455" t="inlineStr">
        <is>
          <t>Percent</t>
        </is>
      </c>
      <c r="D455" t="inlineStr">
        <is>
          <t>QQQQ</t>
        </is>
      </c>
      <c r="AC455" t="n">
        <v>80.7</v>
      </c>
      <c r="AH455" t="n">
        <v>77.09999999999999</v>
      </c>
    </row>
    <row r="456">
      <c r="A456" t="inlineStr">
        <is>
          <t>Feed mills</t>
        </is>
      </c>
      <c r="C456" t="inlineStr">
        <is>
          <t>Percent</t>
        </is>
      </c>
      <c r="D456" t="inlineStr">
        <is>
          <t>QQQQ</t>
        </is>
      </c>
      <c r="AC456" t="n">
        <v>100</v>
      </c>
      <c r="AH456" t="n">
        <v>92</v>
      </c>
    </row>
    <row r="457">
      <c r="A457" t="inlineStr">
        <is>
          <t>Hatcheries</t>
        </is>
      </c>
      <c r="C457" t="inlineStr">
        <is>
          <t>Percent</t>
        </is>
      </c>
      <c r="D457" t="inlineStr">
        <is>
          <t>QQQQ</t>
        </is>
      </c>
      <c r="AC457" t="n">
        <v>91</v>
      </c>
      <c r="AH457" t="n">
        <v>85.7</v>
      </c>
    </row>
    <row r="458">
      <c r="A458" t="inlineStr">
        <is>
          <t>Rendering</t>
        </is>
      </c>
      <c r="C458" t="inlineStr">
        <is>
          <t>Percent</t>
        </is>
      </c>
      <c r="D458" t="inlineStr">
        <is>
          <t>QQQQ</t>
        </is>
      </c>
      <c r="AC458" t="n">
        <v>93.09999999999999</v>
      </c>
      <c r="AH458" t="n">
        <v>96.2</v>
      </c>
    </row>
    <row r="460">
      <c r="A460" t="inlineStr">
        <is>
          <t>Puerto Rico Facilities</t>
        </is>
      </c>
    </row>
    <row r="461">
      <c r="A461" t="inlineStr">
        <is>
          <t>Operating</t>
        </is>
      </c>
    </row>
    <row r="462">
      <c r="A462" t="inlineStr">
        <is>
          <t>Fresh processing plant</t>
        </is>
      </c>
      <c r="C462" t="inlineStr">
        <is>
          <t>Actual</t>
        </is>
      </c>
      <c r="D462" t="inlineStr">
        <is>
          <t>QQQQ</t>
        </is>
      </c>
      <c r="I462" t="n">
        <v>1</v>
      </c>
      <c r="N462" t="n">
        <v>1</v>
      </c>
      <c r="S462" t="n">
        <v>1</v>
      </c>
      <c r="X462" t="n">
        <v>1</v>
      </c>
      <c r="AC462" t="n">
        <v>1</v>
      </c>
      <c r="AH462" t="n">
        <v>1</v>
      </c>
    </row>
    <row r="463">
      <c r="A463" t="inlineStr">
        <is>
          <t>Feed mill</t>
        </is>
      </c>
      <c r="C463" t="inlineStr">
        <is>
          <t>Actual</t>
        </is>
      </c>
      <c r="D463" t="inlineStr">
        <is>
          <t>QQQQ</t>
        </is>
      </c>
      <c r="I463" t="n">
        <v>1</v>
      </c>
      <c r="N463" t="n">
        <v>1</v>
      </c>
      <c r="S463" t="n">
        <v>1</v>
      </c>
      <c r="X463" t="n">
        <v>1</v>
      </c>
      <c r="AC463" t="n">
        <v>1</v>
      </c>
      <c r="AH463" t="n">
        <v>1</v>
      </c>
    </row>
    <row r="464">
      <c r="A464" t="inlineStr">
        <is>
          <t>Hatchery</t>
        </is>
      </c>
      <c r="C464" t="inlineStr">
        <is>
          <t>Actual</t>
        </is>
      </c>
      <c r="D464" t="inlineStr">
        <is>
          <t>QQQQ</t>
        </is>
      </c>
      <c r="I464" t="n">
        <v>1</v>
      </c>
      <c r="N464" t="n">
        <v>1</v>
      </c>
      <c r="S464" t="n">
        <v>1</v>
      </c>
      <c r="X464" t="n">
        <v>1</v>
      </c>
      <c r="AC464" t="n">
        <v>1</v>
      </c>
      <c r="AH464" t="n">
        <v>1</v>
      </c>
    </row>
    <row r="465">
      <c r="A465" t="inlineStr">
        <is>
          <t>Rendering</t>
        </is>
      </c>
      <c r="C465" t="inlineStr">
        <is>
          <t>Actual</t>
        </is>
      </c>
      <c r="D465" t="inlineStr">
        <is>
          <t>QQQQ</t>
        </is>
      </c>
      <c r="I465" t="n">
        <v>1</v>
      </c>
      <c r="N465" t="n">
        <v>1</v>
      </c>
      <c r="S465" t="n">
        <v>1</v>
      </c>
      <c r="X465" t="n">
        <v>1</v>
      </c>
      <c r="AC465" t="n">
        <v>1</v>
      </c>
      <c r="AH465" t="n">
        <v>1</v>
      </c>
    </row>
    <row r="466">
      <c r="A466" t="inlineStr">
        <is>
          <t>Distribution center</t>
        </is>
      </c>
      <c r="C466" t="inlineStr">
        <is>
          <t>Actual</t>
        </is>
      </c>
      <c r="D466" t="inlineStr">
        <is>
          <t>QQQQ</t>
        </is>
      </c>
      <c r="I466" t="n">
        <v>1</v>
      </c>
      <c r="N466" t="n">
        <v>1</v>
      </c>
      <c r="S466" t="n">
        <v>1</v>
      </c>
      <c r="X466" t="n">
        <v>1</v>
      </c>
      <c r="AC466" t="n">
        <v>1</v>
      </c>
      <c r="AH466" t="n">
        <v>1</v>
      </c>
    </row>
    <row r="468">
      <c r="A468" t="inlineStr">
        <is>
          <t>Capacity</t>
        </is>
      </c>
    </row>
    <row r="469">
      <c r="A469" t="inlineStr">
        <is>
          <t>Fresh processing plant (heads)</t>
        </is>
      </c>
      <c r="C469" t="inlineStr">
        <is>
          <t>Actual</t>
        </is>
      </c>
      <c r="D469" t="inlineStr">
        <is>
          <t>QQQQ</t>
        </is>
      </c>
      <c r="I469" t="n">
        <v>350000</v>
      </c>
      <c r="N469" t="n">
        <v>336000</v>
      </c>
      <c r="S469" t="n">
        <v>329700</v>
      </c>
    </row>
    <row r="470">
      <c r="A470" t="inlineStr">
        <is>
          <t>Feed mill (ton)</t>
        </is>
      </c>
      <c r="C470" t="inlineStr">
        <is>
          <t>Actual</t>
        </is>
      </c>
      <c r="D470" t="inlineStr">
        <is>
          <t>QQQQ</t>
        </is>
      </c>
      <c r="I470" t="n">
        <v>112230</v>
      </c>
      <c r="N470" t="n">
        <v>112320</v>
      </c>
      <c r="S470" t="n">
        <v>112320</v>
      </c>
    </row>
    <row r="471">
      <c r="A471" t="inlineStr">
        <is>
          <t>Fresh processing plant (birds per day)</t>
        </is>
      </c>
      <c r="C471" t="inlineStr">
        <is>
          <t>Million</t>
        </is>
      </c>
      <c r="D471" t="inlineStr">
        <is>
          <t>QQQQ</t>
        </is>
      </c>
      <c r="X471" t="n">
        <v>0.1</v>
      </c>
      <c r="AC471" t="n">
        <v>0.1</v>
      </c>
      <c r="AH471" t="n">
        <v>0.1</v>
      </c>
    </row>
    <row r="472">
      <c r="A472" t="inlineStr">
        <is>
          <t>Feed mill (ton per year)</t>
        </is>
      </c>
      <c r="C472" t="inlineStr">
        <is>
          <t>Million</t>
        </is>
      </c>
      <c r="D472" t="inlineStr">
        <is>
          <t>QQQQ</t>
        </is>
      </c>
      <c r="X472" t="n">
        <v>0.1</v>
      </c>
      <c r="AC472" t="n">
        <v>0.1</v>
      </c>
      <c r="AH472" t="n">
        <v>0.1</v>
      </c>
    </row>
    <row r="473">
      <c r="A473" t="inlineStr">
        <is>
          <t>Hatchery (eggs per year)</t>
        </is>
      </c>
      <c r="C473" t="inlineStr">
        <is>
          <t>Million</t>
        </is>
      </c>
      <c r="D473" t="inlineStr">
        <is>
          <t>QQQQ</t>
        </is>
      </c>
      <c r="I473" t="n">
        <v>27</v>
      </c>
      <c r="N473" t="n">
        <v>27</v>
      </c>
      <c r="S473" t="n">
        <v>27</v>
      </c>
      <c r="X473" t="n">
        <v>27</v>
      </c>
      <c r="AC473" t="n">
        <v>27</v>
      </c>
      <c r="AH473" t="n">
        <v>27</v>
      </c>
    </row>
    <row r="474">
      <c r="A474" t="inlineStr">
        <is>
          <t>Rendering (tons per year)</t>
        </is>
      </c>
      <c r="C474" t="inlineStr">
        <is>
          <t>Actual</t>
        </is>
      </c>
      <c r="D474" t="inlineStr">
        <is>
          <t>QQQQ</t>
        </is>
      </c>
      <c r="I474" t="n">
        <v>100</v>
      </c>
      <c r="N474" t="n">
        <v>100</v>
      </c>
      <c r="S474" t="n">
        <v>155</v>
      </c>
      <c r="X474" t="n">
        <v>8050</v>
      </c>
      <c r="AC474" t="n">
        <v>8204</v>
      </c>
      <c r="AH474" t="n">
        <v>6440</v>
      </c>
    </row>
    <row r="476">
      <c r="A476" t="inlineStr">
        <is>
          <t>Average capacity utilization (%)</t>
        </is>
      </c>
    </row>
    <row r="477">
      <c r="A477" t="inlineStr">
        <is>
          <t>Fresh processing plant</t>
        </is>
      </c>
      <c r="C477" t="inlineStr">
        <is>
          <t>Percent</t>
        </is>
      </c>
      <c r="D477" t="inlineStr">
        <is>
          <t>QQQQ</t>
        </is>
      </c>
      <c r="I477" t="n">
        <v>92.8</v>
      </c>
      <c r="N477" t="n">
        <v>94.3</v>
      </c>
      <c r="S477" t="n">
        <v>96.8</v>
      </c>
      <c r="X477" t="n">
        <v>102.3</v>
      </c>
      <c r="AC477" t="n">
        <v>68.2</v>
      </c>
      <c r="AH477" t="n">
        <v>53.4</v>
      </c>
    </row>
    <row r="478">
      <c r="A478" t="inlineStr">
        <is>
          <t>Feed mill</t>
        </is>
      </c>
      <c r="C478" t="inlineStr">
        <is>
          <t>Percent</t>
        </is>
      </c>
      <c r="D478" t="inlineStr">
        <is>
          <t>QQQQ</t>
        </is>
      </c>
      <c r="I478" t="n">
        <v>71.3</v>
      </c>
      <c r="N478" t="n">
        <v>77.5</v>
      </c>
      <c r="S478" t="n">
        <v>79.5</v>
      </c>
      <c r="X478" t="n">
        <v>97.09999999999999</v>
      </c>
      <c r="AC478" t="n">
        <v>61.5</v>
      </c>
      <c r="AH478" t="n">
        <v>59.6</v>
      </c>
    </row>
    <row r="479">
      <c r="A479" t="inlineStr">
        <is>
          <t>Hatchery</t>
        </is>
      </c>
      <c r="C479" t="inlineStr">
        <is>
          <t>Percent</t>
        </is>
      </c>
      <c r="D479" t="inlineStr">
        <is>
          <t>QQQQ</t>
        </is>
      </c>
      <c r="I479" t="n">
        <v>65.2</v>
      </c>
      <c r="N479" t="n">
        <v>77.59999999999999</v>
      </c>
      <c r="S479" t="n">
        <v>78.59999999999999</v>
      </c>
      <c r="X479" t="n">
        <v>78.40000000000001</v>
      </c>
      <c r="AC479" t="n">
        <v>54.9</v>
      </c>
      <c r="AH479" t="n">
        <v>57.6</v>
      </c>
    </row>
    <row r="480">
      <c r="A480" t="inlineStr">
        <is>
          <t>Rendering</t>
        </is>
      </c>
      <c r="C480" t="inlineStr">
        <is>
          <t>Percent</t>
        </is>
      </c>
      <c r="D480" t="inlineStr">
        <is>
          <t>QQQQ</t>
        </is>
      </c>
      <c r="I480" t="n">
        <v>70.40000000000001</v>
      </c>
      <c r="N480" t="n">
        <v>71.09999999999999</v>
      </c>
      <c r="S480" t="n">
        <v>46.7</v>
      </c>
      <c r="X480" t="n">
        <v>57.5</v>
      </c>
      <c r="AC480" t="n">
        <v>38</v>
      </c>
      <c r="AH480" t="n">
        <v>27</v>
      </c>
    </row>
    <row r="482">
      <c r="A482" t="inlineStr">
        <is>
          <t>Mexico Facilities</t>
        </is>
      </c>
    </row>
    <row r="483">
      <c r="A483" t="inlineStr">
        <is>
          <t>Operating</t>
        </is>
      </c>
    </row>
    <row r="484">
      <c r="A484" t="inlineStr">
        <is>
          <t>Processing plants</t>
        </is>
      </c>
      <c r="C484" t="inlineStr">
        <is>
          <t>Actual</t>
        </is>
      </c>
      <c r="D484" t="inlineStr">
        <is>
          <t>QQQQ</t>
        </is>
      </c>
      <c r="I484" t="n">
        <v>3</v>
      </c>
      <c r="N484" t="n">
        <v>3</v>
      </c>
      <c r="S484" t="n">
        <v>6</v>
      </c>
      <c r="X484" t="n">
        <v>6</v>
      </c>
      <c r="AC484" t="n">
        <v>6</v>
      </c>
      <c r="AH484" t="n">
        <v>6</v>
      </c>
    </row>
    <row r="485">
      <c r="A485" t="inlineStr">
        <is>
          <t>Prepared foods cook plants</t>
        </is>
      </c>
      <c r="C485" t="inlineStr">
        <is>
          <t>Actual</t>
        </is>
      </c>
      <c r="D485" t="inlineStr">
        <is>
          <t>QQQQ</t>
        </is>
      </c>
      <c r="S485" t="n">
        <v>2</v>
      </c>
      <c r="X485" t="n">
        <v>2</v>
      </c>
      <c r="AC485" t="n">
        <v>2</v>
      </c>
      <c r="AH485" t="n">
        <v>2</v>
      </c>
    </row>
    <row r="486">
      <c r="A486" t="inlineStr">
        <is>
          <t>Feed mills</t>
        </is>
      </c>
      <c r="C486" t="inlineStr">
        <is>
          <t>Actual</t>
        </is>
      </c>
      <c r="D486" t="inlineStr">
        <is>
          <t>QQQQ</t>
        </is>
      </c>
      <c r="I486" t="n">
        <v>4</v>
      </c>
      <c r="N486" t="n">
        <v>4</v>
      </c>
      <c r="S486" t="n">
        <v>10</v>
      </c>
      <c r="X486" t="n">
        <v>8</v>
      </c>
      <c r="AC486" t="n">
        <v>9</v>
      </c>
      <c r="AH486" t="n">
        <v>8</v>
      </c>
    </row>
    <row r="487">
      <c r="A487" t="inlineStr">
        <is>
          <t>Hatcheries</t>
        </is>
      </c>
      <c r="C487" t="inlineStr">
        <is>
          <t>Actual</t>
        </is>
      </c>
      <c r="D487" t="inlineStr">
        <is>
          <t>QQQQ</t>
        </is>
      </c>
      <c r="I487" t="n">
        <v>6</v>
      </c>
      <c r="N487" t="n">
        <v>6</v>
      </c>
      <c r="S487" t="n">
        <v>10</v>
      </c>
      <c r="X487" t="n">
        <v>9</v>
      </c>
      <c r="AC487" t="n">
        <v>10</v>
      </c>
      <c r="AH487" t="n">
        <v>10</v>
      </c>
    </row>
    <row r="488">
      <c r="A488" t="inlineStr">
        <is>
          <t>Rendering</t>
        </is>
      </c>
      <c r="C488" t="inlineStr">
        <is>
          <t>Actual</t>
        </is>
      </c>
      <c r="D488" t="inlineStr">
        <is>
          <t>QQQQ</t>
        </is>
      </c>
      <c r="I488" t="n">
        <v>2</v>
      </c>
      <c r="N488" t="n">
        <v>2</v>
      </c>
      <c r="S488" t="n">
        <v>3</v>
      </c>
      <c r="X488" t="n">
        <v>3</v>
      </c>
      <c r="AC488" t="n">
        <v>3</v>
      </c>
      <c r="AH488" t="n">
        <v>3</v>
      </c>
    </row>
    <row r="489">
      <c r="A489" t="inlineStr">
        <is>
          <t>Distribution centers</t>
        </is>
      </c>
      <c r="C489" t="inlineStr">
        <is>
          <t>Actual</t>
        </is>
      </c>
      <c r="D489" t="inlineStr">
        <is>
          <t>QQQQ</t>
        </is>
      </c>
      <c r="I489" t="n">
        <v>12</v>
      </c>
      <c r="N489" t="n">
        <v>13</v>
      </c>
      <c r="S489" t="n">
        <v>22</v>
      </c>
      <c r="X489" t="n">
        <v>19</v>
      </c>
      <c r="AC489" t="n">
        <v>19</v>
      </c>
      <c r="AH489" t="n">
        <v>21</v>
      </c>
    </row>
    <row r="490">
      <c r="A490" t="inlineStr">
        <is>
          <t>Hatcheries</t>
        </is>
      </c>
      <c r="C490" t="inlineStr">
        <is>
          <t>Actual</t>
        </is>
      </c>
      <c r="D490" t="inlineStr">
        <is>
          <t>QQQQ</t>
        </is>
      </c>
      <c r="AH490" t="n">
        <v>1</v>
      </c>
    </row>
    <row r="492">
      <c r="A492" t="inlineStr">
        <is>
          <t>Capacity</t>
        </is>
      </c>
    </row>
    <row r="493">
      <c r="A493" t="inlineStr">
        <is>
          <t>Fresh processing plant (heads)</t>
        </is>
      </c>
      <c r="C493" t="inlineStr">
        <is>
          <t>Million</t>
        </is>
      </c>
      <c r="D493" t="inlineStr">
        <is>
          <t>QQQQ</t>
        </is>
      </c>
      <c r="I493" t="n">
        <v>2.8</v>
      </c>
      <c r="N493" t="n">
        <v>2.8</v>
      </c>
      <c r="S493" t="n">
        <v>5.3</v>
      </c>
      <c r="X493" t="n">
        <v>1.1</v>
      </c>
      <c r="AC493" t="n">
        <v>1.1</v>
      </c>
      <c r="AH493" t="n">
        <v>1.1</v>
      </c>
    </row>
    <row r="494">
      <c r="A494" t="inlineStr">
        <is>
          <t>Prepared foods cook plants (kg. per year)</t>
        </is>
      </c>
      <c r="C494" t="inlineStr">
        <is>
          <t>Million</t>
        </is>
      </c>
      <c r="D494" t="inlineStr">
        <is>
          <t>QQQQ</t>
        </is>
      </c>
      <c r="X494" t="n">
        <v>54.4</v>
      </c>
      <c r="AC494" t="n">
        <v>27.8</v>
      </c>
      <c r="AH494" t="n">
        <v>27.4</v>
      </c>
    </row>
    <row r="495">
      <c r="A495" t="inlineStr">
        <is>
          <t>Prepared foods cook plants (pounds per year)</t>
        </is>
      </c>
      <c r="C495" t="inlineStr">
        <is>
          <t>Million</t>
        </is>
      </c>
      <c r="D495" t="inlineStr">
        <is>
          <t>QQQQ</t>
        </is>
      </c>
      <c r="S495" t="n">
        <v>2.4</v>
      </c>
    </row>
    <row r="496">
      <c r="A496" t="inlineStr">
        <is>
          <t>Feed mills (tons per year)</t>
        </is>
      </c>
      <c r="C496" t="inlineStr">
        <is>
          <t>Million</t>
        </is>
      </c>
      <c r="D496" t="inlineStr">
        <is>
          <t>QQQQ</t>
        </is>
      </c>
      <c r="I496" t="n">
        <v>1.15</v>
      </c>
      <c r="N496" t="n">
        <v>1.15</v>
      </c>
      <c r="S496" t="n">
        <v>1.68</v>
      </c>
      <c r="X496" t="n">
        <v>2.3</v>
      </c>
      <c r="AC496" t="n">
        <v>2.3</v>
      </c>
      <c r="AH496" t="n">
        <v>2.3</v>
      </c>
    </row>
    <row r="497">
      <c r="A497" t="inlineStr">
        <is>
          <t>Hatcheries (eggs per year)</t>
        </is>
      </c>
      <c r="C497" t="inlineStr">
        <is>
          <t>Billion (2018Q4)</t>
        </is>
      </c>
      <c r="D497" t="inlineStr">
        <is>
          <t>QQQQ</t>
        </is>
      </c>
      <c r="I497" t="n">
        <v>240.3</v>
      </c>
      <c r="N497" t="n">
        <v>247.9</v>
      </c>
      <c r="S497" t="n">
        <v>417.5</v>
      </c>
      <c r="X497" t="n">
        <v>500.8</v>
      </c>
      <c r="AC497" t="n">
        <v>515.6</v>
      </c>
      <c r="AH497" t="n">
        <v>1.2</v>
      </c>
    </row>
    <row r="498">
      <c r="A498" t="inlineStr">
        <is>
          <t>Rendering ( ton per year)</t>
        </is>
      </c>
      <c r="C498" t="inlineStr">
        <is>
          <t>Actual</t>
        </is>
      </c>
      <c r="D498" t="inlineStr">
        <is>
          <t>QQQQ</t>
        </is>
      </c>
      <c r="I498" t="n">
        <v>26000</v>
      </c>
      <c r="N498" t="n">
        <v>26000</v>
      </c>
      <c r="S498" t="n">
        <v>39900</v>
      </c>
      <c r="X498" t="n">
        <v>54240</v>
      </c>
      <c r="AC498" t="n">
        <v>54240</v>
      </c>
      <c r="AH498" t="n">
        <v>54240</v>
      </c>
    </row>
    <row r="500">
      <c r="A500" t="inlineStr">
        <is>
          <t>Average capacity utilization (%)</t>
        </is>
      </c>
    </row>
    <row r="501">
      <c r="A501" t="inlineStr">
        <is>
          <t>Processing plants</t>
        </is>
      </c>
      <c r="C501" t="inlineStr">
        <is>
          <t>Percent</t>
        </is>
      </c>
      <c r="D501" t="inlineStr">
        <is>
          <t>QQQQ</t>
        </is>
      </c>
      <c r="I501" t="n">
        <v>83.8</v>
      </c>
      <c r="N501" t="n">
        <v>89.3</v>
      </c>
      <c r="S501" t="n">
        <v>83.09999999999999</v>
      </c>
      <c r="X501" t="n">
        <v>87.09999999999999</v>
      </c>
      <c r="AC501" t="n">
        <v>86.3</v>
      </c>
      <c r="AH501" t="n">
        <v>88</v>
      </c>
    </row>
    <row r="502">
      <c r="A502" t="inlineStr">
        <is>
          <t>Prepared foods cook plants</t>
        </is>
      </c>
      <c r="C502" t="inlineStr">
        <is>
          <t>Percent</t>
        </is>
      </c>
      <c r="D502" t="inlineStr">
        <is>
          <t>QQQQ</t>
        </is>
      </c>
      <c r="S502" t="n">
        <v>47.9</v>
      </c>
      <c r="X502" t="n">
        <v>66.7</v>
      </c>
      <c r="AC502" t="n">
        <v>84.09999999999999</v>
      </c>
      <c r="AH502" t="n">
        <v>90.09999999999999</v>
      </c>
    </row>
    <row r="503">
      <c r="A503" t="inlineStr">
        <is>
          <t>Feed mills</t>
        </is>
      </c>
      <c r="C503" t="inlineStr">
        <is>
          <t>Percent</t>
        </is>
      </c>
      <c r="D503" t="inlineStr">
        <is>
          <t>QQQQ</t>
        </is>
      </c>
      <c r="I503" t="n">
        <v>73</v>
      </c>
      <c r="N503" t="n">
        <v>76.8</v>
      </c>
      <c r="S503" t="n">
        <v>61.4</v>
      </c>
      <c r="X503" t="n">
        <v>79.5</v>
      </c>
      <c r="AC503" t="n">
        <v>76.2</v>
      </c>
      <c r="AH503" t="n">
        <v>71.40000000000001</v>
      </c>
    </row>
    <row r="504">
      <c r="A504" t="inlineStr">
        <is>
          <t>Hatcheries</t>
        </is>
      </c>
      <c r="C504" t="inlineStr">
        <is>
          <t>Percent</t>
        </is>
      </c>
      <c r="D504" t="inlineStr">
        <is>
          <t>QQQQ</t>
        </is>
      </c>
      <c r="I504" t="n">
        <v>95</v>
      </c>
      <c r="N504" t="n">
        <v>96.2</v>
      </c>
      <c r="S504" t="n">
        <v>94.90000000000001</v>
      </c>
      <c r="X504" t="n">
        <v>94.59999999999999</v>
      </c>
      <c r="AC504" t="n">
        <v>98.09999999999999</v>
      </c>
      <c r="AH504" t="n">
        <v>74.59999999999999</v>
      </c>
    </row>
    <row r="505">
      <c r="A505" t="inlineStr">
        <is>
          <t>Rendering</t>
        </is>
      </c>
      <c r="C505" t="inlineStr">
        <is>
          <t>Percent</t>
        </is>
      </c>
      <c r="D505" t="inlineStr">
        <is>
          <t>QQQQ</t>
        </is>
      </c>
      <c r="I505" t="n">
        <v>93.8</v>
      </c>
      <c r="N505" t="n">
        <v>55.5</v>
      </c>
      <c r="S505" t="n">
        <v>56</v>
      </c>
      <c r="X505" t="n">
        <v>70.7</v>
      </c>
      <c r="AC505" t="n">
        <v>65.3</v>
      </c>
      <c r="AH505" t="n">
        <v>80.5</v>
      </c>
    </row>
    <row r="507">
      <c r="A507" t="inlineStr">
        <is>
          <t>GNP Facilities:</t>
        </is>
      </c>
    </row>
    <row r="508">
      <c r="A508" t="inlineStr">
        <is>
          <t>Operating</t>
        </is>
      </c>
    </row>
    <row r="509">
      <c r="A509" t="inlineStr">
        <is>
          <t>Fresh processing plants</t>
        </is>
      </c>
      <c r="C509" t="inlineStr">
        <is>
          <t>Actual</t>
        </is>
      </c>
      <c r="D509" t="inlineStr">
        <is>
          <t>QQQQ</t>
        </is>
      </c>
      <c r="X509" t="n">
        <v>2</v>
      </c>
    </row>
    <row r="510">
      <c r="A510" t="inlineStr">
        <is>
          <t>Further processing plant</t>
        </is>
      </c>
      <c r="C510" t="inlineStr">
        <is>
          <t>Actual</t>
        </is>
      </c>
      <c r="D510" t="inlineStr">
        <is>
          <t>QQQQ</t>
        </is>
      </c>
      <c r="X510" t="n">
        <v>1</v>
      </c>
    </row>
    <row r="511">
      <c r="A511" t="inlineStr">
        <is>
          <t>Feed mills</t>
        </is>
      </c>
      <c r="C511" t="inlineStr">
        <is>
          <t>Actual</t>
        </is>
      </c>
      <c r="D511" t="inlineStr">
        <is>
          <t>QQQQ</t>
        </is>
      </c>
      <c r="X511" t="n">
        <v>2</v>
      </c>
    </row>
    <row r="512">
      <c r="A512" t="inlineStr">
        <is>
          <t>Hatcheries</t>
        </is>
      </c>
      <c r="C512" t="inlineStr">
        <is>
          <t>Actual</t>
        </is>
      </c>
      <c r="D512" t="inlineStr">
        <is>
          <t>QQQQ</t>
        </is>
      </c>
      <c r="X512" t="n">
        <v>2</v>
      </c>
    </row>
    <row r="513">
      <c r="A513" t="inlineStr">
        <is>
          <t>Grain elevator</t>
        </is>
      </c>
      <c r="C513" t="inlineStr">
        <is>
          <t>Actual</t>
        </is>
      </c>
      <c r="D513" t="inlineStr">
        <is>
          <t>QQQQ</t>
        </is>
      </c>
      <c r="X513" t="n">
        <v>1</v>
      </c>
    </row>
    <row r="515">
      <c r="A515" t="inlineStr">
        <is>
          <t>Capacity</t>
        </is>
      </c>
    </row>
    <row r="516">
      <c r="A516" t="inlineStr">
        <is>
          <t>Fresh processing plants (birds per day)</t>
        </is>
      </c>
      <c r="C516" t="inlineStr">
        <is>
          <t>Million</t>
        </is>
      </c>
      <c r="D516" t="inlineStr">
        <is>
          <t>QQQQ</t>
        </is>
      </c>
      <c r="X516" t="n">
        <v>0.4</v>
      </c>
    </row>
    <row r="517">
      <c r="A517" t="inlineStr">
        <is>
          <t>Further processing plant (pounds per year)</t>
        </is>
      </c>
      <c r="C517" t="inlineStr">
        <is>
          <t>Million</t>
        </is>
      </c>
      <c r="D517" t="inlineStr">
        <is>
          <t>QQQQ</t>
        </is>
      </c>
      <c r="X517" t="n">
        <v>47</v>
      </c>
    </row>
    <row r="518">
      <c r="A518" t="inlineStr">
        <is>
          <t>Feed mills (tons per year)</t>
        </is>
      </c>
      <c r="C518" t="inlineStr">
        <is>
          <t>Million</t>
        </is>
      </c>
      <c r="D518" t="inlineStr">
        <is>
          <t>QQQQ</t>
        </is>
      </c>
      <c r="X518" t="n">
        <v>0.7</v>
      </c>
    </row>
    <row r="519">
      <c r="A519" t="inlineStr">
        <is>
          <t>Hatcheries (eggs per year)</t>
        </is>
      </c>
      <c r="C519" t="inlineStr">
        <is>
          <t>Million</t>
        </is>
      </c>
      <c r="D519" t="inlineStr">
        <is>
          <t>QQQQ</t>
        </is>
      </c>
      <c r="X519" t="n">
        <v>160.5</v>
      </c>
    </row>
    <row r="520">
      <c r="A520" t="inlineStr">
        <is>
          <t>Grain elevator</t>
        </is>
      </c>
      <c r="C520" t="inlineStr">
        <is>
          <t>Million</t>
        </is>
      </c>
      <c r="D520" t="inlineStr">
        <is>
          <t>QQQQ</t>
        </is>
      </c>
      <c r="X520" t="n">
        <v>4</v>
      </c>
    </row>
    <row r="522">
      <c r="A522" t="inlineStr">
        <is>
          <t>Average capacity utilization (%)</t>
        </is>
      </c>
    </row>
    <row r="523">
      <c r="A523" t="inlineStr">
        <is>
          <t>Fresh processing plants</t>
        </is>
      </c>
      <c r="C523" t="inlineStr">
        <is>
          <t>Percent</t>
        </is>
      </c>
      <c r="D523" t="inlineStr">
        <is>
          <t>QQQQ</t>
        </is>
      </c>
      <c r="X523" t="n">
        <v>100</v>
      </c>
    </row>
    <row r="524">
      <c r="A524" t="inlineStr">
        <is>
          <t>Feed mills</t>
        </is>
      </c>
      <c r="C524" t="inlineStr">
        <is>
          <t>Percent</t>
        </is>
      </c>
      <c r="D524" t="inlineStr">
        <is>
          <t>QQQQ</t>
        </is>
      </c>
      <c r="X524" t="n">
        <v>78.90000000000001</v>
      </c>
    </row>
    <row r="525">
      <c r="A525" t="inlineStr">
        <is>
          <t>Hatcheries</t>
        </is>
      </c>
      <c r="C525" t="inlineStr">
        <is>
          <t>Percent</t>
        </is>
      </c>
      <c r="D525" t="inlineStr">
        <is>
          <t>QQQQ</t>
        </is>
      </c>
      <c r="X525" t="n">
        <v>79.5</v>
      </c>
    </row>
    <row r="526">
      <c r="A526" t="inlineStr">
        <is>
          <t>Grain elevator</t>
        </is>
      </c>
      <c r="C526" t="inlineStr">
        <is>
          <t>Percent</t>
        </is>
      </c>
      <c r="D526" t="inlineStr">
        <is>
          <t>QQQQ</t>
        </is>
      </c>
      <c r="X526" t="n">
        <v>100</v>
      </c>
    </row>
    <row r="528">
      <c r="A528" t="inlineStr">
        <is>
          <t>Operating Facilities</t>
        </is>
      </c>
    </row>
    <row r="529">
      <c r="A529" t="inlineStr">
        <is>
          <t>Chicken Operations:</t>
        </is>
      </c>
    </row>
    <row r="530">
      <c r="A530" t="inlineStr">
        <is>
          <t>Fresh processing facilities - Owned</t>
        </is>
      </c>
      <c r="C530" t="inlineStr">
        <is>
          <t>Actual</t>
        </is>
      </c>
      <c r="D530" t="inlineStr">
        <is>
          <t>QQQQ</t>
        </is>
      </c>
      <c r="AM530" t="n">
        <v>35</v>
      </c>
      <c r="AR530" t="n">
        <v>35</v>
      </c>
      <c r="AW530" t="n">
        <v>35</v>
      </c>
      <c r="BB530" t="n">
        <v>35</v>
      </c>
    </row>
    <row r="531">
      <c r="A531" t="inlineStr">
        <is>
          <t>Fresh processing facilities - leased</t>
        </is>
      </c>
      <c r="C531" t="inlineStr">
        <is>
          <t>Actual</t>
        </is>
      </c>
      <c r="D531" t="inlineStr">
        <is>
          <t>QQQQ</t>
        </is>
      </c>
      <c r="AM531" t="n">
        <v>1</v>
      </c>
      <c r="AR531" t="n">
        <v>1</v>
      </c>
      <c r="AW531" t="n">
        <v>1</v>
      </c>
      <c r="BB531" t="n">
        <v>1</v>
      </c>
    </row>
    <row r="532">
      <c r="A532" t="inlineStr">
        <is>
          <t>Fresh processing facilities - Total</t>
        </is>
      </c>
      <c r="C532" t="inlineStr">
        <is>
          <t>Actual</t>
        </is>
      </c>
      <c r="D532" t="inlineStr">
        <is>
          <t>QQQQ</t>
        </is>
      </c>
      <c r="AM532" t="n">
        <v>36</v>
      </c>
      <c r="AR532" t="n">
        <v>36</v>
      </c>
      <c r="AW532" t="n">
        <v>36</v>
      </c>
      <c r="BB532" t="n">
        <v>36</v>
      </c>
    </row>
    <row r="533">
      <c r="A533" t="inlineStr">
        <is>
          <t>Fresh processing facilities - Total-c</t>
        </is>
      </c>
      <c r="AM533">
        <f>AM530+AM531</f>
        <v/>
      </c>
      <c r="AR533">
        <f>AR530+AR531</f>
        <v/>
      </c>
      <c r="AW533">
        <f>AW530+AW531</f>
        <v/>
      </c>
      <c r="BB533">
        <f>BB530+BB531</f>
        <v/>
      </c>
    </row>
    <row r="534">
      <c r="A534" t="inlineStr">
        <is>
          <t>Sum check</t>
        </is>
      </c>
      <c r="AM534">
        <f>AM533-AM532</f>
        <v/>
      </c>
      <c r="AR534">
        <f>AR533-AR532</f>
        <v/>
      </c>
      <c r="AW534">
        <f>AW533-AW532</f>
        <v/>
      </c>
      <c r="BB534">
        <f>BB533-BB532</f>
        <v/>
      </c>
    </row>
    <row r="536">
      <c r="A536" t="inlineStr">
        <is>
          <t>Prepared foods facilities - owned</t>
        </is>
      </c>
      <c r="C536" t="inlineStr">
        <is>
          <t>Actual</t>
        </is>
      </c>
      <c r="D536" t="inlineStr">
        <is>
          <t>QQQQ</t>
        </is>
      </c>
      <c r="AM536" t="n">
        <v>14</v>
      </c>
      <c r="AR536" t="n">
        <v>13</v>
      </c>
      <c r="AW536" t="n">
        <v>13</v>
      </c>
      <c r="BB536" t="n">
        <v>12</v>
      </c>
    </row>
    <row r="537">
      <c r="A537" t="inlineStr">
        <is>
          <t>Prepared foods facilities - leased</t>
        </is>
      </c>
      <c r="C537" t="inlineStr">
        <is>
          <t>Actual</t>
        </is>
      </c>
      <c r="D537" t="inlineStr">
        <is>
          <t>QQQQ</t>
        </is>
      </c>
      <c r="AM537" t="n">
        <v>2</v>
      </c>
      <c r="AR537" t="n">
        <v>2</v>
      </c>
      <c r="AW537" t="n">
        <v>2</v>
      </c>
      <c r="BB537" t="n">
        <v>2</v>
      </c>
    </row>
    <row r="538">
      <c r="A538" t="inlineStr">
        <is>
          <t>Prepared foods facilities</t>
        </is>
      </c>
      <c r="C538" t="inlineStr">
        <is>
          <t>Actual</t>
        </is>
      </c>
      <c r="D538" t="inlineStr">
        <is>
          <t>QQQQ</t>
        </is>
      </c>
      <c r="AM538" t="n">
        <v>16</v>
      </c>
      <c r="AR538" t="n">
        <v>15</v>
      </c>
      <c r="AW538" t="n">
        <v>15</v>
      </c>
      <c r="BB538" t="n">
        <v>14</v>
      </c>
    </row>
    <row r="539">
      <c r="A539" t="inlineStr">
        <is>
          <t>Prepared foods facilities-c</t>
        </is>
      </c>
      <c r="AM539">
        <f>AM536+AM537</f>
        <v/>
      </c>
      <c r="AR539">
        <f>AR536+AR537</f>
        <v/>
      </c>
      <c r="AW539">
        <f>AW536+AW537</f>
        <v/>
      </c>
      <c r="BB539">
        <f>BB536+BB537</f>
        <v/>
      </c>
    </row>
    <row r="540">
      <c r="A540" t="inlineStr">
        <is>
          <t>Sum check</t>
        </is>
      </c>
      <c r="AM540">
        <f>AM539-AM538</f>
        <v/>
      </c>
      <c r="AR540">
        <f>AR539-AR538</f>
        <v/>
      </c>
      <c r="AW540">
        <f>AW539-AW538</f>
        <v/>
      </c>
      <c r="BB540">
        <f>BB539-BB538</f>
        <v/>
      </c>
    </row>
    <row r="542">
      <c r="A542" t="inlineStr">
        <is>
          <t>Hatcheries - owned</t>
        </is>
      </c>
      <c r="C542" t="inlineStr">
        <is>
          <t>Actual</t>
        </is>
      </c>
      <c r="D542" t="inlineStr">
        <is>
          <t>QQQQ</t>
        </is>
      </c>
      <c r="AM542" t="n">
        <v>47</v>
      </c>
      <c r="AR542" t="n">
        <v>47</v>
      </c>
      <c r="AW542" t="n">
        <v>47</v>
      </c>
      <c r="BB542" t="n">
        <v>45</v>
      </c>
    </row>
    <row r="543">
      <c r="A543" t="inlineStr">
        <is>
          <t>Hatcheries- leased</t>
        </is>
      </c>
      <c r="C543" t="inlineStr">
        <is>
          <t>Actual</t>
        </is>
      </c>
      <c r="D543" t="inlineStr">
        <is>
          <t>QQQQ</t>
        </is>
      </c>
      <c r="AM543" t="n">
        <v>2</v>
      </c>
      <c r="AR543" t="n">
        <v>1</v>
      </c>
      <c r="AW543" t="n">
        <v>1</v>
      </c>
      <c r="BB543" t="n">
        <v>2</v>
      </c>
    </row>
    <row r="544">
      <c r="A544" t="inlineStr">
        <is>
          <t>Hatcheries</t>
        </is>
      </c>
      <c r="C544" t="inlineStr">
        <is>
          <t>Actual</t>
        </is>
      </c>
      <c r="D544" t="inlineStr">
        <is>
          <t>QQQQ</t>
        </is>
      </c>
      <c r="AM544" t="n">
        <v>49</v>
      </c>
      <c r="AR544" t="n">
        <v>48</v>
      </c>
      <c r="AW544" t="n">
        <v>48</v>
      </c>
      <c r="BB544" t="n">
        <v>47</v>
      </c>
    </row>
    <row r="545">
      <c r="A545" t="inlineStr">
        <is>
          <t>Hatcheries-c</t>
        </is>
      </c>
      <c r="AM545">
        <f>AM542+AM543</f>
        <v/>
      </c>
      <c r="AR545">
        <f>AR542+AR543</f>
        <v/>
      </c>
      <c r="AW545">
        <f>AW542+AW543</f>
        <v/>
      </c>
      <c r="BB545">
        <f>BB542+BB543</f>
        <v/>
      </c>
    </row>
    <row r="546">
      <c r="A546" t="inlineStr">
        <is>
          <t>Sum check</t>
        </is>
      </c>
      <c r="AM546">
        <f>AM545-AM544</f>
        <v/>
      </c>
      <c r="AR546">
        <f>AR545-AR544</f>
        <v/>
      </c>
      <c r="AW546">
        <f>AW545-AW544</f>
        <v/>
      </c>
      <c r="BB546">
        <f>BB545-BB544</f>
        <v/>
      </c>
    </row>
    <row r="548">
      <c r="A548" t="inlineStr">
        <is>
          <t>Other operation facilities - owned</t>
        </is>
      </c>
      <c r="C548" t="inlineStr">
        <is>
          <t>Actual</t>
        </is>
      </c>
      <c r="D548" t="inlineStr">
        <is>
          <t>QQQQ</t>
        </is>
      </c>
      <c r="AM548" t="n">
        <v>49</v>
      </c>
      <c r="AR548" t="n">
        <v>51</v>
      </c>
      <c r="AW548" t="n">
        <v>48</v>
      </c>
      <c r="BB548" t="n">
        <v>47</v>
      </c>
    </row>
    <row r="549">
      <c r="A549" t="inlineStr">
        <is>
          <t>Other operation facilities - leased</t>
        </is>
      </c>
      <c r="C549" t="inlineStr">
        <is>
          <t>Actual</t>
        </is>
      </c>
      <c r="D549" t="inlineStr">
        <is>
          <t>QQQQ</t>
        </is>
      </c>
      <c r="AM549" t="n">
        <v>3</v>
      </c>
      <c r="AR549" t="n">
        <v>3</v>
      </c>
      <c r="AW549" t="n">
        <v>2</v>
      </c>
      <c r="BB549" t="n">
        <v>2</v>
      </c>
    </row>
    <row r="550">
      <c r="A550" t="inlineStr">
        <is>
          <t>Other operation facilities</t>
        </is>
      </c>
      <c r="C550" t="inlineStr">
        <is>
          <t>Actual</t>
        </is>
      </c>
      <c r="D550" t="inlineStr">
        <is>
          <t>QQQQ</t>
        </is>
      </c>
      <c r="AM550" t="n">
        <v>52</v>
      </c>
      <c r="AR550" t="n">
        <v>54</v>
      </c>
      <c r="AW550" t="n">
        <v>50</v>
      </c>
      <c r="BB550" t="n">
        <v>49</v>
      </c>
    </row>
    <row r="551">
      <c r="A551" t="inlineStr">
        <is>
          <t>Other operation facilities-c</t>
        </is>
      </c>
      <c r="AM551">
        <f>AM549+AM548</f>
        <v/>
      </c>
      <c r="AR551">
        <f>AR549+AR548</f>
        <v/>
      </c>
      <c r="AW551">
        <f>AW549+AW548</f>
        <v/>
      </c>
      <c r="BB551">
        <f>BB549+BB548</f>
        <v/>
      </c>
    </row>
    <row r="552">
      <c r="A552" t="inlineStr">
        <is>
          <t>Sum check</t>
        </is>
      </c>
      <c r="AM552">
        <f>AM551-AM550</f>
        <v/>
      </c>
      <c r="AR552">
        <f>AR551-AR550</f>
        <v/>
      </c>
      <c r="AW552">
        <f>AW551-AW550</f>
        <v/>
      </c>
      <c r="BB552">
        <f>BB551-BB550</f>
        <v/>
      </c>
    </row>
    <row r="554">
      <c r="A554" t="inlineStr">
        <is>
          <t>Pork Operations:</t>
        </is>
      </c>
    </row>
    <row r="555">
      <c r="A555" t="inlineStr">
        <is>
          <t>Grain elevator - owned</t>
        </is>
      </c>
      <c r="C555" t="inlineStr">
        <is>
          <t>Actual</t>
        </is>
      </c>
      <c r="D555" t="inlineStr">
        <is>
          <t>QQQQ</t>
        </is>
      </c>
      <c r="AM555" t="n">
        <v>1</v>
      </c>
      <c r="AR555" t="n">
        <v>1</v>
      </c>
      <c r="AW555" t="n">
        <v>1</v>
      </c>
      <c r="BB555" t="n">
        <v>1</v>
      </c>
    </row>
    <row r="556">
      <c r="A556" t="inlineStr">
        <is>
          <t>Grain elevator - total</t>
        </is>
      </c>
      <c r="C556" t="inlineStr">
        <is>
          <t>Actual</t>
        </is>
      </c>
      <c r="D556" t="inlineStr">
        <is>
          <t>QQQQ</t>
        </is>
      </c>
      <c r="AM556" t="n">
        <v>1</v>
      </c>
      <c r="AR556" t="n">
        <v>1</v>
      </c>
      <c r="AW556" t="n">
        <v>1</v>
      </c>
      <c r="BB556" t="n">
        <v>1</v>
      </c>
    </row>
    <row r="558">
      <c r="A558" t="inlineStr">
        <is>
          <t>Fresh processing facilities - owned</t>
        </is>
      </c>
      <c r="C558" t="inlineStr">
        <is>
          <t>Actual</t>
        </is>
      </c>
      <c r="D558" t="inlineStr">
        <is>
          <t>QQQQ</t>
        </is>
      </c>
      <c r="AM558" t="n">
        <v>3</v>
      </c>
      <c r="AR558" t="n">
        <v>3</v>
      </c>
      <c r="AW558" t="n">
        <v>3</v>
      </c>
      <c r="BB558" t="n">
        <v>3</v>
      </c>
    </row>
    <row r="559">
      <c r="A559" t="inlineStr">
        <is>
          <t>Fresh processing facilities- total</t>
        </is>
      </c>
      <c r="C559" t="inlineStr">
        <is>
          <t>Actual</t>
        </is>
      </c>
      <c r="D559" t="inlineStr">
        <is>
          <t>QQQQ</t>
        </is>
      </c>
      <c r="AM559" t="n">
        <v>3</v>
      </c>
      <c r="AR559" t="n">
        <v>3</v>
      </c>
      <c r="AW559" t="n">
        <v>3</v>
      </c>
      <c r="BB559" t="n">
        <v>3</v>
      </c>
    </row>
    <row r="561">
      <c r="A561" t="inlineStr">
        <is>
          <t>Prepared foods facilities - owned</t>
        </is>
      </c>
      <c r="C561" t="inlineStr">
        <is>
          <t>Actual</t>
        </is>
      </c>
      <c r="D561" t="inlineStr">
        <is>
          <t>QQQQ</t>
        </is>
      </c>
      <c r="AM561" t="n">
        <v>11</v>
      </c>
      <c r="AR561" t="n">
        <v>12</v>
      </c>
      <c r="AW561" t="n">
        <v>10</v>
      </c>
      <c r="BB561" t="n">
        <v>9</v>
      </c>
    </row>
    <row r="562">
      <c r="A562" t="inlineStr">
        <is>
          <t>Prepared foods facilities - total</t>
        </is>
      </c>
      <c r="C562" t="inlineStr">
        <is>
          <t>Actual</t>
        </is>
      </c>
      <c r="D562" t="inlineStr">
        <is>
          <t>QQQQ</t>
        </is>
      </c>
      <c r="AM562" t="n">
        <v>11</v>
      </c>
      <c r="AR562" t="n">
        <v>12</v>
      </c>
      <c r="AW562" t="n">
        <v>10</v>
      </c>
      <c r="BB562" t="n">
        <v>9</v>
      </c>
    </row>
    <row r="564">
      <c r="A564" t="inlineStr">
        <is>
          <t>Other operations facilities-owned</t>
        </is>
      </c>
      <c r="C564" t="inlineStr">
        <is>
          <t>Actual</t>
        </is>
      </c>
      <c r="D564" t="inlineStr">
        <is>
          <t>QQQQ</t>
        </is>
      </c>
      <c r="AW564" t="n">
        <v>2</v>
      </c>
      <c r="BB564" t="n">
        <v>2</v>
      </c>
    </row>
    <row r="565">
      <c r="A565" t="inlineStr">
        <is>
          <t>Other operations facilities-leased</t>
        </is>
      </c>
      <c r="C565" t="inlineStr">
        <is>
          <t>Actual</t>
        </is>
      </c>
      <c r="D565" t="inlineStr">
        <is>
          <t>QQQQ</t>
        </is>
      </c>
      <c r="AW565" t="n">
        <v>0</v>
      </c>
    </row>
    <row r="566">
      <c r="A566" t="inlineStr">
        <is>
          <t>Other operations facilities-total</t>
        </is>
      </c>
      <c r="C566" t="inlineStr">
        <is>
          <t>Actual</t>
        </is>
      </c>
      <c r="D566" t="inlineStr">
        <is>
          <t>QQQQ</t>
        </is>
      </c>
      <c r="AW566" t="n">
        <v>2</v>
      </c>
      <c r="BB566" t="n">
        <v>2</v>
      </c>
    </row>
    <row r="568">
      <c r="A568" t="inlineStr">
        <is>
          <t>Lamb Operations:</t>
        </is>
      </c>
    </row>
    <row r="569">
      <c r="A569" t="inlineStr">
        <is>
          <t>Fresh processing facilities - owned</t>
        </is>
      </c>
      <c r="C569" t="inlineStr">
        <is>
          <t>Actual</t>
        </is>
      </c>
      <c r="D569" t="inlineStr">
        <is>
          <t>QQQQ</t>
        </is>
      </c>
      <c r="AW569" t="n">
        <v>1</v>
      </c>
      <c r="BB569" t="n">
        <v>1</v>
      </c>
    </row>
    <row r="570">
      <c r="A570" t="inlineStr">
        <is>
          <t>Fresh processing facilities- total</t>
        </is>
      </c>
      <c r="C570" t="inlineStr">
        <is>
          <t>Actual</t>
        </is>
      </c>
      <c r="D570" t="inlineStr">
        <is>
          <t>QQQQ</t>
        </is>
      </c>
      <c r="AW570" t="n">
        <v>1</v>
      </c>
      <c r="BB570" t="n">
        <v>1</v>
      </c>
    </row>
    <row r="572">
      <c r="A572" t="inlineStr">
        <is>
          <t>Prepared foods facilities - owned</t>
        </is>
      </c>
      <c r="C572" t="inlineStr">
        <is>
          <t>Actual</t>
        </is>
      </c>
      <c r="D572" t="inlineStr">
        <is>
          <t>QQQQ</t>
        </is>
      </c>
      <c r="AW572" t="n">
        <v>1</v>
      </c>
      <c r="BB572" t="n">
        <v>1</v>
      </c>
    </row>
    <row r="573">
      <c r="A573" t="inlineStr">
        <is>
          <t>Prepared foods facilities - total</t>
        </is>
      </c>
      <c r="C573" t="inlineStr">
        <is>
          <t>Actual</t>
        </is>
      </c>
      <c r="D573" t="inlineStr">
        <is>
          <t>QQQQ</t>
        </is>
      </c>
      <c r="AW573" t="n">
        <v>1</v>
      </c>
      <c r="BB573" t="n">
        <v>1</v>
      </c>
    </row>
    <row r="575">
      <c r="A575" t="inlineStr">
        <is>
          <t>Prepared Meals Operations:</t>
        </is>
      </c>
    </row>
    <row r="576">
      <c r="A576" t="inlineStr">
        <is>
          <t>Prepared foods facilities -owned</t>
        </is>
      </c>
      <c r="C576" t="inlineStr">
        <is>
          <t>Actual</t>
        </is>
      </c>
      <c r="D576" t="inlineStr">
        <is>
          <t>QQQQ</t>
        </is>
      </c>
      <c r="AW576" t="n">
        <v>5</v>
      </c>
      <c r="BB576" t="n">
        <v>5</v>
      </c>
    </row>
    <row r="577">
      <c r="A577" t="inlineStr">
        <is>
          <t>Prepared foods facilities -leased</t>
        </is>
      </c>
      <c r="C577" t="inlineStr">
        <is>
          <t>Actual</t>
        </is>
      </c>
      <c r="D577" t="inlineStr">
        <is>
          <t>QQQQ</t>
        </is>
      </c>
      <c r="AW577" t="n">
        <v>4</v>
      </c>
      <c r="BB577" t="n">
        <v>4</v>
      </c>
    </row>
    <row r="578">
      <c r="A578" t="inlineStr">
        <is>
          <t>Prepared foods facilities -total</t>
        </is>
      </c>
      <c r="C578" t="inlineStr">
        <is>
          <t>Actual</t>
        </is>
      </c>
      <c r="D578" t="inlineStr">
        <is>
          <t>QQQQ</t>
        </is>
      </c>
      <c r="AW578" t="n">
        <v>9</v>
      </c>
      <c r="BB578" t="n">
        <v>9</v>
      </c>
    </row>
    <row r="580">
      <c r="A580" t="inlineStr">
        <is>
          <t>Distribution centers and other facilities - owned</t>
        </is>
      </c>
      <c r="C580" t="inlineStr">
        <is>
          <t>Actual</t>
        </is>
      </c>
      <c r="D580" t="inlineStr">
        <is>
          <t>QQQQ</t>
        </is>
      </c>
      <c r="AM580" t="n">
        <v>11</v>
      </c>
      <c r="AR580" t="n">
        <v>10</v>
      </c>
      <c r="AW580" t="n">
        <v>11</v>
      </c>
      <c r="BB580" t="n">
        <v>11</v>
      </c>
    </row>
    <row r="581">
      <c r="A581" t="inlineStr">
        <is>
          <t>Distribution centers and other facilities - leased</t>
        </is>
      </c>
      <c r="C581" t="inlineStr">
        <is>
          <t>Actual</t>
        </is>
      </c>
      <c r="D581" t="inlineStr">
        <is>
          <t>QQQQ</t>
        </is>
      </c>
      <c r="AM581" t="n">
        <v>18</v>
      </c>
      <c r="AR581" t="n">
        <v>16</v>
      </c>
      <c r="AW581" t="n">
        <v>20</v>
      </c>
      <c r="BB581" t="n">
        <v>20</v>
      </c>
    </row>
    <row r="582">
      <c r="A582" t="inlineStr">
        <is>
          <t>Distribution centers and other facilities</t>
        </is>
      </c>
      <c r="C582" t="inlineStr">
        <is>
          <t>Actual</t>
        </is>
      </c>
      <c r="D582" t="inlineStr">
        <is>
          <t>QQQQ</t>
        </is>
      </c>
      <c r="AM582" t="n">
        <v>29</v>
      </c>
      <c r="AR582" t="n">
        <v>26</v>
      </c>
      <c r="AW582" t="n">
        <v>31</v>
      </c>
      <c r="BB582" t="n">
        <v>31</v>
      </c>
    </row>
    <row r="583">
      <c r="A583" t="inlineStr">
        <is>
          <t>Distribution centers and other facilities-c</t>
        </is>
      </c>
      <c r="AM583">
        <f>AM581+AM580</f>
        <v/>
      </c>
      <c r="AR583">
        <f>AR581+AR580</f>
        <v/>
      </c>
      <c r="AW583">
        <f>AW581+AW580</f>
        <v/>
      </c>
      <c r="BB583">
        <f>BB581+BB580</f>
        <v/>
      </c>
    </row>
    <row r="584">
      <c r="A584" t="inlineStr">
        <is>
          <t>Sum check</t>
        </is>
      </c>
      <c r="AM584">
        <f>AM583-AM582</f>
        <v/>
      </c>
      <c r="AR584">
        <f>AR583-AR582</f>
        <v/>
      </c>
      <c r="AW584">
        <f>AW583-AW582</f>
        <v/>
      </c>
      <c r="BB584">
        <f>BB583-BB582</f>
        <v/>
      </c>
    </row>
    <row r="586">
      <c r="A586" t="inlineStr">
        <is>
          <t>Chicken Operations</t>
        </is>
      </c>
    </row>
    <row r="587">
      <c r="A587" t="inlineStr">
        <is>
          <t>Capacity</t>
        </is>
      </c>
    </row>
    <row r="588">
      <c r="A588" t="inlineStr">
        <is>
          <t>Fresh processing facilities (tons)</t>
        </is>
      </c>
      <c r="C588" t="inlineStr">
        <is>
          <t>Million</t>
        </is>
      </c>
      <c r="D588" t="inlineStr">
        <is>
          <t>QQQQ</t>
        </is>
      </c>
      <c r="AM588" t="n">
        <v>8.699999999999999</v>
      </c>
      <c r="AR588" t="n">
        <v>8.6</v>
      </c>
      <c r="AW588" t="n">
        <v>8.800000000000001</v>
      </c>
      <c r="BB588" t="n">
        <v>8.699999999999999</v>
      </c>
    </row>
    <row r="589">
      <c r="A589" t="inlineStr">
        <is>
          <t>Prepared foods facilities (tons per year)</t>
        </is>
      </c>
      <c r="C589" t="inlineStr">
        <is>
          <t>Actual</t>
        </is>
      </c>
      <c r="D589" t="inlineStr">
        <is>
          <t>QQQQ</t>
        </is>
      </c>
      <c r="AM589" t="n">
        <v>511703</v>
      </c>
      <c r="AR589" t="n">
        <v>32500000</v>
      </c>
      <c r="AW589" t="n">
        <v>31900000</v>
      </c>
      <c r="BB589" t="n">
        <v>37300000</v>
      </c>
    </row>
    <row r="590">
      <c r="A590" t="inlineStr">
        <is>
          <t>Hatcheries (eggs per year)</t>
        </is>
      </c>
      <c r="C590" t="inlineStr">
        <is>
          <t>Billion</t>
        </is>
      </c>
      <c r="D590" t="inlineStr">
        <is>
          <t>QQQQ</t>
        </is>
      </c>
      <c r="AM590" t="n">
        <v>3.3</v>
      </c>
      <c r="AR590" t="n">
        <v>3.2</v>
      </c>
      <c r="AW590" t="n">
        <v>3.3</v>
      </c>
      <c r="BB590" t="n">
        <v>3.2</v>
      </c>
    </row>
    <row r="591">
      <c r="A591" t="inlineStr">
        <is>
          <t>Other operation facilities</t>
        </is>
      </c>
      <c r="C591" t="inlineStr">
        <is>
          <t>Million</t>
        </is>
      </c>
      <c r="D591" t="inlineStr">
        <is>
          <t>QQQQ</t>
        </is>
      </c>
      <c r="AM591" t="n">
        <v>17.3</v>
      </c>
      <c r="AR591" t="n">
        <v>17.1</v>
      </c>
      <c r="AW591" t="n">
        <v>16.9</v>
      </c>
      <c r="BB591" t="n">
        <v>16</v>
      </c>
    </row>
    <row r="592">
      <c r="A592" t="inlineStr">
        <is>
          <t xml:space="preserve">Grain elevator </t>
        </is>
      </c>
      <c r="C592" t="inlineStr">
        <is>
          <t>Million</t>
        </is>
      </c>
      <c r="D592" t="inlineStr">
        <is>
          <t>QQQQ</t>
        </is>
      </c>
      <c r="AM592" t="n">
        <v>8.6</v>
      </c>
      <c r="AR592" t="n">
        <v>8.6</v>
      </c>
      <c r="AW592" t="n">
        <v>8.6</v>
      </c>
      <c r="BB592" t="n">
        <v>8.6</v>
      </c>
    </row>
    <row r="593">
      <c r="A593" t="inlineStr">
        <is>
          <t>Average Capacity Utilization</t>
        </is>
      </c>
    </row>
    <row r="594">
      <c r="A594" t="inlineStr">
        <is>
          <t>Fresh processing facilities</t>
        </is>
      </c>
      <c r="C594" t="inlineStr">
        <is>
          <t>Percent</t>
        </is>
      </c>
      <c r="D594" t="inlineStr">
        <is>
          <t>QQQQ</t>
        </is>
      </c>
      <c r="AM594" t="n">
        <v>84.40000000000001</v>
      </c>
      <c r="AR594" t="n">
        <v>83.90000000000001</v>
      </c>
      <c r="AW594" t="n">
        <v>86.59999999999999</v>
      </c>
      <c r="BB594" t="n">
        <v>88.40000000000001</v>
      </c>
    </row>
    <row r="595">
      <c r="A595" t="inlineStr">
        <is>
          <t>Prepared foods facilities</t>
        </is>
      </c>
      <c r="C595" t="inlineStr">
        <is>
          <t>Percent</t>
        </is>
      </c>
      <c r="D595" t="inlineStr">
        <is>
          <t>QQQQ</t>
        </is>
      </c>
      <c r="AM595" t="n">
        <v>71.8</v>
      </c>
      <c r="AR595" t="n">
        <v>68.09999999999999</v>
      </c>
      <c r="AW595" t="n">
        <v>80</v>
      </c>
      <c r="BB595" t="n">
        <v>95.90000000000001</v>
      </c>
    </row>
    <row r="596">
      <c r="A596" t="inlineStr">
        <is>
          <t>Hatcheries</t>
        </is>
      </c>
      <c r="C596" t="inlineStr">
        <is>
          <t>Percent</t>
        </is>
      </c>
      <c r="D596" t="inlineStr">
        <is>
          <t>QQQQ</t>
        </is>
      </c>
      <c r="AM596" t="n">
        <v>64</v>
      </c>
      <c r="AR596" t="n">
        <v>76.2</v>
      </c>
      <c r="AW596" t="n">
        <v>82.59999999999999</v>
      </c>
      <c r="BB596" t="n">
        <v>90.90000000000001</v>
      </c>
    </row>
    <row r="597">
      <c r="A597" t="inlineStr">
        <is>
          <t>Other operation facilities</t>
        </is>
      </c>
      <c r="C597" t="inlineStr">
        <is>
          <t>Percent</t>
        </is>
      </c>
      <c r="D597" t="inlineStr">
        <is>
          <t>QQQQ</t>
        </is>
      </c>
      <c r="AM597" t="n">
        <v>65.7</v>
      </c>
      <c r="AR597" t="n">
        <v>64.40000000000001</v>
      </c>
      <c r="AW597" t="n">
        <v>70.2</v>
      </c>
      <c r="BB597" t="n">
        <v>72</v>
      </c>
    </row>
    <row r="598">
      <c r="A598" t="inlineStr">
        <is>
          <t>Grain elevator</t>
        </is>
      </c>
      <c r="C598" t="inlineStr">
        <is>
          <t>Percent</t>
        </is>
      </c>
      <c r="D598" t="inlineStr">
        <is>
          <t>QQQQ</t>
        </is>
      </c>
      <c r="AM598" t="n">
        <v>30.3</v>
      </c>
      <c r="AR598" t="n">
        <v>23.6</v>
      </c>
      <c r="AW598" t="n">
        <v>38.8</v>
      </c>
      <c r="BB598" t="n">
        <v>17.8</v>
      </c>
    </row>
    <row r="600">
      <c r="A600" t="inlineStr">
        <is>
          <t>Pork Operations</t>
        </is>
      </c>
    </row>
    <row r="601">
      <c r="A601" t="inlineStr">
        <is>
          <t>Capacity</t>
        </is>
      </c>
    </row>
    <row r="602">
      <c r="A602" t="inlineStr">
        <is>
          <t xml:space="preserve">Fresh processing facilities </t>
        </is>
      </c>
      <c r="C602" t="inlineStr">
        <is>
          <t>Actual</t>
        </is>
      </c>
      <c r="D602" t="inlineStr">
        <is>
          <t>QQQQ</t>
        </is>
      </c>
      <c r="AM602" t="n">
        <v>9800</v>
      </c>
      <c r="AR602" t="n">
        <v>9900</v>
      </c>
      <c r="AW602" t="n">
        <v>11133</v>
      </c>
      <c r="BB602" t="n">
        <v>10913</v>
      </c>
    </row>
    <row r="603">
      <c r="A603" t="inlineStr">
        <is>
          <t xml:space="preserve">Prepared foods facilities </t>
        </is>
      </c>
      <c r="C603" t="inlineStr">
        <is>
          <t>Actual</t>
        </is>
      </c>
      <c r="D603" t="inlineStr">
        <is>
          <t>QQQQ</t>
        </is>
      </c>
      <c r="AM603" t="n">
        <v>73539</v>
      </c>
      <c r="AR603" t="n">
        <v>246144</v>
      </c>
      <c r="AW603" t="n">
        <v>250632</v>
      </c>
      <c r="BB603" t="n">
        <v>269488</v>
      </c>
    </row>
    <row r="604">
      <c r="A604" t="inlineStr">
        <is>
          <t>Other operations facilities</t>
        </is>
      </c>
      <c r="C604" t="inlineStr">
        <is>
          <t>Actual</t>
        </is>
      </c>
      <c r="D604" t="inlineStr">
        <is>
          <t>QQQQ</t>
        </is>
      </c>
      <c r="AW604" t="n">
        <v>11023</v>
      </c>
      <c r="BB604" t="n">
        <v>11023</v>
      </c>
    </row>
    <row r="605">
      <c r="A605" t="inlineStr">
        <is>
          <t>Average Capacity Utilization</t>
        </is>
      </c>
    </row>
    <row r="606">
      <c r="A606" t="inlineStr">
        <is>
          <t>Fresh processing facilities</t>
        </is>
      </c>
      <c r="C606" t="inlineStr">
        <is>
          <t>Percent</t>
        </is>
      </c>
      <c r="D606" t="inlineStr">
        <is>
          <t>QQQQ</t>
        </is>
      </c>
      <c r="AM606" t="n">
        <v>83.8</v>
      </c>
      <c r="AR606" t="n">
        <v>82.90000000000001</v>
      </c>
      <c r="AW606" t="n">
        <v>82.59999999999999</v>
      </c>
      <c r="BB606" t="n">
        <v>88.59999999999999</v>
      </c>
    </row>
    <row r="607">
      <c r="A607" t="inlineStr">
        <is>
          <t>Prepared foods facilities</t>
        </is>
      </c>
      <c r="C607" t="inlineStr">
        <is>
          <t>Percent</t>
        </is>
      </c>
      <c r="D607" t="inlineStr">
        <is>
          <t>QQQQ</t>
        </is>
      </c>
      <c r="AM607" t="n">
        <v>75.09999999999999</v>
      </c>
      <c r="AR607" t="n">
        <v>70.40000000000001</v>
      </c>
      <c r="AW607" t="n">
        <v>72.3</v>
      </c>
      <c r="BB607" t="n">
        <v>70.8</v>
      </c>
    </row>
    <row r="608">
      <c r="A608" t="inlineStr">
        <is>
          <t>Other operation facilities</t>
        </is>
      </c>
      <c r="C608" t="inlineStr">
        <is>
          <t>Percent</t>
        </is>
      </c>
      <c r="D608" t="inlineStr">
        <is>
          <t>QQQQ</t>
        </is>
      </c>
      <c r="AW608" t="n">
        <v>100</v>
      </c>
      <c r="BB608" t="n">
        <v>100</v>
      </c>
    </row>
    <row r="610">
      <c r="A610" t="inlineStr">
        <is>
          <t>Lamb Operations:</t>
        </is>
      </c>
    </row>
    <row r="611">
      <c r="A611" t="inlineStr">
        <is>
          <t>Capacity</t>
        </is>
      </c>
    </row>
    <row r="612">
      <c r="A612" t="inlineStr">
        <is>
          <t xml:space="preserve">Fresh processing facilities </t>
        </is>
      </c>
      <c r="C612" t="inlineStr">
        <is>
          <t>Actual</t>
        </is>
      </c>
      <c r="D612" t="inlineStr">
        <is>
          <t>QQQQ</t>
        </is>
      </c>
      <c r="AW612" t="n">
        <v>121</v>
      </c>
      <c r="BB612" t="n">
        <v>4960</v>
      </c>
    </row>
    <row r="613">
      <c r="A613" t="inlineStr">
        <is>
          <t xml:space="preserve">Prepared foods facilities </t>
        </is>
      </c>
      <c r="C613" t="inlineStr">
        <is>
          <t>Actual</t>
        </is>
      </c>
      <c r="D613" t="inlineStr">
        <is>
          <t>QQQQ</t>
        </is>
      </c>
      <c r="AW613" t="n">
        <v>9171</v>
      </c>
      <c r="BB613" t="n">
        <v>8530</v>
      </c>
    </row>
    <row r="614">
      <c r="A614" t="inlineStr">
        <is>
          <t>Average Capacity Utilization</t>
        </is>
      </c>
    </row>
    <row r="615">
      <c r="A615" t="inlineStr">
        <is>
          <t>Fresh processing facilities</t>
        </is>
      </c>
      <c r="C615" t="inlineStr">
        <is>
          <t>Percent</t>
        </is>
      </c>
      <c r="D615" t="inlineStr">
        <is>
          <t>QQQQ</t>
        </is>
      </c>
      <c r="AW615" t="n">
        <v>100</v>
      </c>
      <c r="BB615" t="n">
        <v>64.40000000000001</v>
      </c>
    </row>
    <row r="616">
      <c r="A616" t="inlineStr">
        <is>
          <t>Prepared foods facilities</t>
        </is>
      </c>
      <c r="C616" t="inlineStr">
        <is>
          <t>Percent</t>
        </is>
      </c>
      <c r="D616" t="inlineStr">
        <is>
          <t>QQQQ</t>
        </is>
      </c>
      <c r="AW616" t="n">
        <v>50.1</v>
      </c>
      <c r="BB616" t="n">
        <v>46.6</v>
      </c>
    </row>
    <row r="618">
      <c r="A618" t="inlineStr">
        <is>
          <t>Prepared Meals Operations</t>
        </is>
      </c>
    </row>
    <row r="619">
      <c r="A619" t="inlineStr">
        <is>
          <t>Capacity</t>
        </is>
      </c>
    </row>
    <row r="620">
      <c r="A620" t="inlineStr">
        <is>
          <t xml:space="preserve">Prepared foods facilities </t>
        </is>
      </c>
      <c r="C620" t="inlineStr">
        <is>
          <t>Actual</t>
        </is>
      </c>
      <c r="D620" t="inlineStr">
        <is>
          <t>QQQQ</t>
        </is>
      </c>
      <c r="AW620" t="n">
        <v>296990</v>
      </c>
      <c r="BB620" t="n">
        <v>288350</v>
      </c>
    </row>
    <row r="621">
      <c r="A621" t="inlineStr">
        <is>
          <t>Average Capacity Utilization</t>
        </is>
      </c>
    </row>
    <row r="622">
      <c r="A622" t="inlineStr">
        <is>
          <t xml:space="preserve">Prepared foods facilities </t>
        </is>
      </c>
      <c r="C622" t="inlineStr">
        <is>
          <t>Percent</t>
        </is>
      </c>
      <c r="D622" t="inlineStr">
        <is>
          <t>QQQQ</t>
        </is>
      </c>
      <c r="AW622" t="n">
        <v>64.8</v>
      </c>
      <c r="BB622" t="n">
        <v>68.09999999999999</v>
      </c>
    </row>
    <row r="624">
      <c r="A624" t="inlineStr">
        <is>
          <t>Income Statement</t>
        </is>
      </c>
    </row>
    <row r="625">
      <c r="A625" t="inlineStr">
        <is>
          <t>Net sales</t>
        </is>
      </c>
      <c r="C625" t="inlineStr">
        <is>
          <t>Thousand</t>
        </is>
      </c>
      <c r="D625" t="inlineStr">
        <is>
          <t>QQQQ</t>
        </is>
      </c>
      <c r="F625" t="n">
        <v>2036929</v>
      </c>
      <c r="G625" t="n">
        <v>2184119</v>
      </c>
      <c r="H625" t="n">
        <v>2142815</v>
      </c>
      <c r="I625" t="n">
        <v>2047285</v>
      </c>
      <c r="J625" t="n">
        <v>8411148</v>
      </c>
      <c r="K625" t="n">
        <v>2018065</v>
      </c>
      <c r="L625" t="n">
        <v>2186816</v>
      </c>
      <c r="M625" t="n">
        <v>2268048</v>
      </c>
      <c r="N625" t="n">
        <v>2110436</v>
      </c>
      <c r="O625" t="n">
        <v>8583365</v>
      </c>
      <c r="P625" t="n">
        <v>2052919</v>
      </c>
      <c r="Q625" t="n">
        <v>2053876</v>
      </c>
      <c r="R625" t="n">
        <v>2112529</v>
      </c>
      <c r="S625" t="n">
        <v>1960780</v>
      </c>
      <c r="T625" t="n">
        <v>8180104</v>
      </c>
      <c r="U625" t="n">
        <v>1962937</v>
      </c>
      <c r="V625" t="n">
        <v>2028315</v>
      </c>
      <c r="W625" t="n">
        <v>2031721</v>
      </c>
      <c r="X625" t="n">
        <v>1908150</v>
      </c>
      <c r="Y625" t="n">
        <v>7931123</v>
      </c>
      <c r="Z625" t="n">
        <v>2020492</v>
      </c>
      <c r="AA625" t="n">
        <v>2251604</v>
      </c>
      <c r="AB625" t="n">
        <v>2793885</v>
      </c>
      <c r="AC625" t="n">
        <v>2742352</v>
      </c>
      <c r="AD625" t="n">
        <v>10767863</v>
      </c>
      <c r="AE625" t="n">
        <v>2746678</v>
      </c>
      <c r="AF625" t="n">
        <v>2836713</v>
      </c>
      <c r="AG625" t="n">
        <v>2697604</v>
      </c>
      <c r="AH625" t="n">
        <v>2656789</v>
      </c>
      <c r="AI625" t="n">
        <v>10937784</v>
      </c>
      <c r="AJ625" t="n">
        <v>2724675</v>
      </c>
      <c r="AK625" t="n">
        <v>2843085</v>
      </c>
      <c r="AL625" t="n">
        <v>2777970</v>
      </c>
      <c r="AM625" t="n">
        <v>3063489</v>
      </c>
      <c r="AN625" t="n">
        <v>11409219</v>
      </c>
      <c r="AO625" t="n">
        <v>3074928</v>
      </c>
      <c r="AP625" t="n">
        <v>2824023</v>
      </c>
      <c r="AQ625" t="n">
        <v>3075121</v>
      </c>
      <c r="AR625" t="n">
        <v>3117829</v>
      </c>
      <c r="AS625" t="n">
        <v>12091901</v>
      </c>
      <c r="AT625" t="n">
        <v>3273425</v>
      </c>
      <c r="AU625" t="n">
        <v>3637698</v>
      </c>
      <c r="AV625" t="n">
        <v>3827566</v>
      </c>
      <c r="AW625" t="n">
        <v>4038769</v>
      </c>
      <c r="AX625" t="n">
        <v>14777458</v>
      </c>
      <c r="AY625" t="n">
        <v>4240395</v>
      </c>
      <c r="AZ625" t="n">
        <v>4631648</v>
      </c>
      <c r="BA625" t="n">
        <v>4468969</v>
      </c>
      <c r="BB625" t="n">
        <v>4127365</v>
      </c>
      <c r="BC625" t="n">
        <v>17468377</v>
      </c>
      <c r="BD625" t="n">
        <v>4165628</v>
      </c>
      <c r="BE625" t="n">
        <v>4308091</v>
      </c>
      <c r="BF625" t="n">
        <v>4360196</v>
      </c>
    </row>
    <row r="626">
      <c r="A626" t="inlineStr">
        <is>
          <t>Cost of sales</t>
        </is>
      </c>
      <c r="C626" t="inlineStr">
        <is>
          <t>Thousand</t>
        </is>
      </c>
      <c r="D626" t="inlineStr">
        <is>
          <t>QQQQ</t>
        </is>
      </c>
      <c r="F626" t="n">
        <v>1918495</v>
      </c>
      <c r="G626" t="n">
        <v>1901611</v>
      </c>
      <c r="H626" t="n">
        <v>1906242</v>
      </c>
      <c r="I626" t="n">
        <v>1839361</v>
      </c>
      <c r="J626" t="n">
        <v>7565709</v>
      </c>
      <c r="K626" t="n">
        <v>1802959</v>
      </c>
      <c r="L626" t="n">
        <v>1837341</v>
      </c>
      <c r="M626" t="n">
        <v>1817783</v>
      </c>
      <c r="N626" t="n">
        <v>1731287</v>
      </c>
      <c r="O626" t="n">
        <v>7189370</v>
      </c>
      <c r="P626" t="n">
        <v>1675799</v>
      </c>
      <c r="Q626" t="n">
        <v>1621856</v>
      </c>
      <c r="R626" t="n">
        <v>1827985</v>
      </c>
      <c r="S626" t="n">
        <v>1800087</v>
      </c>
      <c r="T626" t="n">
        <v>6925727</v>
      </c>
      <c r="U626" t="n">
        <v>1725375</v>
      </c>
      <c r="V626" t="n">
        <v>1742184</v>
      </c>
      <c r="W626" t="n">
        <v>1821504</v>
      </c>
      <c r="X626" t="n">
        <v>1727700</v>
      </c>
      <c r="Y626" t="n">
        <v>7016763</v>
      </c>
      <c r="Z626" t="n">
        <v>1805287</v>
      </c>
      <c r="AA626" t="n">
        <v>1826217</v>
      </c>
      <c r="AB626" t="n">
        <v>2315301</v>
      </c>
      <c r="AC626" t="n">
        <v>2480548</v>
      </c>
      <c r="AD626" t="n">
        <v>9296249</v>
      </c>
      <c r="AE626" t="n">
        <v>2459013</v>
      </c>
      <c r="AF626" t="n">
        <v>2562491</v>
      </c>
      <c r="AG626" t="n">
        <v>2527863</v>
      </c>
      <c r="AH626" t="n">
        <v>2544941</v>
      </c>
      <c r="AI626" t="n">
        <v>10094308</v>
      </c>
      <c r="AJ626" t="n">
        <v>2505736</v>
      </c>
      <c r="AK626" t="n">
        <v>2475221</v>
      </c>
      <c r="AL626" t="n">
        <v>2495773</v>
      </c>
      <c r="AM626" t="n">
        <v>2862094</v>
      </c>
      <c r="AN626" t="n">
        <v>10338825</v>
      </c>
      <c r="AO626" t="n">
        <v>2897829</v>
      </c>
      <c r="AP626" t="n">
        <v>2704164</v>
      </c>
      <c r="AQ626" t="n">
        <v>2761279</v>
      </c>
      <c r="AR626" t="n">
        <v>2890433</v>
      </c>
      <c r="AS626" t="n">
        <v>11253705</v>
      </c>
      <c r="AT626" t="n">
        <v>3012182</v>
      </c>
      <c r="AU626" t="n">
        <v>3257457</v>
      </c>
      <c r="AV626" t="n">
        <v>3455723</v>
      </c>
      <c r="AW626" t="n">
        <v>3686269</v>
      </c>
      <c r="AX626" t="n">
        <v>13411631</v>
      </c>
      <c r="AY626" t="n">
        <v>3698415</v>
      </c>
      <c r="AZ626" t="n">
        <v>3954877</v>
      </c>
      <c r="BA626" t="n">
        <v>3971699</v>
      </c>
      <c r="BB626" t="n">
        <v>4031583</v>
      </c>
      <c r="BC626" t="n">
        <v>15656574</v>
      </c>
      <c r="BD626" t="n">
        <v>3992581</v>
      </c>
      <c r="BE626" t="n">
        <v>4029666</v>
      </c>
      <c r="BF626" t="n">
        <v>4014314</v>
      </c>
    </row>
    <row r="627">
      <c r="A627" t="inlineStr">
        <is>
          <t>Gross profit (loss)</t>
        </is>
      </c>
      <c r="C627" t="inlineStr">
        <is>
          <t>Thousand</t>
        </is>
      </c>
      <c r="D627" t="inlineStr">
        <is>
          <t>QQQQ</t>
        </is>
      </c>
      <c r="F627" t="n">
        <v>118434</v>
      </c>
      <c r="G627" t="n">
        <v>282508</v>
      </c>
      <c r="H627" t="n">
        <v>236573</v>
      </c>
      <c r="I627" t="n">
        <v>207924</v>
      </c>
      <c r="J627" t="n">
        <v>845439</v>
      </c>
      <c r="K627" t="n">
        <v>215106</v>
      </c>
      <c r="L627" t="n">
        <v>349475</v>
      </c>
      <c r="M627" t="n">
        <v>450265</v>
      </c>
      <c r="N627" t="n">
        <v>379149</v>
      </c>
      <c r="O627" t="n">
        <v>1393995</v>
      </c>
      <c r="P627" t="n">
        <v>377120</v>
      </c>
      <c r="Q627" t="n">
        <v>432020</v>
      </c>
      <c r="R627" t="n">
        <v>284544</v>
      </c>
      <c r="S627" t="n">
        <v>160693</v>
      </c>
      <c r="T627" t="n">
        <v>1254377</v>
      </c>
      <c r="U627" t="n">
        <v>237562</v>
      </c>
      <c r="V627" t="n">
        <v>286131</v>
      </c>
      <c r="W627" t="n">
        <v>210217</v>
      </c>
      <c r="X627" t="n">
        <v>180450</v>
      </c>
      <c r="Y627" t="n">
        <v>914360</v>
      </c>
      <c r="Z627" t="n">
        <v>215205</v>
      </c>
      <c r="AA627" t="n">
        <v>425387</v>
      </c>
      <c r="AB627" t="n">
        <v>478584</v>
      </c>
      <c r="AC627" t="n">
        <v>261804</v>
      </c>
      <c r="AD627" t="n">
        <v>1471614</v>
      </c>
      <c r="AE627" t="n">
        <v>287665</v>
      </c>
      <c r="AF627" t="n">
        <v>274222</v>
      </c>
      <c r="AG627" t="n">
        <v>169741</v>
      </c>
      <c r="AH627" t="n">
        <v>111848</v>
      </c>
      <c r="AI627" t="n">
        <v>843476</v>
      </c>
      <c r="AJ627" t="n">
        <v>218939</v>
      </c>
      <c r="AK627" t="n">
        <v>367864</v>
      </c>
      <c r="AL627" t="n">
        <v>282197</v>
      </c>
      <c r="AM627" t="n">
        <v>201395</v>
      </c>
      <c r="AN627" t="n">
        <v>1070394</v>
      </c>
      <c r="AO627" t="n">
        <v>177099</v>
      </c>
      <c r="AP627" t="n">
        <v>119859</v>
      </c>
      <c r="AQ627" t="n">
        <v>313842</v>
      </c>
      <c r="AR627" t="n">
        <v>227396</v>
      </c>
      <c r="AS627" t="n">
        <v>838196</v>
      </c>
      <c r="AT627" t="n">
        <v>261243</v>
      </c>
      <c r="AU627" t="n">
        <v>380241</v>
      </c>
      <c r="AV627" t="n">
        <v>371843</v>
      </c>
      <c r="AW627" t="n">
        <v>352500</v>
      </c>
      <c r="AX627" t="n">
        <v>1365827</v>
      </c>
      <c r="AY627" t="n">
        <v>541980</v>
      </c>
      <c r="AZ627" t="n">
        <v>676771</v>
      </c>
      <c r="BA627" t="n">
        <v>497270</v>
      </c>
      <c r="BB627" t="n">
        <v>95782</v>
      </c>
      <c r="BC627" t="n">
        <v>1811803</v>
      </c>
      <c r="BD627" t="n">
        <v>173047</v>
      </c>
      <c r="BE627" t="n">
        <v>278425</v>
      </c>
      <c r="BF627" t="n">
        <v>345882</v>
      </c>
    </row>
    <row r="628">
      <c r="A628" t="inlineStr">
        <is>
          <t>Gross profit (loss)-c</t>
        </is>
      </c>
      <c r="F628">
        <f>F625-F626</f>
        <v/>
      </c>
      <c r="G628">
        <f>G625-G626</f>
        <v/>
      </c>
      <c r="H628">
        <f>H625-H626</f>
        <v/>
      </c>
      <c r="I628">
        <f>I625-I626</f>
        <v/>
      </c>
      <c r="J628">
        <f>J625-J626</f>
        <v/>
      </c>
      <c r="K628">
        <f>K625-K626</f>
        <v/>
      </c>
      <c r="L628">
        <f>L625-L626</f>
        <v/>
      </c>
      <c r="M628">
        <f>M625-M626</f>
        <v/>
      </c>
      <c r="N628">
        <f>N625-N626</f>
        <v/>
      </c>
      <c r="O628">
        <f>O625-O626</f>
        <v/>
      </c>
      <c r="P628">
        <f>P625-P626</f>
        <v/>
      </c>
      <c r="Q628">
        <f>Q625-Q626</f>
        <v/>
      </c>
      <c r="R628">
        <f>R625-R626</f>
        <v/>
      </c>
      <c r="S628">
        <f>S625-S626</f>
        <v/>
      </c>
      <c r="T628">
        <f>T625-T626</f>
        <v/>
      </c>
      <c r="U628">
        <f>U625-U626</f>
        <v/>
      </c>
      <c r="V628">
        <f>V625-V626</f>
        <v/>
      </c>
      <c r="W628">
        <f>W625-W626</f>
        <v/>
      </c>
      <c r="X628">
        <f>X625-X626</f>
        <v/>
      </c>
      <c r="Y628">
        <f>Y625-Y626</f>
        <v/>
      </c>
      <c r="Z628">
        <f>Z625-Z626</f>
        <v/>
      </c>
      <c r="AA628">
        <f>AA625-AA626</f>
        <v/>
      </c>
      <c r="AB628">
        <f>AB625-AB626</f>
        <v/>
      </c>
      <c r="AC628">
        <f>AC625-AC626</f>
        <v/>
      </c>
      <c r="AD628">
        <f>AD625-AD626</f>
        <v/>
      </c>
      <c r="AE628">
        <f>AE625-AE626</f>
        <v/>
      </c>
      <c r="AF628">
        <f>AF625-AF626</f>
        <v/>
      </c>
      <c r="AG628">
        <f>AG625-AG626</f>
        <v/>
      </c>
      <c r="AH628">
        <f>AH625-AH626</f>
        <v/>
      </c>
      <c r="AI628">
        <f>AI625-AI626</f>
        <v/>
      </c>
      <c r="AJ628">
        <f>AJ625-AJ626</f>
        <v/>
      </c>
      <c r="AK628">
        <f>AK625-AK626</f>
        <v/>
      </c>
      <c r="AL628">
        <f>AL625-AL626</f>
        <v/>
      </c>
      <c r="AM628">
        <f>AM625-AM626</f>
        <v/>
      </c>
      <c r="AN628">
        <f>AN625-AN626</f>
        <v/>
      </c>
      <c r="AO628">
        <f>AO625-AO626</f>
        <v/>
      </c>
      <c r="AP628">
        <f>AP625-AP626</f>
        <v/>
      </c>
      <c r="AQ628">
        <f>AQ625-AQ626</f>
        <v/>
      </c>
      <c r="AR628">
        <f>AR625-AR626</f>
        <v/>
      </c>
      <c r="AS628">
        <f>AS625-AS626</f>
        <v/>
      </c>
      <c r="AT628">
        <f>AT625-AT626</f>
        <v/>
      </c>
      <c r="AU628">
        <f>AU625-AU626</f>
        <v/>
      </c>
      <c r="AV628">
        <f>AV625-AV626</f>
        <v/>
      </c>
      <c r="AW628">
        <f>AW625-AW626</f>
        <v/>
      </c>
      <c r="AX628">
        <f>AX625-AX626</f>
        <v/>
      </c>
      <c r="AY628">
        <f>AY625-AY626</f>
        <v/>
      </c>
      <c r="AZ628">
        <f>AZ625-AZ626</f>
        <v/>
      </c>
      <c r="BA628">
        <f>BA625-BA626</f>
        <v/>
      </c>
      <c r="BB628">
        <f>BB625-BB626</f>
        <v/>
      </c>
      <c r="BC628">
        <f>BC625-BC626</f>
        <v/>
      </c>
      <c r="BD628">
        <f>BD625-BD626</f>
        <v/>
      </c>
      <c r="BE628">
        <f>BE625-BE626</f>
        <v/>
      </c>
      <c r="BF628">
        <f>BF625-BF626</f>
        <v/>
      </c>
    </row>
    <row r="629">
      <c r="A629" t="inlineStr">
        <is>
          <t>Sum check</t>
        </is>
      </c>
      <c r="F629">
        <f>F628-F627</f>
        <v/>
      </c>
      <c r="G629">
        <f>G628-G627</f>
        <v/>
      </c>
      <c r="H629">
        <f>H628-H627</f>
        <v/>
      </c>
      <c r="I629">
        <f>I628-I627</f>
        <v/>
      </c>
      <c r="J629">
        <f>J628-J627</f>
        <v/>
      </c>
      <c r="K629">
        <f>K628-K627</f>
        <v/>
      </c>
      <c r="L629">
        <f>L628-L627</f>
        <v/>
      </c>
      <c r="M629">
        <f>M628-M627</f>
        <v/>
      </c>
      <c r="N629">
        <f>N628-N627</f>
        <v/>
      </c>
      <c r="O629">
        <f>O628-O627</f>
        <v/>
      </c>
      <c r="P629">
        <f>P628-P627</f>
        <v/>
      </c>
      <c r="Q629">
        <f>Q628-Q627</f>
        <v/>
      </c>
      <c r="R629">
        <f>R628-R627</f>
        <v/>
      </c>
      <c r="S629">
        <f>S628-S627</f>
        <v/>
      </c>
      <c r="T629">
        <f>T628-T627</f>
        <v/>
      </c>
      <c r="U629">
        <f>U628-U627</f>
        <v/>
      </c>
      <c r="V629">
        <f>V628-V627</f>
        <v/>
      </c>
      <c r="W629">
        <f>W628-W627</f>
        <v/>
      </c>
      <c r="X629">
        <f>X628-X627</f>
        <v/>
      </c>
      <c r="Y629">
        <f>Y628-Y627</f>
        <v/>
      </c>
      <c r="Z629">
        <f>Z628-Z627</f>
        <v/>
      </c>
      <c r="AA629">
        <f>AA628-AA627</f>
        <v/>
      </c>
      <c r="AB629">
        <f>AB628-AB627</f>
        <v/>
      </c>
      <c r="AC629">
        <f>AC628-AC627</f>
        <v/>
      </c>
      <c r="AD629">
        <f>AD628-AD627</f>
        <v/>
      </c>
      <c r="AE629">
        <f>AE628-AE627</f>
        <v/>
      </c>
      <c r="AF629">
        <f>AF628-AF627</f>
        <v/>
      </c>
      <c r="AG629">
        <f>AG628-AG627</f>
        <v/>
      </c>
      <c r="AH629">
        <f>AH628-AH627</f>
        <v/>
      </c>
      <c r="AI629">
        <f>AI628-AI627</f>
        <v/>
      </c>
      <c r="AJ629">
        <f>AJ628-AJ627</f>
        <v/>
      </c>
      <c r="AK629">
        <f>AK628-AK627</f>
        <v/>
      </c>
      <c r="AL629">
        <f>AL628-AL627</f>
        <v/>
      </c>
      <c r="AM629">
        <f>AM628-AM627</f>
        <v/>
      </c>
      <c r="AN629">
        <f>AN628-AN627</f>
        <v/>
      </c>
      <c r="AO629">
        <f>AO628-AO627</f>
        <v/>
      </c>
      <c r="AP629">
        <f>AP628-AP627</f>
        <v/>
      </c>
      <c r="AQ629">
        <f>AQ628-AQ627</f>
        <v/>
      </c>
      <c r="AR629">
        <f>AR628-AR627</f>
        <v/>
      </c>
      <c r="AS629">
        <f>AS628-AS627</f>
        <v/>
      </c>
      <c r="AT629">
        <f>AT628-AT627</f>
        <v/>
      </c>
      <c r="AU629">
        <f>AU628-AU627</f>
        <v/>
      </c>
      <c r="AV629">
        <f>AV628-AV627</f>
        <v/>
      </c>
      <c r="AW629">
        <f>AW628-AW627</f>
        <v/>
      </c>
      <c r="AX629">
        <f>AX628-AX627</f>
        <v/>
      </c>
      <c r="AY629">
        <f>AY628-AY627</f>
        <v/>
      </c>
      <c r="AZ629">
        <f>AZ628-AZ627</f>
        <v/>
      </c>
      <c r="BA629">
        <f>BA628-BA627</f>
        <v/>
      </c>
      <c r="BB629">
        <f>BB628-BB627</f>
        <v/>
      </c>
      <c r="BC629">
        <f>BC628-BC627</f>
        <v/>
      </c>
      <c r="BD629">
        <f>BD628-BD627</f>
        <v/>
      </c>
      <c r="BE629">
        <f>BE628-BE627</f>
        <v/>
      </c>
      <c r="BF629">
        <f>BF628-BF627</f>
        <v/>
      </c>
    </row>
    <row r="631">
      <c r="A631" t="inlineStr">
        <is>
          <t>Selling, general and administrative expense</t>
        </is>
      </c>
      <c r="C631" t="inlineStr">
        <is>
          <t>Thousand</t>
        </is>
      </c>
      <c r="D631" t="inlineStr">
        <is>
          <t>QQQQ</t>
        </is>
      </c>
      <c r="F631" t="n">
        <v>43992</v>
      </c>
      <c r="G631" t="n">
        <v>44099</v>
      </c>
      <c r="H631" t="n">
        <v>43797</v>
      </c>
      <c r="I631" t="n">
        <v>49027</v>
      </c>
      <c r="J631" t="n">
        <v>180915</v>
      </c>
      <c r="K631" t="n">
        <v>45201</v>
      </c>
      <c r="L631" t="n">
        <v>48607</v>
      </c>
      <c r="M631" t="n">
        <v>44629</v>
      </c>
      <c r="N631" t="n">
        <v>50157</v>
      </c>
      <c r="O631" t="n">
        <v>188594</v>
      </c>
      <c r="P631" t="n">
        <v>49507</v>
      </c>
      <c r="Q631" t="n">
        <v>48834</v>
      </c>
      <c r="R631" t="n">
        <v>52620</v>
      </c>
      <c r="S631" t="n">
        <v>52920</v>
      </c>
      <c r="T631" t="n">
        <v>203881</v>
      </c>
      <c r="U631" t="n">
        <v>48788</v>
      </c>
      <c r="V631" t="n">
        <v>49520</v>
      </c>
      <c r="W631" t="n">
        <v>46116</v>
      </c>
      <c r="X631" t="n">
        <v>55357</v>
      </c>
      <c r="Y631" t="n">
        <v>199781</v>
      </c>
      <c r="Z631" t="n">
        <v>62853</v>
      </c>
      <c r="AA631" t="n">
        <v>61636</v>
      </c>
      <c r="AB631" t="n">
        <v>102191</v>
      </c>
      <c r="AC631" t="n">
        <v>105508</v>
      </c>
      <c r="AD631" t="n">
        <v>389517</v>
      </c>
      <c r="AE631" t="n">
        <v>85283</v>
      </c>
      <c r="AF631" t="n">
        <v>87975</v>
      </c>
      <c r="AG631" t="n">
        <v>84138</v>
      </c>
      <c r="AH631" t="n">
        <v>85629</v>
      </c>
      <c r="AI631" t="n">
        <v>343025</v>
      </c>
      <c r="AJ631" t="n">
        <v>81924</v>
      </c>
      <c r="AK631" t="n">
        <v>88357</v>
      </c>
      <c r="AL631" t="n">
        <v>94032</v>
      </c>
      <c r="AM631" t="n">
        <v>115597</v>
      </c>
      <c r="AN631" t="n">
        <v>379910</v>
      </c>
      <c r="AO631" t="n">
        <v>92713</v>
      </c>
      <c r="AP631" t="n">
        <v>92570</v>
      </c>
      <c r="AQ631" t="n">
        <v>219554</v>
      </c>
      <c r="AR631" t="n">
        <v>187773</v>
      </c>
      <c r="AS631" t="n">
        <v>592610</v>
      </c>
      <c r="AT631" t="n">
        <v>102779</v>
      </c>
      <c r="AU631" t="n">
        <v>503372</v>
      </c>
      <c r="AV631" t="n">
        <v>251066</v>
      </c>
      <c r="AW631" t="n">
        <v>291644</v>
      </c>
      <c r="AX631" t="n">
        <v>1148861</v>
      </c>
      <c r="AY631" t="n">
        <v>139967</v>
      </c>
      <c r="AZ631" t="n">
        <v>163867</v>
      </c>
      <c r="BA631" t="n">
        <v>158068</v>
      </c>
      <c r="BB631" t="n">
        <v>142840</v>
      </c>
      <c r="BC631" t="n">
        <v>604742</v>
      </c>
      <c r="BD631" t="n">
        <v>133678</v>
      </c>
      <c r="BE631" t="n">
        <v>148436</v>
      </c>
      <c r="BF631" t="n">
        <v>138569</v>
      </c>
    </row>
    <row r="632">
      <c r="A632" t="inlineStr">
        <is>
          <t>Restructuring activities</t>
        </is>
      </c>
      <c r="C632" t="inlineStr">
        <is>
          <t>Thousand</t>
        </is>
      </c>
      <c r="D632" t="inlineStr">
        <is>
          <t>QQQQ</t>
        </is>
      </c>
      <c r="F632" t="n">
        <v>484</v>
      </c>
      <c r="G632" t="n">
        <v>480</v>
      </c>
      <c r="H632" t="n">
        <v>3658</v>
      </c>
      <c r="I632" t="n">
        <v>1039</v>
      </c>
      <c r="J632" t="n">
        <v>5661</v>
      </c>
      <c r="K632" t="n">
        <v>1713</v>
      </c>
      <c r="L632" t="n">
        <v>438</v>
      </c>
      <c r="M632" t="n">
        <v>135</v>
      </c>
      <c r="N632" t="n">
        <v>0</v>
      </c>
      <c r="O632" t="n">
        <v>2286</v>
      </c>
      <c r="P632" t="n">
        <v>0</v>
      </c>
      <c r="Q632" t="n">
        <v>4813</v>
      </c>
      <c r="R632" t="n">
        <v>792</v>
      </c>
      <c r="S632" t="n">
        <v>0</v>
      </c>
      <c r="T632" t="n">
        <v>5605</v>
      </c>
      <c r="U632" t="n">
        <v>0</v>
      </c>
      <c r="V632" t="n">
        <v>0</v>
      </c>
      <c r="W632" t="n">
        <v>279</v>
      </c>
      <c r="X632" t="n">
        <v>790</v>
      </c>
      <c r="Y632" t="n">
        <v>1069</v>
      </c>
      <c r="Z632" t="n">
        <v>0</v>
      </c>
      <c r="AA632" t="n">
        <v>4349</v>
      </c>
      <c r="AB632" t="n">
        <v>4147</v>
      </c>
      <c r="AC632" t="n">
        <v>1279</v>
      </c>
      <c r="AD632" t="n">
        <v>9775</v>
      </c>
      <c r="AE632" t="n">
        <v>789</v>
      </c>
      <c r="AF632" t="n">
        <v>1135</v>
      </c>
      <c r="AG632" t="n">
        <v>257</v>
      </c>
      <c r="AH632" t="n">
        <v>2584</v>
      </c>
      <c r="AI632" t="n">
        <v>4765</v>
      </c>
      <c r="AJ632" t="n">
        <v>-27</v>
      </c>
      <c r="AK632" t="n">
        <v>-43</v>
      </c>
      <c r="AL632" t="n">
        <v>-20</v>
      </c>
      <c r="AM632" t="n">
        <v>6</v>
      </c>
      <c r="AN632" t="n">
        <v>-84</v>
      </c>
      <c r="AR632" t="n">
        <v>123</v>
      </c>
      <c r="AS632" t="n">
        <v>123</v>
      </c>
      <c r="AW632" t="n">
        <v>5802</v>
      </c>
      <c r="AX632" t="n">
        <v>5802</v>
      </c>
      <c r="BB632" t="n">
        <v>30466</v>
      </c>
      <c r="BC632" t="n">
        <v>30466</v>
      </c>
      <c r="BD632" t="n">
        <v>8026</v>
      </c>
      <c r="BE632" t="n">
        <v>29718</v>
      </c>
      <c r="BF632" t="n">
        <v>940</v>
      </c>
    </row>
    <row r="633">
      <c r="A633" t="inlineStr">
        <is>
          <t>Operating income (loss)</t>
        </is>
      </c>
      <c r="C633" t="inlineStr">
        <is>
          <t>Thousand</t>
        </is>
      </c>
      <c r="D633" t="inlineStr">
        <is>
          <t>QQQQ</t>
        </is>
      </c>
      <c r="F633" t="n">
        <v>73958</v>
      </c>
      <c r="G633" t="n">
        <v>237929</v>
      </c>
      <c r="H633" t="n">
        <v>189118</v>
      </c>
      <c r="I633" t="n">
        <v>157858</v>
      </c>
      <c r="J633" t="n">
        <v>658863</v>
      </c>
      <c r="K633" t="n">
        <v>168192</v>
      </c>
      <c r="L633" t="n">
        <v>300430</v>
      </c>
      <c r="M633" t="n">
        <v>405501</v>
      </c>
      <c r="N633" t="n">
        <v>328992</v>
      </c>
      <c r="O633" t="n">
        <v>1203115</v>
      </c>
      <c r="P633" t="n">
        <v>327613</v>
      </c>
      <c r="Q633" t="n">
        <v>378373</v>
      </c>
      <c r="R633" t="n">
        <v>231132</v>
      </c>
      <c r="S633" t="n">
        <v>107773</v>
      </c>
      <c r="T633" t="n">
        <v>1044891</v>
      </c>
      <c r="U633" t="n">
        <v>188774</v>
      </c>
      <c r="V633" t="n">
        <v>236611</v>
      </c>
      <c r="W633" t="n">
        <v>163822</v>
      </c>
      <c r="X633" t="n">
        <v>124303</v>
      </c>
      <c r="Y633" t="n">
        <v>713510</v>
      </c>
      <c r="Z633" t="n">
        <v>152352</v>
      </c>
      <c r="AA633" t="n">
        <v>359402</v>
      </c>
      <c r="AB633" t="n">
        <v>372246</v>
      </c>
      <c r="AC633" t="n">
        <v>155017</v>
      </c>
      <c r="AD633" t="n">
        <v>1072322</v>
      </c>
      <c r="AE633" t="n">
        <v>201593</v>
      </c>
      <c r="AF633" t="n">
        <v>185112</v>
      </c>
      <c r="AG633" t="n">
        <v>85346</v>
      </c>
      <c r="AH633" t="n">
        <v>23635</v>
      </c>
      <c r="AI633" t="n">
        <v>495686</v>
      </c>
      <c r="AJ633" t="n">
        <v>137042</v>
      </c>
      <c r="AK633" t="n">
        <v>279550</v>
      </c>
      <c r="AL633" t="n">
        <v>188185</v>
      </c>
      <c r="AM633" t="n">
        <v>85792</v>
      </c>
      <c r="AN633" t="n">
        <v>690568</v>
      </c>
      <c r="AO633" t="n">
        <v>84386</v>
      </c>
      <c r="AP633" t="n">
        <v>27289</v>
      </c>
      <c r="AQ633" t="n">
        <v>94288</v>
      </c>
      <c r="AR633" t="n">
        <v>39500</v>
      </c>
      <c r="AS633" t="n">
        <v>245463</v>
      </c>
      <c r="AT633" t="n">
        <v>158464</v>
      </c>
      <c r="AU633" t="n">
        <v>-123131</v>
      </c>
      <c r="AV633" t="n">
        <v>120777</v>
      </c>
      <c r="AW633" t="n">
        <v>55054</v>
      </c>
      <c r="AX633" t="n">
        <v>211164</v>
      </c>
      <c r="AY633" t="n">
        <v>402013</v>
      </c>
      <c r="AZ633" t="n">
        <v>512904</v>
      </c>
      <c r="BA633" t="n">
        <v>339202</v>
      </c>
      <c r="BB633" t="n">
        <v>-77524</v>
      </c>
      <c r="BC633" t="n">
        <v>1176595</v>
      </c>
      <c r="BD633" t="n">
        <v>31343</v>
      </c>
      <c r="BE633" t="n">
        <v>100271</v>
      </c>
      <c r="BF633" t="n">
        <v>206373</v>
      </c>
    </row>
    <row r="634">
      <c r="A634" t="inlineStr">
        <is>
          <t>Operating income (loss)-c</t>
        </is>
      </c>
      <c r="F634">
        <f>F627-F631-F632</f>
        <v/>
      </c>
      <c r="G634">
        <f>G627-G631-G632</f>
        <v/>
      </c>
      <c r="H634">
        <f>H627-H631-H632</f>
        <v/>
      </c>
      <c r="I634">
        <f>I627-I631-I632</f>
        <v/>
      </c>
      <c r="J634">
        <f>J627-J631-J632</f>
        <v/>
      </c>
      <c r="K634">
        <f>K627-K631-K632</f>
        <v/>
      </c>
      <c r="L634">
        <f>L627-L631-L632</f>
        <v/>
      </c>
      <c r="M634">
        <f>M627-M631-M632</f>
        <v/>
      </c>
      <c r="N634">
        <f>N627-N631-N632</f>
        <v/>
      </c>
      <c r="O634">
        <f>O627-O631-O632</f>
        <v/>
      </c>
      <c r="P634">
        <f>P627-P631-P632</f>
        <v/>
      </c>
      <c r="Q634">
        <f>Q627-Q631-Q632</f>
        <v/>
      </c>
      <c r="R634">
        <f>R627-R631-R632</f>
        <v/>
      </c>
      <c r="S634">
        <f>S627-S631-S632</f>
        <v/>
      </c>
      <c r="T634">
        <f>T627-T631-T632</f>
        <v/>
      </c>
      <c r="U634">
        <f>U627-U631-U632</f>
        <v/>
      </c>
      <c r="V634">
        <f>V627-V631-V632</f>
        <v/>
      </c>
      <c r="W634">
        <f>W627-W631-W632</f>
        <v/>
      </c>
      <c r="X634">
        <f>X627-X631-X632</f>
        <v/>
      </c>
      <c r="Y634">
        <f>Y627-Y631-Y632</f>
        <v/>
      </c>
      <c r="Z634">
        <f>Z627-Z631-Z632</f>
        <v/>
      </c>
      <c r="AA634">
        <f>AA627-AA631-AA632</f>
        <v/>
      </c>
      <c r="AB634">
        <f>AB627-AB631-AB632</f>
        <v/>
      </c>
      <c r="AC634">
        <f>AC627-AC631-AC632</f>
        <v/>
      </c>
      <c r="AD634">
        <f>AD627-AD631-AD632</f>
        <v/>
      </c>
      <c r="AE634">
        <f>AE627-AE631-AE632</f>
        <v/>
      </c>
      <c r="AF634">
        <f>AF627-AF631-AF632</f>
        <v/>
      </c>
      <c r="AG634">
        <f>AG627-AG631-AG632</f>
        <v/>
      </c>
      <c r="AH634">
        <f>AH627-AH631-AH632</f>
        <v/>
      </c>
      <c r="AI634">
        <f>AI627-AI631-AI632</f>
        <v/>
      </c>
      <c r="AJ634">
        <f>AJ627-AJ631-AJ632</f>
        <v/>
      </c>
      <c r="AK634">
        <f>AK627-AK631-AK632</f>
        <v/>
      </c>
      <c r="AL634">
        <f>AL627-AL631-AL632</f>
        <v/>
      </c>
      <c r="AM634">
        <f>AM627-AM631-AM632</f>
        <v/>
      </c>
      <c r="AN634">
        <f>AN627-AN631-AN632</f>
        <v/>
      </c>
      <c r="AO634">
        <f>AO627-AO631-AO632</f>
        <v/>
      </c>
      <c r="AP634">
        <f>AP627-AP631-AP632</f>
        <v/>
      </c>
      <c r="AQ634">
        <f>AQ627-AQ631-AQ632</f>
        <v/>
      </c>
      <c r="AR634">
        <f>AR627-AR631-AR632</f>
        <v/>
      </c>
      <c r="AS634">
        <f>AS627-AS631-AS632</f>
        <v/>
      </c>
      <c r="AT634">
        <f>AT627-AT631-AT632</f>
        <v/>
      </c>
      <c r="AU634">
        <f>AU627-AU631-AU632</f>
        <v/>
      </c>
      <c r="AV634">
        <f>AV627-AV631-AV632</f>
        <v/>
      </c>
      <c r="AW634">
        <f>AW627-AW631-AW632</f>
        <v/>
      </c>
      <c r="AX634">
        <f>AX627-AX631-AX632</f>
        <v/>
      </c>
      <c r="AY634">
        <f>AY627-AY631-AY632</f>
        <v/>
      </c>
      <c r="AZ634">
        <f>AZ627-AZ631-AZ632</f>
        <v/>
      </c>
      <c r="BA634">
        <f>BA627-BA631-BA632</f>
        <v/>
      </c>
      <c r="BB634">
        <f>BB627-BB631-BB632</f>
        <v/>
      </c>
      <c r="BC634">
        <f>BC627-BC631-BC632</f>
        <v/>
      </c>
      <c r="BD634">
        <f>BD627-BD631-BD632</f>
        <v/>
      </c>
      <c r="BE634">
        <f>BE627-BE631-BE632</f>
        <v/>
      </c>
      <c r="BF634">
        <f>BF627-BF631-BF632</f>
        <v/>
      </c>
    </row>
    <row r="635">
      <c r="A635" t="inlineStr">
        <is>
          <t>Sum check</t>
        </is>
      </c>
      <c r="F635">
        <f>F634-F633</f>
        <v/>
      </c>
      <c r="G635">
        <f>G634-G633</f>
        <v/>
      </c>
      <c r="H635">
        <f>H634-H633</f>
        <v/>
      </c>
      <c r="I635">
        <f>I634-I633</f>
        <v/>
      </c>
      <c r="J635">
        <f>J634-J633</f>
        <v/>
      </c>
      <c r="K635">
        <f>K634-K633</f>
        <v/>
      </c>
      <c r="L635">
        <f>L634-L633</f>
        <v/>
      </c>
      <c r="M635">
        <f>M634-M633</f>
        <v/>
      </c>
      <c r="N635">
        <f>N634-N633</f>
        <v/>
      </c>
      <c r="O635">
        <f>O634-O633</f>
        <v/>
      </c>
      <c r="P635">
        <f>P634-P633</f>
        <v/>
      </c>
      <c r="Q635">
        <f>Q634-Q633</f>
        <v/>
      </c>
      <c r="R635">
        <f>R634-R633</f>
        <v/>
      </c>
      <c r="S635">
        <f>S634-S633</f>
        <v/>
      </c>
      <c r="T635">
        <f>T634-T633</f>
        <v/>
      </c>
      <c r="U635">
        <f>U634-U633</f>
        <v/>
      </c>
      <c r="V635">
        <f>V634-V633</f>
        <v/>
      </c>
      <c r="W635">
        <f>W634-W633</f>
        <v/>
      </c>
      <c r="X635">
        <f>X634-X633</f>
        <v/>
      </c>
      <c r="Y635">
        <f>Y634-Y633</f>
        <v/>
      </c>
      <c r="Z635">
        <f>Z634-Z633</f>
        <v/>
      </c>
      <c r="AA635">
        <f>AA634-AA633</f>
        <v/>
      </c>
      <c r="AB635">
        <f>AB634-AB633</f>
        <v/>
      </c>
      <c r="AC635">
        <f>AC634-AC633</f>
        <v/>
      </c>
      <c r="AD635">
        <f>AD634-AD633</f>
        <v/>
      </c>
      <c r="AE635">
        <f>AE634-AE633</f>
        <v/>
      </c>
      <c r="AF635">
        <f>AF634-AF633</f>
        <v/>
      </c>
      <c r="AG635">
        <f>AG634-AG633</f>
        <v/>
      </c>
      <c r="AH635">
        <f>AH634-AH633</f>
        <v/>
      </c>
      <c r="AI635">
        <f>AI634-AI633</f>
        <v/>
      </c>
      <c r="AJ635">
        <f>AJ634-AJ633</f>
        <v/>
      </c>
      <c r="AK635">
        <f>AK634-AK633</f>
        <v/>
      </c>
      <c r="AL635">
        <f>AL634-AL633</f>
        <v/>
      </c>
      <c r="AM635">
        <f>AM634-AM633</f>
        <v/>
      </c>
      <c r="AN635">
        <f>AN634-AN633</f>
        <v/>
      </c>
      <c r="AO635">
        <f>AO634-AO633</f>
        <v/>
      </c>
      <c r="AP635">
        <f>AP634-AP633</f>
        <v/>
      </c>
      <c r="AQ635">
        <f>AQ634-AQ633</f>
        <v/>
      </c>
      <c r="AR635">
        <f>AR634-AR633</f>
        <v/>
      </c>
      <c r="AS635">
        <f>AS634-AS633</f>
        <v/>
      </c>
      <c r="AT635">
        <f>AT634-AT633</f>
        <v/>
      </c>
      <c r="AU635">
        <f>AU634-AU633</f>
        <v/>
      </c>
      <c r="AV635">
        <f>AV634-AV633</f>
        <v/>
      </c>
      <c r="AW635">
        <f>AW634-AW633</f>
        <v/>
      </c>
      <c r="AX635">
        <f>AX634-AX633</f>
        <v/>
      </c>
      <c r="AY635">
        <f>AY634-AY633</f>
        <v/>
      </c>
      <c r="AZ635">
        <f>AZ634-AZ633</f>
        <v/>
      </c>
      <c r="BA635">
        <f>BA634-BA633</f>
        <v/>
      </c>
      <c r="BB635">
        <f>BB634-BB633</f>
        <v/>
      </c>
      <c r="BC635">
        <f>BC634-BC633</f>
        <v/>
      </c>
      <c r="BD635">
        <f>BD634-BD633</f>
        <v/>
      </c>
      <c r="BE635">
        <f>BE634-BE633</f>
        <v/>
      </c>
      <c r="BF635">
        <f>BF634-BF633</f>
        <v/>
      </c>
    </row>
    <row r="637">
      <c r="A637" t="inlineStr">
        <is>
          <t>Interest expense</t>
        </is>
      </c>
      <c r="C637" t="inlineStr">
        <is>
          <t>Thousand</t>
        </is>
      </c>
      <c r="D637" t="inlineStr">
        <is>
          <t>QQQQ</t>
        </is>
      </c>
      <c r="F637" t="n">
        <v>24821</v>
      </c>
      <c r="G637" t="n">
        <v>22965</v>
      </c>
      <c r="H637" t="n">
        <v>20413</v>
      </c>
      <c r="I637" t="n">
        <v>18807</v>
      </c>
      <c r="J637" t="n">
        <v>87006</v>
      </c>
      <c r="K637" t="n">
        <v>19473</v>
      </c>
      <c r="L637" t="n">
        <v>14562</v>
      </c>
      <c r="M637" t="n">
        <v>11372</v>
      </c>
      <c r="N637" t="n">
        <v>36690</v>
      </c>
      <c r="O637" t="n">
        <v>82097</v>
      </c>
      <c r="P637" t="n">
        <v>4855</v>
      </c>
      <c r="Q637" t="n">
        <v>11514</v>
      </c>
      <c r="R637" t="n">
        <v>10501</v>
      </c>
      <c r="S637" t="n">
        <v>10678</v>
      </c>
      <c r="T637" t="n">
        <v>37548</v>
      </c>
      <c r="U637" t="n">
        <v>12033</v>
      </c>
      <c r="V637" t="n">
        <v>11548</v>
      </c>
      <c r="W637" t="n">
        <v>11959</v>
      </c>
      <c r="X637" t="n">
        <v>10381</v>
      </c>
      <c r="Y637" t="n">
        <v>45921</v>
      </c>
      <c r="Z637" t="n">
        <v>12386</v>
      </c>
      <c r="AA637" t="n">
        <v>15935</v>
      </c>
      <c r="AB637" t="n">
        <v>24636</v>
      </c>
      <c r="AC637" t="n">
        <v>40868</v>
      </c>
      <c r="AD637" t="n">
        <v>107183</v>
      </c>
      <c r="AE637" t="n">
        <v>50300</v>
      </c>
      <c r="AF637" t="n">
        <v>40267</v>
      </c>
      <c r="AG637" t="n">
        <v>35334</v>
      </c>
      <c r="AH637" t="n">
        <v>36911</v>
      </c>
      <c r="AI637" t="n">
        <v>162812</v>
      </c>
      <c r="AJ637" t="n">
        <v>33562</v>
      </c>
      <c r="AK637" t="n">
        <v>33594</v>
      </c>
      <c r="AL637" t="n">
        <v>32028</v>
      </c>
      <c r="AM637" t="n">
        <v>33446</v>
      </c>
      <c r="AN637" t="n">
        <v>132630</v>
      </c>
      <c r="AO637" t="n">
        <v>32688</v>
      </c>
      <c r="AP637" t="n">
        <v>32323</v>
      </c>
      <c r="AQ637" t="n">
        <v>30564</v>
      </c>
      <c r="AR637" t="n">
        <v>30543</v>
      </c>
      <c r="AS637" t="n">
        <v>126118</v>
      </c>
      <c r="AT637" t="n">
        <v>30334</v>
      </c>
      <c r="AU637" t="n">
        <v>50651</v>
      </c>
      <c r="AV637" t="n">
        <v>29833</v>
      </c>
      <c r="AW637" t="n">
        <v>34974</v>
      </c>
      <c r="AX637" t="n">
        <v>145792</v>
      </c>
      <c r="AY637" t="n">
        <v>36296</v>
      </c>
      <c r="AZ637" t="n">
        <v>38112</v>
      </c>
      <c r="BA637" t="n">
        <v>36895</v>
      </c>
      <c r="BB637" t="n">
        <v>41369</v>
      </c>
      <c r="BC637" t="n">
        <v>152672</v>
      </c>
      <c r="BD637" t="n">
        <v>42662</v>
      </c>
      <c r="BE637" t="n">
        <v>47152</v>
      </c>
      <c r="BF637" t="n">
        <v>45645</v>
      </c>
    </row>
    <row r="638">
      <c r="A638" t="inlineStr">
        <is>
          <t>Interest income</t>
        </is>
      </c>
      <c r="C638" t="inlineStr">
        <is>
          <t>Thousand</t>
        </is>
      </c>
      <c r="D638" t="inlineStr">
        <is>
          <t>QQQQ</t>
        </is>
      </c>
      <c r="F638" t="n">
        <v>-216</v>
      </c>
      <c r="G638" t="n">
        <v>-707</v>
      </c>
      <c r="H638" t="n">
        <v>-571</v>
      </c>
      <c r="I638" t="n">
        <v>-631</v>
      </c>
      <c r="J638" t="n">
        <v>-2125</v>
      </c>
      <c r="K638" t="n">
        <v>-811</v>
      </c>
      <c r="L638" t="n">
        <v>-992</v>
      </c>
      <c r="M638" t="n">
        <v>-1171</v>
      </c>
      <c r="N638" t="n">
        <v>-1852</v>
      </c>
      <c r="O638" t="n">
        <v>-4826</v>
      </c>
      <c r="P638" t="n">
        <v>-1490</v>
      </c>
      <c r="Q638" t="n">
        <v>-1277</v>
      </c>
      <c r="R638" t="n">
        <v>-319</v>
      </c>
      <c r="S638" t="n">
        <v>-587</v>
      </c>
      <c r="T638" t="n">
        <v>-3673</v>
      </c>
      <c r="U638" t="n">
        <v>-693</v>
      </c>
      <c r="V638" t="n">
        <v>-683</v>
      </c>
      <c r="W638" t="n">
        <v>-125</v>
      </c>
      <c r="X638" t="n">
        <v>-223</v>
      </c>
      <c r="Y638" t="n">
        <v>-1724</v>
      </c>
      <c r="Z638" t="n">
        <v>-302</v>
      </c>
      <c r="AA638" t="n">
        <v>-1044</v>
      </c>
      <c r="AB638" t="n">
        <v>-2128</v>
      </c>
      <c r="AC638" t="n">
        <v>-4130</v>
      </c>
      <c r="AD638" t="n">
        <v>-7730</v>
      </c>
      <c r="AE638" t="n">
        <v>-1590</v>
      </c>
      <c r="AF638" t="n">
        <v>-4834</v>
      </c>
      <c r="AG638" t="n">
        <v>-4241</v>
      </c>
      <c r="AH638" t="n">
        <v>-3146</v>
      </c>
      <c r="AI638" t="n">
        <v>-13811</v>
      </c>
      <c r="AJ638" t="n">
        <v>-3340</v>
      </c>
      <c r="AK638" t="n">
        <v>-3444</v>
      </c>
      <c r="AL638" t="n">
        <v>-4698</v>
      </c>
      <c r="AM638" t="n">
        <v>-2796</v>
      </c>
      <c r="AN638" t="n">
        <v>-14277</v>
      </c>
      <c r="AO638" t="n">
        <v>-1690</v>
      </c>
      <c r="AP638" t="n">
        <v>-1158</v>
      </c>
      <c r="AQ638" t="n">
        <v>-1763</v>
      </c>
      <c r="AR638" t="n">
        <v>-2694</v>
      </c>
      <c r="AS638" t="n">
        <v>-7305</v>
      </c>
      <c r="AT638" t="n">
        <v>-2366</v>
      </c>
      <c r="AU638" t="n">
        <v>-842</v>
      </c>
      <c r="AV638" t="n">
        <v>-1244</v>
      </c>
      <c r="AW638" t="n">
        <v>-1604</v>
      </c>
      <c r="AX638" t="n">
        <v>-6056</v>
      </c>
      <c r="AY638" t="n">
        <v>-1274</v>
      </c>
      <c r="AZ638" t="n">
        <v>-1010</v>
      </c>
      <c r="BA638" t="n">
        <v>-2673</v>
      </c>
      <c r="BB638" t="n">
        <v>-4071</v>
      </c>
      <c r="BC638" t="n">
        <v>-9028</v>
      </c>
      <c r="BD638" t="n">
        <v>-3600</v>
      </c>
      <c r="BE638" t="n">
        <v>-7628</v>
      </c>
      <c r="BF638" t="n">
        <v>-12115</v>
      </c>
    </row>
    <row r="639">
      <c r="A639" t="inlineStr">
        <is>
          <t>Foreign currency transaction (losses) gains</t>
        </is>
      </c>
      <c r="C639" t="inlineStr">
        <is>
          <t>Thousand</t>
        </is>
      </c>
      <c r="D639" t="inlineStr">
        <is>
          <t>QQQQ</t>
        </is>
      </c>
      <c r="F639" t="n">
        <v>-7624</v>
      </c>
      <c r="G639" t="n">
        <v>9713</v>
      </c>
      <c r="H639" t="n">
        <v>2682</v>
      </c>
      <c r="I639" t="n">
        <v>-356</v>
      </c>
      <c r="J639" t="n">
        <v>4415</v>
      </c>
      <c r="K639" t="n">
        <v>337</v>
      </c>
      <c r="L639" t="n">
        <v>-1819</v>
      </c>
      <c r="M639" t="n">
        <v>6414</v>
      </c>
      <c r="N639" t="n">
        <v>23047</v>
      </c>
      <c r="O639" t="n">
        <v>27979</v>
      </c>
      <c r="P639" t="n">
        <v>8974</v>
      </c>
      <c r="Q639" t="n">
        <v>2059</v>
      </c>
      <c r="R639" t="n">
        <v>12773</v>
      </c>
      <c r="S639" t="n">
        <v>2134</v>
      </c>
      <c r="T639" t="n">
        <v>25940</v>
      </c>
      <c r="U639" t="n">
        <v>-235</v>
      </c>
      <c r="V639" t="n">
        <v>-4744</v>
      </c>
      <c r="W639" t="n">
        <v>4142</v>
      </c>
      <c r="X639" t="n">
        <v>4734</v>
      </c>
      <c r="Y639" t="n">
        <v>3897</v>
      </c>
      <c r="Z639" t="n">
        <v>619</v>
      </c>
      <c r="AA639" t="n">
        <v>-1810</v>
      </c>
      <c r="AB639" t="n">
        <v>-888</v>
      </c>
      <c r="AC639" t="n">
        <v>-159</v>
      </c>
      <c r="AD639" t="n">
        <v>-2659</v>
      </c>
      <c r="AE639" t="n">
        <v>-1721</v>
      </c>
      <c r="AF639" t="n">
        <v>5630</v>
      </c>
      <c r="AG639" t="n">
        <v>-6711</v>
      </c>
      <c r="AH639" t="n">
        <v>19962</v>
      </c>
      <c r="AI639" t="n">
        <v>17160</v>
      </c>
      <c r="AJ639" t="n">
        <v>2636</v>
      </c>
      <c r="AK639" t="n">
        <v>2260</v>
      </c>
      <c r="AL639" t="n">
        <v>3027</v>
      </c>
      <c r="AM639" t="n">
        <v>-1006</v>
      </c>
      <c r="AN639" t="n">
        <v>6917</v>
      </c>
      <c r="AO639" t="n">
        <v>-18385</v>
      </c>
      <c r="AP639" t="n">
        <v>5525</v>
      </c>
      <c r="AQ639" t="n">
        <v>9092</v>
      </c>
      <c r="AR639" t="n">
        <v>4528</v>
      </c>
      <c r="AS639" t="n">
        <v>760</v>
      </c>
      <c r="AT639" t="n">
        <v>2514</v>
      </c>
      <c r="AU639" t="n">
        <v>4145</v>
      </c>
      <c r="AV639" t="n">
        <v>2359</v>
      </c>
      <c r="AW639" t="n">
        <v>-18400</v>
      </c>
      <c r="AX639" t="n">
        <v>-9382</v>
      </c>
      <c r="AY639" t="n">
        <v>11536</v>
      </c>
      <c r="AZ639" t="n">
        <v>2758</v>
      </c>
      <c r="BA639" t="n">
        <v>54</v>
      </c>
      <c r="BB639" t="n">
        <v>16469</v>
      </c>
      <c r="BC639" t="n">
        <v>30817</v>
      </c>
      <c r="BD639" t="n">
        <v>18143</v>
      </c>
      <c r="BE639" t="n">
        <v>16395</v>
      </c>
      <c r="BF639" t="n">
        <v>8924</v>
      </c>
    </row>
    <row r="640">
      <c r="A640" t="inlineStr">
        <is>
          <t>Gain (loss) on bargain purchase</t>
        </is>
      </c>
      <c r="C640" t="inlineStr">
        <is>
          <t>Thousand</t>
        </is>
      </c>
      <c r="D640" t="inlineStr">
        <is>
          <t>QQQQ</t>
        </is>
      </c>
      <c r="AJ640" t="n">
        <v>0</v>
      </c>
      <c r="AK640" t="n">
        <v>0</v>
      </c>
      <c r="AL640" t="n">
        <v>0</v>
      </c>
      <c r="AM640" t="n">
        <v>-56880</v>
      </c>
      <c r="AN640" t="n">
        <v>-56880</v>
      </c>
      <c r="AS640" t="n">
        <v>3746</v>
      </c>
    </row>
    <row r="641">
      <c r="A641" t="inlineStr">
        <is>
          <t>Miscellaneous, net</t>
        </is>
      </c>
      <c r="C641" t="inlineStr">
        <is>
          <t>Thousand</t>
        </is>
      </c>
      <c r="D641" t="inlineStr">
        <is>
          <t>QQQQ</t>
        </is>
      </c>
      <c r="F641" t="n">
        <v>-5</v>
      </c>
      <c r="G641" t="n">
        <v>-717</v>
      </c>
      <c r="H641" t="n">
        <v>-8</v>
      </c>
      <c r="I641" t="n">
        <v>-3643</v>
      </c>
      <c r="J641" t="n">
        <v>-4373</v>
      </c>
      <c r="K641" t="n">
        <v>-1006</v>
      </c>
      <c r="L641" t="n">
        <v>-993</v>
      </c>
      <c r="M641" t="n">
        <v>-610</v>
      </c>
      <c r="N641" t="n">
        <v>-1917</v>
      </c>
      <c r="O641" t="n">
        <v>-4526</v>
      </c>
      <c r="P641" t="n">
        <v>-413</v>
      </c>
      <c r="Q641" t="n">
        <v>-4651</v>
      </c>
      <c r="R641" t="n">
        <v>-2071</v>
      </c>
      <c r="S641" t="n">
        <v>-547</v>
      </c>
      <c r="T641" t="n">
        <v>-7682</v>
      </c>
      <c r="U641" t="n">
        <v>-2946</v>
      </c>
      <c r="V641" t="n">
        <v>-950</v>
      </c>
      <c r="W641" t="n">
        <v>-1741</v>
      </c>
      <c r="X641" t="n">
        <v>-1582</v>
      </c>
      <c r="Y641" t="n">
        <v>-7219</v>
      </c>
      <c r="Z641" t="n">
        <v>-2715</v>
      </c>
      <c r="AA641" t="n">
        <v>-970</v>
      </c>
      <c r="AB641" t="n">
        <v>-1083</v>
      </c>
      <c r="AC641" t="n">
        <v>-1340</v>
      </c>
      <c r="AD641" t="n">
        <v>-6538</v>
      </c>
      <c r="AE641" t="n">
        <v>-1617</v>
      </c>
      <c r="AF641" t="n">
        <v>-817</v>
      </c>
      <c r="AG641" t="n">
        <v>653</v>
      </c>
      <c r="AH641" t="n">
        <v>-921</v>
      </c>
      <c r="AI641" t="n">
        <v>-2702</v>
      </c>
      <c r="AJ641" t="n">
        <v>-357</v>
      </c>
      <c r="AK641" t="n">
        <v>1513</v>
      </c>
      <c r="AL641" t="n">
        <v>1367</v>
      </c>
      <c r="AM641" t="n">
        <v>2112</v>
      </c>
      <c r="AN641" t="n">
        <v>4633</v>
      </c>
      <c r="AO641" t="n">
        <v>-34188</v>
      </c>
      <c r="AP641" t="n">
        <v>-45</v>
      </c>
      <c r="AQ641" t="n">
        <v>360</v>
      </c>
      <c r="AR641" t="n">
        <v>-2062</v>
      </c>
      <c r="AS641" t="n">
        <v>-39681</v>
      </c>
      <c r="AT641" t="n">
        <v>-7844</v>
      </c>
      <c r="AU641" t="n">
        <v>-770</v>
      </c>
      <c r="AV641" t="n">
        <v>-1391</v>
      </c>
      <c r="AW641" t="n">
        <v>-1575</v>
      </c>
      <c r="AX641" t="n">
        <v>-11580</v>
      </c>
      <c r="AY641" t="n">
        <v>-324</v>
      </c>
      <c r="AZ641" t="n">
        <v>-1688</v>
      </c>
      <c r="BA641" t="n">
        <v>-19822</v>
      </c>
      <c r="BB641" t="n">
        <v>-1505</v>
      </c>
      <c r="BC641" t="n">
        <v>-23339</v>
      </c>
      <c r="BD641" t="n">
        <v>-22653</v>
      </c>
      <c r="BE641" t="n">
        <v>-1331</v>
      </c>
      <c r="BF641" t="n">
        <v>-2201</v>
      </c>
    </row>
    <row r="642">
      <c r="A642" t="inlineStr">
        <is>
          <t>Income (loss) before income taxes</t>
        </is>
      </c>
      <c r="C642" t="inlineStr">
        <is>
          <t>Thousand</t>
        </is>
      </c>
      <c r="D642" t="inlineStr">
        <is>
          <t>QQQQ</t>
        </is>
      </c>
      <c r="F642" t="n">
        <v>56982</v>
      </c>
      <c r="G642" t="n">
        <v>206675</v>
      </c>
      <c r="H642" t="n">
        <v>166602</v>
      </c>
      <c r="I642" t="n">
        <v>143681</v>
      </c>
      <c r="J642" t="n">
        <v>573940</v>
      </c>
      <c r="K642" t="n">
        <v>150199</v>
      </c>
      <c r="L642" t="n">
        <v>289672</v>
      </c>
      <c r="M642" t="n">
        <v>389496</v>
      </c>
      <c r="N642" t="n">
        <v>273024</v>
      </c>
      <c r="O642" t="n">
        <v>1102391</v>
      </c>
      <c r="P642" t="n">
        <v>315687</v>
      </c>
      <c r="Q642" t="n">
        <v>370728</v>
      </c>
      <c r="R642" t="n">
        <v>210248</v>
      </c>
      <c r="S642" t="n">
        <v>96095</v>
      </c>
      <c r="T642" t="n">
        <v>992758</v>
      </c>
      <c r="U642" t="n">
        <v>180615</v>
      </c>
      <c r="V642" t="n">
        <v>231440</v>
      </c>
      <c r="W642" t="n">
        <v>149587</v>
      </c>
      <c r="X642" t="n">
        <v>110993</v>
      </c>
      <c r="Y642" t="n">
        <v>672635</v>
      </c>
      <c r="Z642" t="n">
        <v>142364</v>
      </c>
      <c r="AA642" t="n">
        <v>347291</v>
      </c>
      <c r="AB642" t="n">
        <v>351709</v>
      </c>
      <c r="AC642" t="n">
        <v>119778</v>
      </c>
      <c r="AD642" t="n">
        <v>982066</v>
      </c>
      <c r="AE642" t="n">
        <v>156221</v>
      </c>
      <c r="AF642" t="n">
        <v>144866</v>
      </c>
      <c r="AG642" t="n">
        <v>60311</v>
      </c>
      <c r="AH642" t="n">
        <v>-29171</v>
      </c>
      <c r="AI642" t="n">
        <v>332227</v>
      </c>
      <c r="AJ642" t="n">
        <v>104541</v>
      </c>
      <c r="AK642" t="n">
        <v>245627</v>
      </c>
      <c r="AL642" t="n">
        <v>156461</v>
      </c>
      <c r="AM642" t="n">
        <v>110916</v>
      </c>
      <c r="AN642" t="n">
        <v>617545</v>
      </c>
      <c r="AO642" t="n">
        <v>105961</v>
      </c>
      <c r="AP642" t="n">
        <v>-9356</v>
      </c>
      <c r="AQ642" t="n">
        <v>56035</v>
      </c>
      <c r="AR642" t="n">
        <v>9185</v>
      </c>
      <c r="AS642" t="n">
        <v>161825</v>
      </c>
      <c r="AT642" t="n">
        <v>135826</v>
      </c>
      <c r="AU642" t="n">
        <v>-176315</v>
      </c>
      <c r="AV642" t="n">
        <v>91220</v>
      </c>
      <c r="AW642" t="n">
        <v>41659</v>
      </c>
      <c r="AX642" t="n">
        <v>92390</v>
      </c>
      <c r="AY642" t="n">
        <v>355779</v>
      </c>
      <c r="AZ642" t="n">
        <v>474732</v>
      </c>
      <c r="BA642" t="n">
        <v>324748</v>
      </c>
      <c r="BB642" t="n">
        <v>-129786</v>
      </c>
      <c r="BC642" t="n">
        <v>1025473</v>
      </c>
      <c r="BD642" t="n">
        <v>-3209</v>
      </c>
      <c r="BE642" t="n">
        <v>45683</v>
      </c>
      <c r="BF642" t="n">
        <v>166120</v>
      </c>
    </row>
    <row r="643">
      <c r="A643" t="inlineStr">
        <is>
          <t>Income (loss) before income taxes-c</t>
        </is>
      </c>
      <c r="F643">
        <f>F633-SUM(F637:F641)</f>
        <v/>
      </c>
      <c r="G643">
        <f>G633-SUM(G637:G641)</f>
        <v/>
      </c>
      <c r="H643">
        <f>H633-SUM(H637:H641)</f>
        <v/>
      </c>
      <c r="I643">
        <f>I633-SUM(I637:I641)</f>
        <v/>
      </c>
      <c r="J643">
        <f>J633-SUM(J637:J641)</f>
        <v/>
      </c>
      <c r="K643">
        <f>K633-SUM(K637:K641)</f>
        <v/>
      </c>
      <c r="L643">
        <f>L633-SUM(L637:L641)</f>
        <v/>
      </c>
      <c r="M643">
        <f>M633-SUM(M637:M641)</f>
        <v/>
      </c>
      <c r="N643">
        <f>N633-SUM(N637:N641)</f>
        <v/>
      </c>
      <c r="O643">
        <f>O633-SUM(O637:O641)</f>
        <v/>
      </c>
      <c r="P643">
        <f>P633-SUM(P637:P641)</f>
        <v/>
      </c>
      <c r="Q643">
        <f>Q633-SUM(Q637:Q641)</f>
        <v/>
      </c>
      <c r="R643">
        <f>R633-SUM(R637:R641)</f>
        <v/>
      </c>
      <c r="S643">
        <f>S633-SUM(S637:S641)</f>
        <v/>
      </c>
      <c r="T643">
        <f>T633-SUM(T637:T641)</f>
        <v/>
      </c>
      <c r="U643">
        <f>U633-SUM(U637:U641)</f>
        <v/>
      </c>
      <c r="V643">
        <f>V633-SUM(V637:V641)</f>
        <v/>
      </c>
      <c r="W643">
        <f>W633-SUM(W637:W641)</f>
        <v/>
      </c>
      <c r="X643">
        <f>X633-SUM(X637:X641)</f>
        <v/>
      </c>
      <c r="Y643">
        <f>Y633-SUM(Y637:Y641)</f>
        <v/>
      </c>
      <c r="Z643">
        <f>Z633-SUM(Z637:Z641)</f>
        <v/>
      </c>
      <c r="AA643">
        <f>AA633-SUM(AA637:AA641)</f>
        <v/>
      </c>
      <c r="AB643">
        <f>AB633-SUM(AB637:AB641)</f>
        <v/>
      </c>
      <c r="AC643">
        <f>AC633-SUM(AC637:AC641)</f>
        <v/>
      </c>
      <c r="AD643">
        <f>AD633-SUM(AD637:AD641)</f>
        <v/>
      </c>
      <c r="AE643">
        <f>AE633-SUM(AE637:AE641)</f>
        <v/>
      </c>
      <c r="AF643">
        <f>AF633-SUM(AF637:AF641)</f>
        <v/>
      </c>
      <c r="AG643">
        <f>AG633-SUM(AG637:AG641)</f>
        <v/>
      </c>
      <c r="AH643">
        <f>AH633-SUM(AH637:AH641)</f>
        <v/>
      </c>
      <c r="AI643">
        <f>AI633-SUM(AI637:AI641)</f>
        <v/>
      </c>
      <c r="AJ643">
        <f>AJ633-SUM(AJ637:AJ641)</f>
        <v/>
      </c>
      <c r="AK643">
        <f>AK633-SUM(AK637:AK641)</f>
        <v/>
      </c>
      <c r="AL643">
        <f>AL633-SUM(AL637:AL641)</f>
        <v/>
      </c>
      <c r="AM643">
        <f>AM633-SUM(AM637:AM641)</f>
        <v/>
      </c>
      <c r="AN643">
        <f>AN633-SUM(AN637:AN641)</f>
        <v/>
      </c>
      <c r="AO643">
        <f>AO633-SUM(AO637:AO641)</f>
        <v/>
      </c>
      <c r="AP643">
        <f>AP633-SUM(AP637:AP641)</f>
        <v/>
      </c>
      <c r="AQ643">
        <f>AQ633-SUM(AQ637:AQ641)</f>
        <v/>
      </c>
      <c r="AR643">
        <f>AR633-SUM(AR637:AR641)</f>
        <v/>
      </c>
      <c r="AS643">
        <f>AS633-SUM(AS637:AS641)</f>
        <v/>
      </c>
      <c r="AT643">
        <f>AT633-SUM(AT637:AT641)</f>
        <v/>
      </c>
      <c r="AU643">
        <f>AU633-SUM(AU637:AU641)</f>
        <v/>
      </c>
      <c r="AV643">
        <f>AV633-SUM(AV637:AV641)</f>
        <v/>
      </c>
      <c r="AW643">
        <f>AW633-SUM(AW637:AW641)</f>
        <v/>
      </c>
      <c r="AX643">
        <f>AX633-SUM(AX637:AX641)</f>
        <v/>
      </c>
      <c r="AY643">
        <f>AY633-SUM(AY637:AY641)</f>
        <v/>
      </c>
      <c r="AZ643">
        <f>AZ633-SUM(AZ637:AZ641)</f>
        <v/>
      </c>
      <c r="BA643">
        <f>BA633-SUM(BA637:BA641)</f>
        <v/>
      </c>
      <c r="BB643">
        <f>BB633-SUM(BB637:BB641)</f>
        <v/>
      </c>
      <c r="BC643">
        <f>BC633-SUM(BC637:BC641)</f>
        <v/>
      </c>
      <c r="BD643">
        <f>BD633-SUM(BD637:BD641)</f>
        <v/>
      </c>
      <c r="BE643">
        <f>BE633-SUM(BE637:BE641)</f>
        <v/>
      </c>
      <c r="BF643">
        <f>BF633-SUM(BF637:BF641)</f>
        <v/>
      </c>
    </row>
    <row r="644">
      <c r="A644" t="inlineStr">
        <is>
          <t>Sum check</t>
        </is>
      </c>
      <c r="F644">
        <f>F643-F642</f>
        <v/>
      </c>
      <c r="G644">
        <f>G643-G642</f>
        <v/>
      </c>
      <c r="H644">
        <f>H643-H642</f>
        <v/>
      </c>
      <c r="I644">
        <f>I643-I642</f>
        <v/>
      </c>
      <c r="J644">
        <f>J643-J642</f>
        <v/>
      </c>
      <c r="K644">
        <f>K643-K642</f>
        <v/>
      </c>
      <c r="L644">
        <f>L643-L642</f>
        <v/>
      </c>
      <c r="M644">
        <f>M643-M642</f>
        <v/>
      </c>
      <c r="N644">
        <f>N643-N642</f>
        <v/>
      </c>
      <c r="O644">
        <f>O643-O642</f>
        <v/>
      </c>
      <c r="P644">
        <f>P643-P642</f>
        <v/>
      </c>
      <c r="Q644">
        <f>Q643-Q642</f>
        <v/>
      </c>
      <c r="R644">
        <f>R643-R642</f>
        <v/>
      </c>
      <c r="S644">
        <f>S643-S642</f>
        <v/>
      </c>
      <c r="T644">
        <f>T643-T642</f>
        <v/>
      </c>
      <c r="U644">
        <f>U643-U642</f>
        <v/>
      </c>
      <c r="V644">
        <f>V643-V642</f>
        <v/>
      </c>
      <c r="W644">
        <f>W643-W642</f>
        <v/>
      </c>
      <c r="X644">
        <f>X643-X642</f>
        <v/>
      </c>
      <c r="Y644">
        <f>Y643-Y642</f>
        <v/>
      </c>
      <c r="Z644">
        <f>Z643-Z642</f>
        <v/>
      </c>
      <c r="AA644">
        <f>AA643-AA642</f>
        <v/>
      </c>
      <c r="AB644">
        <f>AB643-AB642</f>
        <v/>
      </c>
      <c r="AC644">
        <f>AC643-AC642</f>
        <v/>
      </c>
      <c r="AD644">
        <f>AD643-AD642</f>
        <v/>
      </c>
      <c r="AE644">
        <f>AE643-AE642</f>
        <v/>
      </c>
      <c r="AF644">
        <f>AF643-AF642</f>
        <v/>
      </c>
      <c r="AG644">
        <f>AG643-AG642</f>
        <v/>
      </c>
      <c r="AH644">
        <f>AH643-AH642</f>
        <v/>
      </c>
      <c r="AI644">
        <f>AI643-AI642</f>
        <v/>
      </c>
      <c r="AJ644">
        <f>AJ643-AJ642</f>
        <v/>
      </c>
      <c r="AK644">
        <f>AK643-AK642</f>
        <v/>
      </c>
      <c r="AL644">
        <f>AL643-AL642</f>
        <v/>
      </c>
      <c r="AM644">
        <f>AM643-AM642</f>
        <v/>
      </c>
      <c r="AN644">
        <f>AN643-AN642</f>
        <v/>
      </c>
      <c r="AO644">
        <f>AO643-AO642</f>
        <v/>
      </c>
      <c r="AP644">
        <f>AP643-AP642</f>
        <v/>
      </c>
      <c r="AQ644">
        <f>AQ643-AQ642</f>
        <v/>
      </c>
      <c r="AR644">
        <f>AR643-AR642</f>
        <v/>
      </c>
      <c r="AS644">
        <f>AS643-AS642</f>
        <v/>
      </c>
      <c r="AT644">
        <f>AT643-AT642</f>
        <v/>
      </c>
      <c r="AU644">
        <f>AU643-AU642</f>
        <v/>
      </c>
      <c r="AV644">
        <f>AV643-AV642</f>
        <v/>
      </c>
      <c r="AW644">
        <f>AW643-AW642</f>
        <v/>
      </c>
      <c r="AX644">
        <f>AX643-AX642</f>
        <v/>
      </c>
      <c r="AY644">
        <f>AY643-AY642</f>
        <v/>
      </c>
      <c r="AZ644">
        <f>AZ643-AZ642</f>
        <v/>
      </c>
      <c r="BA644">
        <f>BA643-BA642</f>
        <v/>
      </c>
      <c r="BB644">
        <f>BB643-BB642</f>
        <v/>
      </c>
      <c r="BC644">
        <f>BC643-BC642</f>
        <v/>
      </c>
      <c r="BD644">
        <f>BD643-BD642</f>
        <v/>
      </c>
      <c r="BE644">
        <f>BE643-BE642</f>
        <v/>
      </c>
      <c r="BF644">
        <f>BF643-BF642</f>
        <v/>
      </c>
    </row>
    <row r="646">
      <c r="A646" t="inlineStr">
        <is>
          <t>Income tax expense (benefit)</t>
        </is>
      </c>
      <c r="C646" t="inlineStr">
        <is>
          <t>Thousand</t>
        </is>
      </c>
      <c r="D646" t="inlineStr">
        <is>
          <t>QQQQ</t>
        </is>
      </c>
      <c r="F646" t="n">
        <v>2754</v>
      </c>
      <c r="G646" t="n">
        <v>15884</v>
      </c>
      <c r="H646" t="n">
        <v>5578</v>
      </c>
      <c r="I646" t="n">
        <v>11</v>
      </c>
      <c r="J646" t="n">
        <v>24227</v>
      </c>
      <c r="K646" t="n">
        <v>52012</v>
      </c>
      <c r="L646" t="n">
        <v>99227</v>
      </c>
      <c r="M646" t="n">
        <v>133693</v>
      </c>
      <c r="N646" t="n">
        <v>106021</v>
      </c>
      <c r="O646" t="n">
        <v>390953</v>
      </c>
      <c r="P646" t="n">
        <v>111494</v>
      </c>
      <c r="Q646" t="n">
        <v>129104</v>
      </c>
      <c r="R646" t="n">
        <v>73153</v>
      </c>
      <c r="S646" t="n">
        <v>33045</v>
      </c>
      <c r="T646" t="n">
        <v>346796</v>
      </c>
      <c r="U646" t="n">
        <v>62604</v>
      </c>
      <c r="V646" t="n">
        <v>78398</v>
      </c>
      <c r="W646" t="n">
        <v>51060</v>
      </c>
      <c r="X646" t="n">
        <v>40844</v>
      </c>
      <c r="Y646" t="n">
        <v>232906</v>
      </c>
      <c r="Z646" t="n">
        <v>47901</v>
      </c>
      <c r="AA646" t="n">
        <v>113218</v>
      </c>
      <c r="AB646" t="n">
        <v>113396</v>
      </c>
      <c r="AC646" t="n">
        <v>-14147</v>
      </c>
      <c r="AD646" t="n">
        <v>263899</v>
      </c>
      <c r="AE646" t="n">
        <v>36997</v>
      </c>
      <c r="AF646" t="n">
        <v>38522</v>
      </c>
      <c r="AG646" t="n">
        <v>30848</v>
      </c>
      <c r="AH646" t="n">
        <v>-20944</v>
      </c>
      <c r="AI646" t="n">
        <v>85423</v>
      </c>
      <c r="AJ646" t="n">
        <v>20416</v>
      </c>
      <c r="AK646" t="n">
        <v>75547</v>
      </c>
      <c r="AL646" t="n">
        <v>46365</v>
      </c>
      <c r="AM646" t="n">
        <v>18681</v>
      </c>
      <c r="AN646" t="n">
        <v>161009</v>
      </c>
      <c r="AO646" t="n">
        <v>38512</v>
      </c>
      <c r="AP646" t="n">
        <v>-2956</v>
      </c>
      <c r="AQ646" t="n">
        <v>22344</v>
      </c>
      <c r="AR646" t="n">
        <v>8855</v>
      </c>
      <c r="AS646" t="n">
        <v>66755</v>
      </c>
      <c r="AT646" t="n">
        <v>35358</v>
      </c>
      <c r="AU646" t="n">
        <v>-9812</v>
      </c>
      <c r="AV646" t="n">
        <v>30385</v>
      </c>
      <c r="AW646" t="n">
        <v>5191</v>
      </c>
      <c r="AX646" t="n">
        <v>61122</v>
      </c>
      <c r="AY646" t="n">
        <v>75219</v>
      </c>
      <c r="AZ646" t="n">
        <v>112711</v>
      </c>
      <c r="BA646" t="n">
        <v>65749</v>
      </c>
      <c r="BB646" t="n">
        <v>25256</v>
      </c>
      <c r="BC646" t="n">
        <v>278935</v>
      </c>
      <c r="BD646" t="n">
        <v>-8840</v>
      </c>
      <c r="BE646" t="n">
        <v>-15225</v>
      </c>
      <c r="BF646" t="n">
        <v>44553</v>
      </c>
    </row>
    <row r="647">
      <c r="A647" t="inlineStr">
        <is>
          <t>Net income (loss)</t>
        </is>
      </c>
      <c r="C647" t="inlineStr">
        <is>
          <t>Thousand</t>
        </is>
      </c>
      <c r="D647" t="inlineStr">
        <is>
          <t>QQQQ</t>
        </is>
      </c>
      <c r="F647" t="n">
        <v>54228</v>
      </c>
      <c r="G647" t="n">
        <v>190791</v>
      </c>
      <c r="H647" t="n">
        <v>161024</v>
      </c>
      <c r="I647" t="n">
        <v>143670</v>
      </c>
      <c r="J647" t="n">
        <v>549713</v>
      </c>
      <c r="K647" t="n">
        <v>98187</v>
      </c>
      <c r="L647" t="n">
        <v>190445</v>
      </c>
      <c r="M647" t="n">
        <v>255803</v>
      </c>
      <c r="N647" t="n">
        <v>167003</v>
      </c>
      <c r="O647" t="n">
        <v>711438</v>
      </c>
      <c r="P647" t="n">
        <v>204193</v>
      </c>
      <c r="Q647" t="n">
        <v>241624</v>
      </c>
      <c r="R647" t="n">
        <v>137095</v>
      </c>
      <c r="S647" t="n">
        <v>63050</v>
      </c>
      <c r="T647" t="n">
        <v>645962</v>
      </c>
      <c r="U647" t="n">
        <v>118011</v>
      </c>
      <c r="V647" t="n">
        <v>153042</v>
      </c>
      <c r="W647" t="n">
        <v>98527</v>
      </c>
      <c r="X647" t="n">
        <v>70149</v>
      </c>
      <c r="Y647" t="n">
        <v>439729</v>
      </c>
      <c r="Z647" t="n">
        <v>94463</v>
      </c>
      <c r="AA647" t="n">
        <v>234073</v>
      </c>
      <c r="AB647" t="n">
        <v>238313</v>
      </c>
      <c r="AC647" t="n">
        <v>133925</v>
      </c>
      <c r="AD647" t="n">
        <v>718167</v>
      </c>
      <c r="AE647" t="n">
        <v>119224</v>
      </c>
      <c r="AF647" t="n">
        <v>106344</v>
      </c>
      <c r="AG647" t="n">
        <v>29463</v>
      </c>
      <c r="AH647" t="n">
        <v>-8227</v>
      </c>
      <c r="AI647" t="n">
        <v>246804</v>
      </c>
      <c r="AJ647" t="n">
        <v>84125</v>
      </c>
      <c r="AK647" t="n">
        <v>170080</v>
      </c>
      <c r="AL647" t="n">
        <v>110096</v>
      </c>
      <c r="AM647" t="n">
        <v>92235</v>
      </c>
      <c r="AN647" t="n">
        <v>456536</v>
      </c>
      <c r="AO647" t="n">
        <v>67449</v>
      </c>
      <c r="AP647" t="n">
        <v>-6400</v>
      </c>
      <c r="AQ647" t="n">
        <v>33691</v>
      </c>
      <c r="AR647" t="n">
        <v>330</v>
      </c>
      <c r="AS647" t="n">
        <v>95070</v>
      </c>
      <c r="AT647" t="n">
        <v>100468</v>
      </c>
      <c r="AU647" t="n">
        <v>-166503</v>
      </c>
      <c r="AV647" t="n">
        <v>60835</v>
      </c>
      <c r="AW647" t="n">
        <v>36468</v>
      </c>
      <c r="AX647" t="n">
        <v>31268</v>
      </c>
      <c r="AY647" t="n">
        <v>280560</v>
      </c>
      <c r="AZ647" t="n">
        <v>362021</v>
      </c>
      <c r="BA647" t="n">
        <v>258999</v>
      </c>
      <c r="BB647" t="n">
        <v>-155042</v>
      </c>
      <c r="BC647" t="n">
        <v>746538</v>
      </c>
      <c r="BD647" t="n">
        <v>5631</v>
      </c>
      <c r="BE647" t="n">
        <v>60908</v>
      </c>
      <c r="BF647" t="n">
        <v>121567</v>
      </c>
    </row>
    <row r="648">
      <c r="A648" t="inlineStr">
        <is>
          <t>Net income (loss)-c</t>
        </is>
      </c>
      <c r="F648">
        <f>F642-F646</f>
        <v/>
      </c>
      <c r="G648">
        <f>G642-G646</f>
        <v/>
      </c>
      <c r="H648">
        <f>H642-H646</f>
        <v/>
      </c>
      <c r="I648">
        <f>I642-I646</f>
        <v/>
      </c>
      <c r="J648">
        <f>J642-J646</f>
        <v/>
      </c>
      <c r="K648">
        <f>K642-K646</f>
        <v/>
      </c>
      <c r="L648">
        <f>L642-L646</f>
        <v/>
      </c>
      <c r="M648">
        <f>M642-M646</f>
        <v/>
      </c>
      <c r="N648">
        <f>N642-N646</f>
        <v/>
      </c>
      <c r="O648">
        <f>O642-O646</f>
        <v/>
      </c>
      <c r="P648">
        <f>P642-P646</f>
        <v/>
      </c>
      <c r="Q648">
        <f>Q642-Q646</f>
        <v/>
      </c>
      <c r="R648">
        <f>R642-R646</f>
        <v/>
      </c>
      <c r="S648">
        <f>S642-S646</f>
        <v/>
      </c>
      <c r="T648">
        <f>T642-T646</f>
        <v/>
      </c>
      <c r="U648">
        <f>U642-U646</f>
        <v/>
      </c>
      <c r="V648">
        <f>V642-V646</f>
        <v/>
      </c>
      <c r="W648">
        <f>W642-W646</f>
        <v/>
      </c>
      <c r="X648">
        <f>X642-X646</f>
        <v/>
      </c>
      <c r="Y648">
        <f>Y642-Y646</f>
        <v/>
      </c>
      <c r="Z648">
        <f>Z642-Z646</f>
        <v/>
      </c>
      <c r="AA648">
        <f>AA642-AA646</f>
        <v/>
      </c>
      <c r="AB648">
        <f>AB642-AB646</f>
        <v/>
      </c>
      <c r="AC648">
        <f>AC642-AC646</f>
        <v/>
      </c>
      <c r="AD648">
        <f>AD642-AD646</f>
        <v/>
      </c>
      <c r="AE648">
        <f>AE642-AE646</f>
        <v/>
      </c>
      <c r="AF648">
        <f>AF642-AF646</f>
        <v/>
      </c>
      <c r="AG648">
        <f>AG642-AG646</f>
        <v/>
      </c>
      <c r="AH648">
        <f>AH642-AH646</f>
        <v/>
      </c>
      <c r="AI648">
        <f>AI642-AI646</f>
        <v/>
      </c>
      <c r="AJ648">
        <f>AJ642-AJ646</f>
        <v/>
      </c>
      <c r="AK648">
        <f>AK642-AK646</f>
        <v/>
      </c>
      <c r="AL648">
        <f>AL642-AL646</f>
        <v/>
      </c>
      <c r="AM648">
        <f>AM642-AM646</f>
        <v/>
      </c>
      <c r="AN648">
        <f>AN642-AN646</f>
        <v/>
      </c>
      <c r="AO648">
        <f>AO642-AO646</f>
        <v/>
      </c>
      <c r="AP648">
        <f>AP642-AP646</f>
        <v/>
      </c>
      <c r="AQ648">
        <f>AQ642-AQ646</f>
        <v/>
      </c>
      <c r="AR648">
        <f>AR642-AR646</f>
        <v/>
      </c>
      <c r="AS648">
        <f>AS642-AS646</f>
        <v/>
      </c>
      <c r="AT648">
        <f>AT642-AT646</f>
        <v/>
      </c>
      <c r="AU648">
        <f>AU642-AU646</f>
        <v/>
      </c>
      <c r="AV648">
        <f>AV642-AV646</f>
        <v/>
      </c>
      <c r="AW648">
        <f>AW642-AW646</f>
        <v/>
      </c>
      <c r="AX648">
        <f>AX642-AX646</f>
        <v/>
      </c>
      <c r="AY648">
        <f>AY642-AY646</f>
        <v/>
      </c>
      <c r="AZ648">
        <f>AZ642-AZ646</f>
        <v/>
      </c>
      <c r="BA648">
        <f>BA642-BA646</f>
        <v/>
      </c>
      <c r="BB648">
        <f>BB642-BB646</f>
        <v/>
      </c>
      <c r="BC648">
        <f>BC642-BC646</f>
        <v/>
      </c>
      <c r="BD648">
        <f>BD642-BD646</f>
        <v/>
      </c>
      <c r="BE648">
        <f>BE642-BE646</f>
        <v/>
      </c>
      <c r="BF648">
        <f>BF642-BF646</f>
        <v/>
      </c>
    </row>
    <row r="649">
      <c r="A649" t="inlineStr">
        <is>
          <t>Sum check</t>
        </is>
      </c>
      <c r="F649">
        <f>F648-F647</f>
        <v/>
      </c>
      <c r="G649">
        <f>G648-G647</f>
        <v/>
      </c>
      <c r="H649">
        <f>H648-H647</f>
        <v/>
      </c>
      <c r="I649">
        <f>I648-I647</f>
        <v/>
      </c>
      <c r="J649">
        <f>J648-J647</f>
        <v/>
      </c>
      <c r="K649">
        <f>K648-K647</f>
        <v/>
      </c>
      <c r="L649">
        <f>L648-L647</f>
        <v/>
      </c>
      <c r="M649">
        <f>M648-M647</f>
        <v/>
      </c>
      <c r="N649">
        <f>N648-N647</f>
        <v/>
      </c>
      <c r="O649">
        <f>O648-O647</f>
        <v/>
      </c>
      <c r="P649">
        <f>P648-P647</f>
        <v/>
      </c>
      <c r="Q649">
        <f>Q648-Q647</f>
        <v/>
      </c>
      <c r="R649">
        <f>R648-R647</f>
        <v/>
      </c>
      <c r="S649">
        <f>S648-S647</f>
        <v/>
      </c>
      <c r="T649">
        <f>T648-T647</f>
        <v/>
      </c>
      <c r="U649">
        <f>U648-U647</f>
        <v/>
      </c>
      <c r="V649">
        <f>V648-V647</f>
        <v/>
      </c>
      <c r="W649">
        <f>W648-W647</f>
        <v/>
      </c>
      <c r="X649">
        <f>X648-X647</f>
        <v/>
      </c>
      <c r="Y649">
        <f>Y648-Y647</f>
        <v/>
      </c>
      <c r="Z649">
        <f>Z648-Z647</f>
        <v/>
      </c>
      <c r="AA649">
        <f>AA648-AA647</f>
        <v/>
      </c>
      <c r="AB649">
        <f>AB648-AB647</f>
        <v/>
      </c>
      <c r="AC649">
        <f>AC648-AC647</f>
        <v/>
      </c>
      <c r="AD649">
        <f>AD648-AD647</f>
        <v/>
      </c>
      <c r="AE649">
        <f>AE648-AE647</f>
        <v/>
      </c>
      <c r="AF649">
        <f>AF648-AF647</f>
        <v/>
      </c>
      <c r="AG649">
        <f>AG648-AG647</f>
        <v/>
      </c>
      <c r="AH649">
        <f>AH648-AH647</f>
        <v/>
      </c>
      <c r="AI649">
        <f>AI648-AI647</f>
        <v/>
      </c>
      <c r="AJ649">
        <f>AJ648-AJ647</f>
        <v/>
      </c>
      <c r="AK649">
        <f>AK648-AK647</f>
        <v/>
      </c>
      <c r="AL649">
        <f>AL648-AL647</f>
        <v/>
      </c>
      <c r="AM649">
        <f>AM648-AM647</f>
        <v/>
      </c>
      <c r="AN649">
        <f>AN648-AN647</f>
        <v/>
      </c>
      <c r="AO649">
        <f>AO648-AO647</f>
        <v/>
      </c>
      <c r="AP649">
        <f>AP648-AP647</f>
        <v/>
      </c>
      <c r="AQ649">
        <f>AQ648-AQ647</f>
        <v/>
      </c>
      <c r="AR649">
        <f>AR648-AR647</f>
        <v/>
      </c>
      <c r="AS649">
        <f>AS648-AS647</f>
        <v/>
      </c>
      <c r="AT649">
        <f>AT648-AT647</f>
        <v/>
      </c>
      <c r="AU649">
        <f>AU648-AU647</f>
        <v/>
      </c>
      <c r="AV649">
        <f>AV648-AV647</f>
        <v/>
      </c>
      <c r="AW649">
        <f>AW648-AW647</f>
        <v/>
      </c>
      <c r="AX649">
        <f>AX648-AX647</f>
        <v/>
      </c>
      <c r="AY649">
        <f>AY648-AY647</f>
        <v/>
      </c>
      <c r="AZ649">
        <f>AZ648-AZ647</f>
        <v/>
      </c>
      <c r="BA649">
        <f>BA648-BA647</f>
        <v/>
      </c>
      <c r="BB649">
        <f>BB648-BB647</f>
        <v/>
      </c>
      <c r="BC649">
        <f>BC648-BC647</f>
        <v/>
      </c>
      <c r="BD649">
        <f>BD648-BD647</f>
        <v/>
      </c>
      <c r="BE649">
        <f>BE648-BE647</f>
        <v/>
      </c>
      <c r="BF649">
        <f>BF648-BF647</f>
        <v/>
      </c>
    </row>
    <row r="651">
      <c r="A651" t="inlineStr">
        <is>
          <t>Less: net income from granite holding prior to acquisition by Pilgrim Pride Corporation</t>
        </is>
      </c>
      <c r="C651" t="inlineStr">
        <is>
          <t>Thousand</t>
        </is>
      </c>
      <c r="D651" t="inlineStr">
        <is>
          <t>QQQQ</t>
        </is>
      </c>
      <c r="Z651" t="n">
        <v>0</v>
      </c>
      <c r="AA651" t="n">
        <v>0</v>
      </c>
      <c r="AB651" t="n">
        <v>6093</v>
      </c>
      <c r="AC651" t="n">
        <v>0</v>
      </c>
      <c r="AD651" t="n">
        <v>23486</v>
      </c>
    </row>
    <row r="652">
      <c r="A652" t="inlineStr">
        <is>
          <t>Non-controlling interests</t>
        </is>
      </c>
      <c r="C652" t="inlineStr">
        <is>
          <t>Thousand</t>
        </is>
      </c>
      <c r="D652" t="inlineStr">
        <is>
          <t>QQQQ</t>
        </is>
      </c>
      <c r="F652" t="n">
        <v>-354</v>
      </c>
      <c r="G652" t="n">
        <v>86</v>
      </c>
      <c r="H652" t="n">
        <v>107</v>
      </c>
      <c r="I652" t="n">
        <v>319</v>
      </c>
      <c r="J652" t="n">
        <v>158</v>
      </c>
      <c r="K652" t="n">
        <v>70</v>
      </c>
      <c r="L652" t="n">
        <v>85</v>
      </c>
      <c r="M652" t="n">
        <v>-181</v>
      </c>
      <c r="N652" t="n">
        <v>-184</v>
      </c>
      <c r="O652" t="n">
        <v>-210</v>
      </c>
      <c r="P652" t="n">
        <v>-22</v>
      </c>
      <c r="Q652" t="n">
        <v>135</v>
      </c>
      <c r="R652" t="n">
        <v>33</v>
      </c>
      <c r="S652" t="n">
        <v>-98</v>
      </c>
      <c r="T652" t="n">
        <v>48</v>
      </c>
      <c r="U652" t="n">
        <v>-360</v>
      </c>
      <c r="V652" t="n">
        <v>156</v>
      </c>
      <c r="W652" t="n">
        <v>-130</v>
      </c>
      <c r="X652" t="n">
        <v>-469</v>
      </c>
      <c r="Y652" t="n">
        <v>-803</v>
      </c>
      <c r="Z652" t="n">
        <v>542</v>
      </c>
      <c r="AA652" t="n">
        <v>432</v>
      </c>
      <c r="AB652" t="n">
        <v>-460</v>
      </c>
      <c r="AC652" t="n">
        <v>-412</v>
      </c>
      <c r="AD652" t="n">
        <v>102</v>
      </c>
      <c r="AE652" t="n">
        <v>-194</v>
      </c>
      <c r="AF652" t="n">
        <v>-197</v>
      </c>
      <c r="AG652" t="n">
        <v>153</v>
      </c>
      <c r="AH652" t="n">
        <v>-903</v>
      </c>
      <c r="AI652" t="n">
        <v>-1141</v>
      </c>
      <c r="AJ652" t="n">
        <v>114</v>
      </c>
      <c r="AK652" t="n">
        <v>12</v>
      </c>
      <c r="AL652" t="n">
        <v>331</v>
      </c>
      <c r="AM652" t="n">
        <v>155</v>
      </c>
      <c r="AN652" t="n">
        <v>612</v>
      </c>
      <c r="AO652" t="n">
        <v>181</v>
      </c>
      <c r="AP652" t="n">
        <v>-364</v>
      </c>
      <c r="AQ652" t="n">
        <v>245</v>
      </c>
      <c r="AR652" t="n">
        <v>251</v>
      </c>
      <c r="AS652" t="n">
        <v>313</v>
      </c>
      <c r="AT652" t="n">
        <v>260</v>
      </c>
      <c r="AU652" t="n">
        <v>184</v>
      </c>
      <c r="AV652" t="n">
        <v>110</v>
      </c>
      <c r="AW652" t="n">
        <v>-286</v>
      </c>
      <c r="AX652" t="n">
        <v>268</v>
      </c>
      <c r="AY652" t="n">
        <v>122</v>
      </c>
      <c r="AZ652" t="n">
        <v>-95</v>
      </c>
      <c r="BA652" t="n">
        <v>647</v>
      </c>
      <c r="BB652" t="n">
        <v>-66</v>
      </c>
      <c r="BC652" t="n">
        <v>608</v>
      </c>
      <c r="BD652" t="n">
        <v>444</v>
      </c>
      <c r="BE652" t="n">
        <v>452</v>
      </c>
      <c r="BF652" t="n">
        <v>289</v>
      </c>
    </row>
    <row r="653">
      <c r="A653" t="inlineStr">
        <is>
          <t>Net income attributable to Pilgrim s Pride corporation</t>
        </is>
      </c>
      <c r="C653" t="inlineStr">
        <is>
          <t>Thousand</t>
        </is>
      </c>
      <c r="D653" t="inlineStr">
        <is>
          <t>QQQQ</t>
        </is>
      </c>
      <c r="F653" t="n">
        <v>54582</v>
      </c>
      <c r="G653" t="n">
        <v>190705</v>
      </c>
      <c r="H653" t="n">
        <v>160917</v>
      </c>
      <c r="I653" t="n">
        <v>143351</v>
      </c>
      <c r="J653" t="n">
        <v>549555</v>
      </c>
      <c r="K653" t="n">
        <v>98117</v>
      </c>
      <c r="L653" t="n">
        <v>190360</v>
      </c>
      <c r="M653" t="n">
        <v>255984</v>
      </c>
      <c r="N653" t="n">
        <v>167187</v>
      </c>
      <c r="O653" t="n">
        <v>711648</v>
      </c>
      <c r="P653" t="n">
        <v>204215</v>
      </c>
      <c r="Q653" t="n">
        <v>241489</v>
      </c>
      <c r="R653" t="n">
        <v>137062</v>
      </c>
      <c r="S653" t="n">
        <v>63148</v>
      </c>
      <c r="T653" t="n">
        <v>645914</v>
      </c>
      <c r="U653" t="n">
        <v>118371</v>
      </c>
      <c r="V653" t="n">
        <v>152886</v>
      </c>
      <c r="W653" t="n">
        <v>98657</v>
      </c>
      <c r="X653" t="n">
        <v>70618</v>
      </c>
      <c r="Y653" t="n">
        <v>440532</v>
      </c>
      <c r="Z653" t="n">
        <v>93921</v>
      </c>
      <c r="AA653" t="n">
        <v>233641</v>
      </c>
      <c r="AB653" t="n">
        <v>232680</v>
      </c>
      <c r="AC653" t="n">
        <v>134337</v>
      </c>
      <c r="AD653" t="n">
        <v>694579</v>
      </c>
      <c r="AE653" t="n">
        <v>119418</v>
      </c>
      <c r="AF653" t="n">
        <v>106541</v>
      </c>
      <c r="AG653" t="n">
        <v>29310</v>
      </c>
      <c r="AH653" t="n">
        <v>-7324</v>
      </c>
      <c r="AI653" t="n">
        <v>247945</v>
      </c>
      <c r="AJ653" t="n">
        <v>84011</v>
      </c>
      <c r="AK653" t="n">
        <v>170068</v>
      </c>
      <c r="AL653" t="n">
        <v>109765</v>
      </c>
      <c r="AM653" t="n">
        <v>92080</v>
      </c>
      <c r="AN653" t="n">
        <v>455924</v>
      </c>
      <c r="AO653" t="n">
        <v>67268</v>
      </c>
      <c r="AP653" t="n">
        <v>-6036</v>
      </c>
      <c r="AQ653" t="n">
        <v>33446</v>
      </c>
      <c r="AR653" t="n">
        <v>79</v>
      </c>
      <c r="AS653" t="n">
        <v>94757</v>
      </c>
      <c r="AT653" t="n">
        <v>100208</v>
      </c>
      <c r="AU653" t="n">
        <v>-166687</v>
      </c>
      <c r="AV653" t="n">
        <v>60725</v>
      </c>
      <c r="AW653" t="n">
        <v>36754</v>
      </c>
      <c r="AX653" t="n">
        <v>31000</v>
      </c>
      <c r="AY653" t="n">
        <v>280438</v>
      </c>
      <c r="AZ653" t="n">
        <v>362116</v>
      </c>
      <c r="BA653" t="n">
        <v>258352</v>
      </c>
      <c r="BB653" t="n">
        <v>-154976</v>
      </c>
      <c r="BC653" t="n">
        <v>745930</v>
      </c>
      <c r="BD653" t="n">
        <v>5187</v>
      </c>
      <c r="BE653" t="n">
        <v>60456</v>
      </c>
      <c r="BF653" t="n">
        <v>121278</v>
      </c>
    </row>
    <row r="654">
      <c r="A654" t="inlineStr">
        <is>
          <t>Net income attributable to Pilgrim s Pride Corporation-c</t>
        </is>
      </c>
      <c r="F654">
        <f>F647-F651-F652</f>
        <v/>
      </c>
      <c r="G654">
        <f>G647-G651-G652</f>
        <v/>
      </c>
      <c r="H654">
        <f>H647-H651-H652</f>
        <v/>
      </c>
      <c r="I654">
        <f>I647-I651-I652</f>
        <v/>
      </c>
      <c r="J654">
        <f>J647-J651-J652</f>
        <v/>
      </c>
      <c r="K654">
        <f>K647-K651-K652</f>
        <v/>
      </c>
      <c r="L654">
        <f>L647-L651-L652</f>
        <v/>
      </c>
      <c r="M654">
        <f>M647-M651-M652</f>
        <v/>
      </c>
      <c r="N654">
        <f>N647-N651-N652</f>
        <v/>
      </c>
      <c r="O654">
        <f>O647-O651-O652</f>
        <v/>
      </c>
      <c r="P654">
        <f>P647-P651-P652</f>
        <v/>
      </c>
      <c r="Q654">
        <f>Q647-Q651-Q652</f>
        <v/>
      </c>
      <c r="R654">
        <f>R647-R651-R652</f>
        <v/>
      </c>
      <c r="S654">
        <f>S647-S651-S652</f>
        <v/>
      </c>
      <c r="T654">
        <f>T647-T651-T652</f>
        <v/>
      </c>
      <c r="U654">
        <f>U647-U651-U652</f>
        <v/>
      </c>
      <c r="V654">
        <f>V647-V651-V652</f>
        <v/>
      </c>
      <c r="W654">
        <f>W647-W651-W652</f>
        <v/>
      </c>
      <c r="X654">
        <f>X647-X651-X652</f>
        <v/>
      </c>
      <c r="Y654">
        <f>Y647-Y651-Y652</f>
        <v/>
      </c>
      <c r="Z654">
        <f>Z647-Z651-Z652</f>
        <v/>
      </c>
      <c r="AA654">
        <f>AA647-AA651-AA652</f>
        <v/>
      </c>
      <c r="AB654">
        <f>AB647-AB651-AB652</f>
        <v/>
      </c>
      <c r="AC654">
        <f>AC647-AC651-AC652</f>
        <v/>
      </c>
      <c r="AD654">
        <f>AD647-AD651-AD652</f>
        <v/>
      </c>
      <c r="AE654">
        <f>AE647-AE651-AE652</f>
        <v/>
      </c>
      <c r="AF654">
        <f>AF647-AF651-AF652</f>
        <v/>
      </c>
      <c r="AG654">
        <f>AG647-AG651-AG652</f>
        <v/>
      </c>
      <c r="AH654">
        <f>AH647-AH651-AH652</f>
        <v/>
      </c>
      <c r="AI654">
        <f>AI647-AI651-AI652</f>
        <v/>
      </c>
      <c r="AJ654">
        <f>AJ647-AJ651-AJ652</f>
        <v/>
      </c>
      <c r="AK654">
        <f>AK647-AK651-AK652</f>
        <v/>
      </c>
      <c r="AL654">
        <f>AL647-AL651-AL652</f>
        <v/>
      </c>
      <c r="AM654">
        <f>AM647-AM651-AM652</f>
        <v/>
      </c>
      <c r="AN654">
        <f>AN647-AN651-AN652</f>
        <v/>
      </c>
      <c r="AO654">
        <f>AO647-AO651-AO652</f>
        <v/>
      </c>
      <c r="AP654">
        <f>AP647-AP651-AP652</f>
        <v/>
      </c>
      <c r="AQ654">
        <f>AQ647-AQ651-AQ652</f>
        <v/>
      </c>
      <c r="AR654">
        <f>AR647-AR651-AR652</f>
        <v/>
      </c>
      <c r="AS654">
        <f>AS647-AS651-AS652</f>
        <v/>
      </c>
      <c r="AT654">
        <f>AT647-AT651-AT652</f>
        <v/>
      </c>
      <c r="AU654">
        <f>AU647-AU651-AU652</f>
        <v/>
      </c>
      <c r="AV654">
        <f>AV647-AV651-AV652</f>
        <v/>
      </c>
      <c r="AW654">
        <f>AW647-AW651-AW652</f>
        <v/>
      </c>
      <c r="AX654">
        <f>AX647-AX651-AX652</f>
        <v/>
      </c>
      <c r="AY654">
        <f>AY647-AY651-AY652</f>
        <v/>
      </c>
      <c r="AZ654">
        <f>AZ647-AZ651-AZ652</f>
        <v/>
      </c>
      <c r="BA654">
        <f>BA647-BA651-BA652</f>
        <v/>
      </c>
      <c r="BB654">
        <f>BB647-BB651-BB652</f>
        <v/>
      </c>
      <c r="BC654">
        <f>BC647-BC651-BC652</f>
        <v/>
      </c>
      <c r="BD654">
        <f>BD647-BD651-BD652</f>
        <v/>
      </c>
      <c r="BE654">
        <f>BE647-BE651-BE652</f>
        <v/>
      </c>
      <c r="BF654">
        <f>BF647-BF651-BF652</f>
        <v/>
      </c>
    </row>
    <row r="655">
      <c r="A655" t="inlineStr">
        <is>
          <t>Sum check</t>
        </is>
      </c>
      <c r="F655">
        <f>F654-F653</f>
        <v/>
      </c>
      <c r="G655">
        <f>G654-G653</f>
        <v/>
      </c>
      <c r="H655">
        <f>H654-H653</f>
        <v/>
      </c>
      <c r="I655">
        <f>I654-I653</f>
        <v/>
      </c>
      <c r="J655">
        <f>J654-J653</f>
        <v/>
      </c>
      <c r="K655">
        <f>K654-K653</f>
        <v/>
      </c>
      <c r="L655">
        <f>L654-L653</f>
        <v/>
      </c>
      <c r="M655">
        <f>M654-M653</f>
        <v/>
      </c>
      <c r="N655">
        <f>N654-N653</f>
        <v/>
      </c>
      <c r="O655">
        <f>O654-O653</f>
        <v/>
      </c>
      <c r="P655">
        <f>P654-P653</f>
        <v/>
      </c>
      <c r="Q655">
        <f>Q654-Q653</f>
        <v/>
      </c>
      <c r="R655">
        <f>R654-R653</f>
        <v/>
      </c>
      <c r="S655">
        <f>S654-S653</f>
        <v/>
      </c>
      <c r="T655">
        <f>T654-T653</f>
        <v/>
      </c>
      <c r="U655">
        <f>U654-U653</f>
        <v/>
      </c>
      <c r="V655">
        <f>V654-V653</f>
        <v/>
      </c>
      <c r="W655">
        <f>W654-W653</f>
        <v/>
      </c>
      <c r="X655">
        <f>X654-X653</f>
        <v/>
      </c>
      <c r="Y655">
        <f>Y654-Y653</f>
        <v/>
      </c>
      <c r="Z655">
        <f>Z654-Z653</f>
        <v/>
      </c>
      <c r="AA655">
        <f>AA654-AA653</f>
        <v/>
      </c>
      <c r="AB655">
        <f>AB654-AB653</f>
        <v/>
      </c>
      <c r="AC655">
        <f>AC654-AC653</f>
        <v/>
      </c>
      <c r="AD655">
        <f>AD654-AD653</f>
        <v/>
      </c>
      <c r="AE655">
        <f>AE654-AE653</f>
        <v/>
      </c>
      <c r="AF655">
        <f>AF654-AF653</f>
        <v/>
      </c>
      <c r="AG655">
        <f>AG654-AG653</f>
        <v/>
      </c>
      <c r="AH655">
        <f>AH654-AH653</f>
        <v/>
      </c>
      <c r="AI655">
        <f>AI654-AI653</f>
        <v/>
      </c>
      <c r="AJ655">
        <f>AJ654-AJ653</f>
        <v/>
      </c>
      <c r="AK655">
        <f>AK654-AK653</f>
        <v/>
      </c>
      <c r="AL655">
        <f>AL654-AL653</f>
        <v/>
      </c>
      <c r="AM655">
        <f>AM654-AM653</f>
        <v/>
      </c>
      <c r="AN655">
        <f>AN654-AN653</f>
        <v/>
      </c>
      <c r="AO655">
        <f>AO654-AO653</f>
        <v/>
      </c>
      <c r="AP655">
        <f>AP654-AP653</f>
        <v/>
      </c>
      <c r="AQ655">
        <f>AQ654-AQ653</f>
        <v/>
      </c>
      <c r="AR655">
        <f>AR654-AR653</f>
        <v/>
      </c>
      <c r="AS655">
        <f>AS654-AS653</f>
        <v/>
      </c>
      <c r="AT655">
        <f>AT654-AT653</f>
        <v/>
      </c>
      <c r="AU655">
        <f>AU654-AU653</f>
        <v/>
      </c>
      <c r="AV655">
        <f>AV654-AV653</f>
        <v/>
      </c>
      <c r="AW655">
        <f>AW654-AW653</f>
        <v/>
      </c>
      <c r="AX655">
        <f>AX654-AX653</f>
        <v/>
      </c>
      <c r="AY655">
        <f>AY654-AY653</f>
        <v/>
      </c>
      <c r="AZ655">
        <f>AZ654-AZ653</f>
        <v/>
      </c>
      <c r="BA655">
        <f>BA654-BA653</f>
        <v/>
      </c>
      <c r="BB655">
        <f>BB654-BB653</f>
        <v/>
      </c>
      <c r="BC655">
        <f>BC654-BC653</f>
        <v/>
      </c>
      <c r="BD655">
        <f>BD654-BD653</f>
        <v/>
      </c>
      <c r="BE655">
        <f>BE654-BE653</f>
        <v/>
      </c>
      <c r="BF655">
        <f>BF654-BF653</f>
        <v/>
      </c>
    </row>
    <row r="657">
      <c r="A657" t="inlineStr">
        <is>
          <t>Weighted average shares of common stock outstanding:</t>
        </is>
      </c>
    </row>
    <row r="658">
      <c r="A658" t="inlineStr">
        <is>
          <t>Basic</t>
        </is>
      </c>
      <c r="C658" t="inlineStr">
        <is>
          <t>Thousand</t>
        </is>
      </c>
      <c r="D658" t="inlineStr">
        <is>
          <t>QQQQ</t>
        </is>
      </c>
      <c r="F658" t="n">
        <v>258823</v>
      </c>
      <c r="G658" t="n">
        <v>258826</v>
      </c>
      <c r="H658" t="n">
        <v>258826</v>
      </c>
      <c r="I658" t="n">
        <v>258826</v>
      </c>
      <c r="J658" t="n">
        <v>258826</v>
      </c>
      <c r="K658" t="n">
        <v>258923</v>
      </c>
      <c r="L658" t="n">
        <v>258977</v>
      </c>
      <c r="M658" t="n">
        <v>258999</v>
      </c>
      <c r="N658" t="n">
        <v>258999</v>
      </c>
      <c r="O658" t="n">
        <v>258974</v>
      </c>
      <c r="P658" t="n">
        <v>259653</v>
      </c>
      <c r="Q658" t="n">
        <v>259685</v>
      </c>
      <c r="R658" t="n">
        <v>259280</v>
      </c>
      <c r="S658" t="n">
        <v>255216</v>
      </c>
      <c r="T658" t="n">
        <v>258442</v>
      </c>
      <c r="U658" t="n">
        <v>254807</v>
      </c>
      <c r="V658" t="n">
        <v>254554</v>
      </c>
      <c r="W658" t="n">
        <v>254460</v>
      </c>
      <c r="X658" t="n">
        <v>250853</v>
      </c>
      <c r="Y658" t="n">
        <v>253669</v>
      </c>
      <c r="Z658" t="n">
        <v>248692</v>
      </c>
      <c r="AA658" t="n">
        <v>248753</v>
      </c>
      <c r="AB658" t="n">
        <v>248753</v>
      </c>
      <c r="AC658" t="n">
        <v>248753</v>
      </c>
      <c r="AD658" t="n">
        <v>248738</v>
      </c>
      <c r="AE658" t="n">
        <v>248838</v>
      </c>
      <c r="AF658" t="n">
        <v>248981</v>
      </c>
      <c r="AG658" t="n">
        <v>248981</v>
      </c>
      <c r="AH658" t="n">
        <v>248980</v>
      </c>
      <c r="AI658" t="n">
        <v>248945</v>
      </c>
      <c r="AJ658" t="n">
        <v>249167</v>
      </c>
      <c r="AK658" t="n">
        <v>249400</v>
      </c>
      <c r="AL658" t="n">
        <v>249467</v>
      </c>
      <c r="AM658" t="n">
        <v>249571</v>
      </c>
      <c r="AN658" t="n">
        <v>249401</v>
      </c>
      <c r="AO658" t="n">
        <v>249347</v>
      </c>
      <c r="AP658" t="n">
        <v>246687</v>
      </c>
      <c r="AQ658" t="n">
        <v>244186</v>
      </c>
      <c r="AR658" t="n">
        <v>243557</v>
      </c>
      <c r="AS658" t="n">
        <v>245944</v>
      </c>
      <c r="AT658" t="n">
        <v>243580</v>
      </c>
      <c r="AU658" t="n">
        <v>243675</v>
      </c>
      <c r="AV658" t="n">
        <v>243675</v>
      </c>
      <c r="AW658" t="n">
        <v>243676</v>
      </c>
      <c r="AX658" t="n">
        <v>243652</v>
      </c>
      <c r="AY658" t="n">
        <v>243670</v>
      </c>
      <c r="AZ658" t="n">
        <v>240366</v>
      </c>
      <c r="BA658" t="n">
        <v>238559</v>
      </c>
      <c r="BB658" t="n">
        <v>236469</v>
      </c>
      <c r="BC658" t="n">
        <v>239766</v>
      </c>
      <c r="BD658" t="n">
        <v>236585</v>
      </c>
      <c r="BE658" t="n">
        <v>236733</v>
      </c>
      <c r="BF658" t="n">
        <v>236787</v>
      </c>
    </row>
    <row r="659">
      <c r="A659" t="inlineStr">
        <is>
          <t>Effect of dilutive common stock equivalents</t>
        </is>
      </c>
      <c r="C659" t="inlineStr">
        <is>
          <t>Thousand</t>
        </is>
      </c>
      <c r="D659" t="inlineStr">
        <is>
          <t>QQQQ</t>
        </is>
      </c>
      <c r="F659" t="n">
        <v>130</v>
      </c>
      <c r="G659" t="n">
        <v>332</v>
      </c>
      <c r="H659" t="n">
        <v>560</v>
      </c>
      <c r="J659" t="n">
        <v>415</v>
      </c>
      <c r="K659" t="n">
        <v>523</v>
      </c>
      <c r="L659" t="n">
        <v>597</v>
      </c>
      <c r="M659" t="n">
        <v>523</v>
      </c>
      <c r="N659" t="n">
        <v>544</v>
      </c>
      <c r="O659" t="n">
        <v>497</v>
      </c>
      <c r="P659" t="n">
        <v>276</v>
      </c>
      <c r="Q659" t="n">
        <v>212</v>
      </c>
      <c r="R659" t="n">
        <v>223</v>
      </c>
      <c r="S659" t="n">
        <v>262</v>
      </c>
      <c r="T659" t="n">
        <v>234</v>
      </c>
      <c r="U659" t="n">
        <v>340</v>
      </c>
      <c r="V659" t="n">
        <v>390</v>
      </c>
      <c r="W659" t="n">
        <v>460</v>
      </c>
      <c r="X659" t="n">
        <v>542</v>
      </c>
      <c r="Y659" t="n">
        <v>457</v>
      </c>
      <c r="Z659" t="n">
        <v>234</v>
      </c>
      <c r="AA659" t="n">
        <v>220</v>
      </c>
      <c r="AB659" t="n">
        <v>235</v>
      </c>
      <c r="AC659" t="n">
        <v>241</v>
      </c>
      <c r="AD659" t="n">
        <v>233</v>
      </c>
      <c r="AE659" t="n">
        <v>151</v>
      </c>
      <c r="AF659" t="n">
        <v>76</v>
      </c>
      <c r="AG659" t="n">
        <v>198</v>
      </c>
      <c r="AH659" t="n">
        <v>386</v>
      </c>
      <c r="AI659" t="n">
        <v>204</v>
      </c>
      <c r="AJ659" t="n">
        <v>390</v>
      </c>
      <c r="AK659" t="n">
        <v>236</v>
      </c>
      <c r="AL659" t="n">
        <v>262</v>
      </c>
      <c r="AM659" t="n">
        <v>278</v>
      </c>
      <c r="AN659" t="n">
        <v>308</v>
      </c>
      <c r="AO659" t="n">
        <v>275</v>
      </c>
      <c r="AP659" t="n">
        <v>331</v>
      </c>
      <c r="AQ659" t="n">
        <v>190</v>
      </c>
      <c r="AR659" t="n">
        <v>244</v>
      </c>
      <c r="AS659" t="n">
        <v>180</v>
      </c>
      <c r="AT659" t="n">
        <v>278</v>
      </c>
      <c r="AV659" t="n">
        <v>520</v>
      </c>
      <c r="AW659" t="n">
        <v>665</v>
      </c>
      <c r="AX659" t="n">
        <v>477</v>
      </c>
      <c r="AY659" t="n">
        <v>630</v>
      </c>
      <c r="AZ659" t="n">
        <v>607</v>
      </c>
      <c r="BA659" t="n">
        <v>649</v>
      </c>
      <c r="BB659" t="n">
        <v>0</v>
      </c>
      <c r="BC659" t="n">
        <v>628</v>
      </c>
      <c r="BD659" t="n">
        <v>579</v>
      </c>
      <c r="BE659" t="n">
        <v>476</v>
      </c>
      <c r="BF659" t="n">
        <v>560</v>
      </c>
    </row>
    <row r="660">
      <c r="A660" t="inlineStr">
        <is>
          <t>Diluted</t>
        </is>
      </c>
      <c r="C660" t="inlineStr">
        <is>
          <t>Thousand</t>
        </is>
      </c>
      <c r="D660" t="inlineStr">
        <is>
          <t>QQQQ</t>
        </is>
      </c>
      <c r="F660" t="n">
        <v>258953</v>
      </c>
      <c r="G660" t="n">
        <v>259158</v>
      </c>
      <c r="H660" t="n">
        <v>259386</v>
      </c>
      <c r="I660" t="n">
        <v>259466</v>
      </c>
      <c r="J660" t="n">
        <v>259241</v>
      </c>
      <c r="K660" t="n">
        <v>259446</v>
      </c>
      <c r="L660" t="n">
        <v>259574</v>
      </c>
      <c r="M660" t="n">
        <v>259522</v>
      </c>
      <c r="N660" t="n">
        <v>259543</v>
      </c>
      <c r="O660" t="n">
        <v>259471</v>
      </c>
      <c r="P660" t="n">
        <v>259929</v>
      </c>
      <c r="Q660" t="n">
        <v>259897</v>
      </c>
      <c r="R660" t="n">
        <v>259503</v>
      </c>
      <c r="S660" t="n">
        <v>255478</v>
      </c>
      <c r="T660" t="n">
        <v>258676</v>
      </c>
      <c r="U660" t="n">
        <v>255147</v>
      </c>
      <c r="V660" t="n">
        <v>254944</v>
      </c>
      <c r="W660" t="n">
        <v>254920</v>
      </c>
      <c r="X660" t="n">
        <v>251395</v>
      </c>
      <c r="Y660" t="n">
        <v>254126</v>
      </c>
      <c r="Z660" t="n">
        <v>248926</v>
      </c>
      <c r="AA660" t="n">
        <v>248973</v>
      </c>
      <c r="AB660" t="n">
        <v>248988</v>
      </c>
      <c r="AC660" t="n">
        <v>248994</v>
      </c>
      <c r="AD660" t="n">
        <v>248971</v>
      </c>
      <c r="AE660" t="n">
        <v>248989</v>
      </c>
      <c r="AF660" t="n">
        <v>249057</v>
      </c>
      <c r="AG660" t="n">
        <v>249179</v>
      </c>
      <c r="AH660" t="n">
        <v>249366</v>
      </c>
      <c r="AI660" t="n">
        <v>249149</v>
      </c>
      <c r="AJ660" t="n">
        <v>249557</v>
      </c>
      <c r="AK660" t="n">
        <v>249636</v>
      </c>
      <c r="AL660" t="n">
        <v>249729</v>
      </c>
      <c r="AM660" t="n">
        <v>249849</v>
      </c>
      <c r="AN660" t="n">
        <v>249709</v>
      </c>
      <c r="AO660" t="n">
        <v>249622</v>
      </c>
      <c r="AP660" t="n">
        <v>247018</v>
      </c>
      <c r="AQ660" t="n">
        <v>244376</v>
      </c>
      <c r="AR660" t="n">
        <v>243801</v>
      </c>
      <c r="AS660" t="n">
        <v>246124</v>
      </c>
      <c r="AT660" t="n">
        <v>243858</v>
      </c>
      <c r="AU660" t="n">
        <v>243675</v>
      </c>
      <c r="AV660" t="n">
        <v>244195</v>
      </c>
      <c r="AW660" t="n">
        <v>244341</v>
      </c>
      <c r="AX660" t="n">
        <v>244129</v>
      </c>
      <c r="AY660" t="n">
        <v>244300</v>
      </c>
      <c r="AZ660" t="n">
        <v>240973</v>
      </c>
      <c r="BA660" t="n">
        <v>239208</v>
      </c>
      <c r="BB660" t="n">
        <v>236469</v>
      </c>
      <c r="BC660" t="n">
        <v>240394</v>
      </c>
      <c r="BD660" t="n">
        <v>237164</v>
      </c>
      <c r="BE660" t="n">
        <v>237209</v>
      </c>
      <c r="BF660" t="n">
        <v>237347</v>
      </c>
    </row>
    <row r="661">
      <c r="A661" t="inlineStr">
        <is>
          <t>Diluted-c</t>
        </is>
      </c>
      <c r="F661">
        <f>F658+F659</f>
        <v/>
      </c>
      <c r="G661">
        <f>G658+G659</f>
        <v/>
      </c>
      <c r="H661">
        <f>H658+H659</f>
        <v/>
      </c>
      <c r="I661">
        <f>I658+I659</f>
        <v/>
      </c>
      <c r="J661">
        <f>J658+J659</f>
        <v/>
      </c>
      <c r="K661">
        <f>K658+K659</f>
        <v/>
      </c>
      <c r="L661">
        <f>L658+L659</f>
        <v/>
      </c>
      <c r="M661">
        <f>M658+M659</f>
        <v/>
      </c>
      <c r="N661">
        <f>N658+N659</f>
        <v/>
      </c>
      <c r="O661">
        <f>O658+O659</f>
        <v/>
      </c>
      <c r="P661">
        <f>P658+P659</f>
        <v/>
      </c>
      <c r="Q661">
        <f>Q658+Q659</f>
        <v/>
      </c>
      <c r="R661">
        <f>R658+R659</f>
        <v/>
      </c>
      <c r="S661">
        <f>S658+S659</f>
        <v/>
      </c>
      <c r="T661">
        <f>T658+T659</f>
        <v/>
      </c>
      <c r="U661">
        <f>U658+U659</f>
        <v/>
      </c>
      <c r="V661">
        <f>V658+V659</f>
        <v/>
      </c>
      <c r="W661">
        <f>W658+W659</f>
        <v/>
      </c>
      <c r="X661">
        <f>X658+X659</f>
        <v/>
      </c>
      <c r="Y661">
        <f>Y658+Y659</f>
        <v/>
      </c>
      <c r="Z661">
        <f>Z658+Z659</f>
        <v/>
      </c>
      <c r="AA661">
        <f>AA658+AA659</f>
        <v/>
      </c>
      <c r="AB661">
        <f>AB658+AB659</f>
        <v/>
      </c>
      <c r="AC661">
        <f>AC658+AC659</f>
        <v/>
      </c>
      <c r="AD661">
        <f>AD658+AD659</f>
        <v/>
      </c>
      <c r="AE661">
        <f>AE658+AE659</f>
        <v/>
      </c>
      <c r="AF661">
        <f>AF658+AF659</f>
        <v/>
      </c>
      <c r="AG661">
        <f>AG658+AG659</f>
        <v/>
      </c>
      <c r="AH661">
        <f>AH658+AH659</f>
        <v/>
      </c>
      <c r="AI661">
        <f>AI658+AI659</f>
        <v/>
      </c>
      <c r="AJ661">
        <f>AJ658+AJ659</f>
        <v/>
      </c>
      <c r="AK661">
        <f>AK658+AK659</f>
        <v/>
      </c>
      <c r="AL661">
        <f>AL658+AL659</f>
        <v/>
      </c>
      <c r="AM661">
        <f>AM658+AM659</f>
        <v/>
      </c>
      <c r="AN661">
        <f>AN658+AN659</f>
        <v/>
      </c>
      <c r="AO661">
        <f>AO658+AO659</f>
        <v/>
      </c>
      <c r="AP661">
        <f>AP658+AP659</f>
        <v/>
      </c>
      <c r="AQ661">
        <f>AQ658+AQ659</f>
        <v/>
      </c>
      <c r="AR661">
        <f>AR658+AR659</f>
        <v/>
      </c>
      <c r="AS661">
        <f>AS658+AS659</f>
        <v/>
      </c>
      <c r="AT661">
        <f>AT658+AT659</f>
        <v/>
      </c>
      <c r="AU661">
        <f>AU658+AU659</f>
        <v/>
      </c>
      <c r="AV661">
        <f>AV658+AV659</f>
        <v/>
      </c>
      <c r="AW661">
        <f>AW658+AW659</f>
        <v/>
      </c>
      <c r="AX661">
        <f>AX658+AX659</f>
        <v/>
      </c>
      <c r="AY661">
        <f>AY658+AY659</f>
        <v/>
      </c>
      <c r="AZ661">
        <f>AZ658+AZ659</f>
        <v/>
      </c>
      <c r="BA661">
        <f>BA658+BA659</f>
        <v/>
      </c>
      <c r="BB661">
        <f>BB658+BB659</f>
        <v/>
      </c>
      <c r="BC661">
        <f>BC658+BC659</f>
        <v/>
      </c>
      <c r="BD661">
        <f>BD658+BD659</f>
        <v/>
      </c>
      <c r="BE661">
        <f>BE658+BE659</f>
        <v/>
      </c>
      <c r="BF661">
        <f>BF658+BF659</f>
        <v/>
      </c>
    </row>
    <row r="662">
      <c r="A662" t="inlineStr">
        <is>
          <t>Sum check</t>
        </is>
      </c>
      <c r="F662">
        <f>F661-F660</f>
        <v/>
      </c>
      <c r="G662">
        <f>G661-G660</f>
        <v/>
      </c>
      <c r="H662">
        <f>H661-H660</f>
        <v/>
      </c>
      <c r="I662">
        <f>I661-I660</f>
        <v/>
      </c>
      <c r="J662">
        <f>J661-J660</f>
        <v/>
      </c>
      <c r="K662">
        <f>K661-K660</f>
        <v/>
      </c>
      <c r="L662">
        <f>L661-L660</f>
        <v/>
      </c>
      <c r="M662">
        <f>M661-M660</f>
        <v/>
      </c>
      <c r="N662">
        <f>N661-N660</f>
        <v/>
      </c>
      <c r="O662">
        <f>O661-O660</f>
        <v/>
      </c>
      <c r="P662">
        <f>P661-P660</f>
        <v/>
      </c>
      <c r="Q662">
        <f>Q661-Q660</f>
        <v/>
      </c>
      <c r="R662">
        <f>R661-R660</f>
        <v/>
      </c>
      <c r="S662">
        <f>S661-S660</f>
        <v/>
      </c>
      <c r="T662">
        <f>T661-T660</f>
        <v/>
      </c>
      <c r="U662">
        <f>U661-U660</f>
        <v/>
      </c>
      <c r="V662">
        <f>V661-V660</f>
        <v/>
      </c>
      <c r="W662">
        <f>W661-W660</f>
        <v/>
      </c>
      <c r="X662">
        <f>X661-X660</f>
        <v/>
      </c>
      <c r="Y662">
        <f>Y661-Y660</f>
        <v/>
      </c>
      <c r="Z662">
        <f>Z661-Z660</f>
        <v/>
      </c>
      <c r="AA662">
        <f>AA661-AA660</f>
        <v/>
      </c>
      <c r="AB662">
        <f>AB661-AB660</f>
        <v/>
      </c>
      <c r="AC662">
        <f>AC661-AC660</f>
        <v/>
      </c>
      <c r="AD662">
        <f>AD661-AD660</f>
        <v/>
      </c>
      <c r="AE662">
        <f>AE661-AE660</f>
        <v/>
      </c>
      <c r="AF662">
        <f>AF661-AF660</f>
        <v/>
      </c>
      <c r="AG662">
        <f>AG661-AG660</f>
        <v/>
      </c>
      <c r="AH662">
        <f>AH661-AH660</f>
        <v/>
      </c>
      <c r="AI662">
        <f>AI661-AI660</f>
        <v/>
      </c>
      <c r="AJ662">
        <f>AJ661-AJ660</f>
        <v/>
      </c>
      <c r="AK662">
        <f>AK661-AK660</f>
        <v/>
      </c>
      <c r="AL662">
        <f>AL661-AL660</f>
        <v/>
      </c>
      <c r="AM662">
        <f>AM661-AM660</f>
        <v/>
      </c>
      <c r="AN662">
        <f>AN661-AN660</f>
        <v/>
      </c>
      <c r="AO662">
        <f>AO661-AO660</f>
        <v/>
      </c>
      <c r="AP662">
        <f>AP661-AP660</f>
        <v/>
      </c>
      <c r="AQ662">
        <f>AQ661-AQ660</f>
        <v/>
      </c>
      <c r="AR662">
        <f>AR661-AR660</f>
        <v/>
      </c>
      <c r="AS662">
        <f>AS661-AS660</f>
        <v/>
      </c>
      <c r="AT662">
        <f>AT661-AT660</f>
        <v/>
      </c>
      <c r="AU662">
        <f>AU661-AU660</f>
        <v/>
      </c>
      <c r="AV662">
        <f>AV661-AV660</f>
        <v/>
      </c>
      <c r="AW662">
        <f>AW661-AW660</f>
        <v/>
      </c>
      <c r="AX662">
        <f>AX661-AX660</f>
        <v/>
      </c>
      <c r="AY662">
        <f>AY661-AY660</f>
        <v/>
      </c>
      <c r="AZ662">
        <f>AZ661-AZ660</f>
        <v/>
      </c>
      <c r="BA662">
        <f>BA661-BA660</f>
        <v/>
      </c>
      <c r="BB662">
        <f>BB661-BB660</f>
        <v/>
      </c>
      <c r="BC662">
        <f>BC661-BC660</f>
        <v/>
      </c>
      <c r="BD662">
        <f>BD661-BD660</f>
        <v/>
      </c>
      <c r="BE662">
        <f>BE661-BE660</f>
        <v/>
      </c>
      <c r="BF662">
        <f>BF661-BF660</f>
        <v/>
      </c>
    </row>
    <row r="664">
      <c r="A664" t="inlineStr">
        <is>
          <t xml:space="preserve">Net income attributable to Pilgrim Pride Corporation per share of common stock outstanding: </t>
        </is>
      </c>
    </row>
    <row r="665">
      <c r="A665" t="inlineStr">
        <is>
          <t>Basic</t>
        </is>
      </c>
      <c r="C665" t="inlineStr">
        <is>
          <t>Dollar</t>
        </is>
      </c>
      <c r="D665" t="inlineStr">
        <is>
          <t>QQQQ</t>
        </is>
      </c>
      <c r="F665" t="n">
        <v>0.21</v>
      </c>
      <c r="G665" t="n">
        <v>0.74</v>
      </c>
      <c r="H665" t="n">
        <v>0.62</v>
      </c>
      <c r="I665" t="n">
        <v>0.55</v>
      </c>
      <c r="J665" t="n">
        <v>2.12</v>
      </c>
      <c r="K665" t="n">
        <v>0.38</v>
      </c>
      <c r="L665" t="n">
        <v>0.73</v>
      </c>
      <c r="M665" t="n">
        <v>0.99</v>
      </c>
      <c r="N665" t="n">
        <v>0.65</v>
      </c>
      <c r="O665" t="n">
        <v>2.75</v>
      </c>
      <c r="P665" t="n">
        <v>0.79</v>
      </c>
      <c r="Q665" t="n">
        <v>0.93</v>
      </c>
      <c r="R665" t="n">
        <v>0.53</v>
      </c>
      <c r="S665" t="n">
        <v>0.25</v>
      </c>
      <c r="T665" t="n">
        <v>2.5</v>
      </c>
      <c r="U665" t="n">
        <v>0.46</v>
      </c>
      <c r="V665" t="n">
        <v>0.6</v>
      </c>
      <c r="W665" t="n">
        <v>0.39</v>
      </c>
      <c r="X665" t="n">
        <v>0.28</v>
      </c>
      <c r="Y665" t="n">
        <v>1.74</v>
      </c>
      <c r="Z665" t="n">
        <v>0.38</v>
      </c>
      <c r="AA665" t="n">
        <v>0.9399999999999999</v>
      </c>
      <c r="AB665" t="n">
        <v>0.9399999999999999</v>
      </c>
      <c r="AC665" t="n">
        <v>0.54</v>
      </c>
      <c r="AD665" t="n">
        <v>2.79</v>
      </c>
      <c r="AE665" t="n">
        <v>0.48</v>
      </c>
      <c r="AF665" t="n">
        <v>0.43</v>
      </c>
      <c r="AG665" t="n">
        <v>0.12</v>
      </c>
      <c r="AH665" t="n">
        <v>-0.03</v>
      </c>
      <c r="AI665" t="n">
        <v>1</v>
      </c>
      <c r="AJ665" t="n">
        <v>0.34</v>
      </c>
      <c r="AK665" t="n">
        <v>0.68</v>
      </c>
      <c r="AL665" t="n">
        <v>0.44</v>
      </c>
      <c r="AM665" t="n">
        <v>0.37</v>
      </c>
      <c r="AN665" t="n">
        <v>1.83</v>
      </c>
      <c r="AO665" t="n">
        <v>0.27</v>
      </c>
      <c r="AP665" t="n">
        <v>-0.02</v>
      </c>
      <c r="AQ665" t="n">
        <v>0.14</v>
      </c>
      <c r="AR665" t="n">
        <v>0</v>
      </c>
      <c r="AS665" t="n">
        <v>0.39</v>
      </c>
      <c r="AT665" t="n">
        <v>0.41</v>
      </c>
      <c r="AU665" t="n">
        <v>-0.68</v>
      </c>
      <c r="AV665" t="n">
        <v>0.25</v>
      </c>
      <c r="AW665" t="n">
        <v>0.15</v>
      </c>
      <c r="AX665" t="n">
        <v>0.13</v>
      </c>
      <c r="AY665" t="n">
        <v>1.15</v>
      </c>
      <c r="AZ665" t="n">
        <v>1.51</v>
      </c>
      <c r="BA665" t="n">
        <v>1.08</v>
      </c>
      <c r="BB665" t="n">
        <v>-0.66</v>
      </c>
      <c r="BC665" t="n">
        <v>3.11</v>
      </c>
      <c r="BD665" t="n">
        <v>0.02</v>
      </c>
      <c r="BE665" t="n">
        <v>0.26</v>
      </c>
      <c r="BF665" t="n">
        <v>0.51</v>
      </c>
    </row>
    <row r="666">
      <c r="A666" t="inlineStr">
        <is>
          <t>Diluted</t>
        </is>
      </c>
      <c r="C666" t="inlineStr">
        <is>
          <t>Dollar</t>
        </is>
      </c>
      <c r="D666" t="inlineStr">
        <is>
          <t>QQQQ</t>
        </is>
      </c>
      <c r="F666" t="n">
        <v>0.21</v>
      </c>
      <c r="G666" t="n">
        <v>0.74</v>
      </c>
      <c r="H666" t="n">
        <v>0.62</v>
      </c>
      <c r="I666" t="n">
        <v>0.55</v>
      </c>
      <c r="J666" t="n">
        <v>2.12</v>
      </c>
      <c r="K666" t="n">
        <v>0.38</v>
      </c>
      <c r="L666" t="n">
        <v>0.73</v>
      </c>
      <c r="M666" t="n">
        <v>0.99</v>
      </c>
      <c r="N666" t="n">
        <v>0.64</v>
      </c>
      <c r="O666" t="n">
        <v>2.74</v>
      </c>
      <c r="P666" t="n">
        <v>0.79</v>
      </c>
      <c r="Q666" t="n">
        <v>0.93</v>
      </c>
      <c r="R666" t="n">
        <v>0.53</v>
      </c>
      <c r="S666" t="n">
        <v>0.25</v>
      </c>
      <c r="T666" t="n">
        <v>2.5</v>
      </c>
      <c r="U666" t="n">
        <v>0.46</v>
      </c>
      <c r="V666" t="n">
        <v>0.6</v>
      </c>
      <c r="W666" t="n">
        <v>0.39</v>
      </c>
      <c r="X666" t="n">
        <v>0.28</v>
      </c>
      <c r="Y666" t="n">
        <v>1.73</v>
      </c>
      <c r="Z666" t="n">
        <v>0.38</v>
      </c>
      <c r="AA666" t="n">
        <v>0.9399999999999999</v>
      </c>
      <c r="AB666" t="n">
        <v>0.93</v>
      </c>
      <c r="AC666" t="n">
        <v>0.54</v>
      </c>
      <c r="AD666" t="n">
        <v>2.79</v>
      </c>
      <c r="AE666" t="n">
        <v>0.48</v>
      </c>
      <c r="AF666" t="n">
        <v>0.43</v>
      </c>
      <c r="AG666" t="n">
        <v>0.12</v>
      </c>
      <c r="AH666" t="n">
        <v>-0.03</v>
      </c>
      <c r="AI666" t="n">
        <v>1</v>
      </c>
      <c r="AJ666" t="n">
        <v>0.34</v>
      </c>
      <c r="AK666" t="n">
        <v>0.68</v>
      </c>
      <c r="AL666" t="n">
        <v>0.44</v>
      </c>
      <c r="AM666" t="n">
        <v>0.37</v>
      </c>
      <c r="AN666" t="n">
        <v>1.83</v>
      </c>
      <c r="AO666" t="n">
        <v>0.27</v>
      </c>
      <c r="AP666" t="n">
        <v>-0.02</v>
      </c>
      <c r="AQ666" t="n">
        <v>0.14</v>
      </c>
      <c r="AR666" t="n">
        <v>0</v>
      </c>
      <c r="AS666" t="n">
        <v>0.39</v>
      </c>
      <c r="AT666" t="n">
        <v>0.41</v>
      </c>
      <c r="AU666" t="n">
        <v>-0.68</v>
      </c>
      <c r="AV666" t="n">
        <v>0.25</v>
      </c>
      <c r="AW666" t="n">
        <v>0.15</v>
      </c>
      <c r="AX666" t="n">
        <v>0.13</v>
      </c>
      <c r="AY666" t="n">
        <v>1.15</v>
      </c>
      <c r="AZ666" t="n">
        <v>1.5</v>
      </c>
      <c r="BA666" t="n">
        <v>1.08</v>
      </c>
      <c r="BB666" t="n">
        <v>-0.66</v>
      </c>
      <c r="BC666" t="n">
        <v>3.11</v>
      </c>
      <c r="BD666" t="n">
        <v>0.02</v>
      </c>
      <c r="BE666" t="n">
        <v>0.25</v>
      </c>
      <c r="BF666" t="n">
        <v>0.51</v>
      </c>
    </row>
    <row r="668">
      <c r="A668" t="inlineStr">
        <is>
          <t>Balance Sheet</t>
        </is>
      </c>
    </row>
    <row r="669">
      <c r="A669" t="inlineStr">
        <is>
          <t xml:space="preserve">Assets </t>
        </is>
      </c>
    </row>
    <row r="670">
      <c r="A670" t="inlineStr">
        <is>
          <t>Current assets</t>
        </is>
      </c>
    </row>
    <row r="671">
      <c r="A671" t="inlineStr">
        <is>
          <t>Cash and cash equivalents</t>
        </is>
      </c>
      <c r="C671" t="inlineStr">
        <is>
          <t>Thousand</t>
        </is>
      </c>
      <c r="D671" t="inlineStr">
        <is>
          <t>QQQQ</t>
        </is>
      </c>
      <c r="F671" t="n">
        <v>43560</v>
      </c>
      <c r="G671" t="n">
        <v>78231</v>
      </c>
      <c r="H671" t="n">
        <v>330316</v>
      </c>
      <c r="I671" t="n">
        <v>508206</v>
      </c>
      <c r="K671" t="n">
        <v>514975</v>
      </c>
      <c r="L671" t="n">
        <v>527412</v>
      </c>
      <c r="M671" t="n">
        <v>868597</v>
      </c>
      <c r="N671" t="n">
        <v>576143</v>
      </c>
      <c r="P671" t="n">
        <v>478037</v>
      </c>
      <c r="Q671" t="n">
        <v>574194</v>
      </c>
      <c r="R671" t="n">
        <v>396719</v>
      </c>
      <c r="S671" t="n">
        <v>439638</v>
      </c>
      <c r="U671" t="n">
        <v>574888</v>
      </c>
      <c r="V671" t="n">
        <v>41047</v>
      </c>
      <c r="W671" t="n">
        <v>85994</v>
      </c>
      <c r="X671" t="n">
        <v>120328</v>
      </c>
      <c r="Z671" t="n">
        <v>30762</v>
      </c>
      <c r="AA671" t="n">
        <v>303937</v>
      </c>
      <c r="AB671" t="n">
        <v>401789</v>
      </c>
      <c r="AC671" t="n">
        <v>581510</v>
      </c>
      <c r="AE671" t="n">
        <v>580811</v>
      </c>
      <c r="AF671" t="n">
        <v>640842</v>
      </c>
      <c r="AG671" t="n">
        <v>401306</v>
      </c>
      <c r="AH671" t="n">
        <v>338386</v>
      </c>
      <c r="AJ671" t="n">
        <v>378518</v>
      </c>
      <c r="AK671" t="n">
        <v>538227</v>
      </c>
      <c r="AL671" t="n">
        <v>598054</v>
      </c>
      <c r="AM671" t="n">
        <v>260568</v>
      </c>
      <c r="AO671" t="n">
        <v>511183</v>
      </c>
      <c r="AP671" t="n">
        <v>507442</v>
      </c>
      <c r="AQ671" t="n">
        <v>768031</v>
      </c>
      <c r="AR671" t="n">
        <v>547624</v>
      </c>
      <c r="AT671" t="n">
        <v>367015</v>
      </c>
      <c r="AU671" t="n">
        <v>391805</v>
      </c>
      <c r="AV671" t="n">
        <v>511084</v>
      </c>
      <c r="AW671" t="n">
        <v>427661</v>
      </c>
      <c r="AY671" t="n">
        <v>725540</v>
      </c>
      <c r="AZ671" t="n">
        <v>682126</v>
      </c>
      <c r="BA671" t="n">
        <v>654213</v>
      </c>
      <c r="BB671" t="n">
        <v>400988</v>
      </c>
      <c r="BD671" t="n">
        <v>150687</v>
      </c>
      <c r="BE671" t="n">
        <v>730980</v>
      </c>
      <c r="BF671" t="n">
        <v>899460</v>
      </c>
    </row>
    <row r="672">
      <c r="A672" t="inlineStr">
        <is>
          <t>Investment in available-for-sale securities</t>
        </is>
      </c>
      <c r="C672" t="inlineStr">
        <is>
          <t>Thousand</t>
        </is>
      </c>
      <c r="D672" t="inlineStr">
        <is>
          <t>QQQQ</t>
        </is>
      </c>
      <c r="I672" t="n">
        <v>96902</v>
      </c>
      <c r="K672" t="n">
        <v>37005</v>
      </c>
    </row>
    <row r="673">
      <c r="A673" t="inlineStr">
        <is>
          <t>Restricted cash and cash equivalents</t>
        </is>
      </c>
      <c r="C673" t="inlineStr">
        <is>
          <t>Thousand</t>
        </is>
      </c>
      <c r="D673" t="inlineStr">
        <is>
          <t>QQQQ</t>
        </is>
      </c>
      <c r="X673" t="n">
        <v>4979</v>
      </c>
      <c r="Z673" t="n">
        <v>4415</v>
      </c>
      <c r="AA673" t="n">
        <v>20348</v>
      </c>
      <c r="AB673" t="n">
        <v>4841</v>
      </c>
      <c r="AC673" t="n">
        <v>8021</v>
      </c>
      <c r="AE673" t="n">
        <v>10657</v>
      </c>
      <c r="AF673" t="n">
        <v>33185</v>
      </c>
      <c r="AG673" t="n">
        <v>14534</v>
      </c>
      <c r="AH673" t="n">
        <v>23192</v>
      </c>
      <c r="AJ673" t="n">
        <v>20373</v>
      </c>
      <c r="AK673" t="n">
        <v>33379</v>
      </c>
      <c r="AL673" t="n">
        <v>26950</v>
      </c>
      <c r="AM673" t="n">
        <v>20009</v>
      </c>
      <c r="AO673" t="n">
        <v>25234</v>
      </c>
      <c r="AP673" t="n">
        <v>27031</v>
      </c>
      <c r="AQ673" t="n">
        <v>17105</v>
      </c>
      <c r="AR673" t="n">
        <v>782</v>
      </c>
      <c r="AT673" t="n">
        <v>43225</v>
      </c>
      <c r="AU673" t="n">
        <v>98212</v>
      </c>
      <c r="AV673" t="n">
        <v>54111</v>
      </c>
      <c r="AW673" t="n">
        <v>22460</v>
      </c>
      <c r="AY673" t="n">
        <v>30258</v>
      </c>
      <c r="AZ673" t="n">
        <v>40498</v>
      </c>
      <c r="BA673" t="n">
        <v>29880</v>
      </c>
      <c r="BB673" t="n">
        <v>33771</v>
      </c>
      <c r="BD673" t="n">
        <v>33879</v>
      </c>
      <c r="BE673" t="n">
        <v>46030</v>
      </c>
      <c r="BF673" t="n">
        <v>39657</v>
      </c>
    </row>
    <row r="674">
      <c r="A674" t="inlineStr">
        <is>
          <t>Trade accounts and other receivables, less allowance for doubtful accounts</t>
        </is>
      </c>
      <c r="C674" t="inlineStr">
        <is>
          <t>Thousand</t>
        </is>
      </c>
      <c r="D674" t="inlineStr">
        <is>
          <t>QQQQ</t>
        </is>
      </c>
      <c r="F674" t="n">
        <v>390421</v>
      </c>
      <c r="G674" t="n">
        <v>390461</v>
      </c>
      <c r="H674" t="n">
        <v>407002</v>
      </c>
      <c r="I674" t="n">
        <v>376678</v>
      </c>
      <c r="K674" t="n">
        <v>373609</v>
      </c>
      <c r="L674" t="n">
        <v>404866</v>
      </c>
      <c r="M674" t="n">
        <v>413402</v>
      </c>
      <c r="N674" t="n">
        <v>378890</v>
      </c>
      <c r="P674" t="n">
        <v>364991</v>
      </c>
      <c r="Q674" t="n">
        <v>348011</v>
      </c>
      <c r="R674" t="n">
        <v>369681</v>
      </c>
      <c r="S674" t="n">
        <v>348994</v>
      </c>
      <c r="U674" t="n">
        <v>347401</v>
      </c>
      <c r="V674" t="n">
        <v>343255</v>
      </c>
      <c r="W674" t="n">
        <v>350810</v>
      </c>
      <c r="X674" t="n">
        <v>317170</v>
      </c>
      <c r="Z674" t="n">
        <v>367351</v>
      </c>
      <c r="AA674" t="n">
        <v>406586</v>
      </c>
      <c r="AB674" t="n">
        <v>624802</v>
      </c>
      <c r="AC674" t="n">
        <v>565478</v>
      </c>
      <c r="AE674" t="n">
        <v>629829</v>
      </c>
      <c r="AF674" t="n">
        <v>589933</v>
      </c>
      <c r="AG674" t="n">
        <v>559559</v>
      </c>
      <c r="AH674" t="n">
        <v>561549</v>
      </c>
      <c r="AJ674" t="n">
        <v>564055</v>
      </c>
      <c r="AK674" t="n">
        <v>582296</v>
      </c>
      <c r="AL674" t="n">
        <v>602038</v>
      </c>
      <c r="AM674" t="n">
        <v>741281</v>
      </c>
      <c r="AO674" t="n">
        <v>754246</v>
      </c>
      <c r="AP674" t="n">
        <v>694845</v>
      </c>
      <c r="AQ674" t="n">
        <v>706123</v>
      </c>
      <c r="AR674" t="n">
        <v>741992</v>
      </c>
      <c r="AT674" t="n">
        <v>800838</v>
      </c>
      <c r="AU674" t="n">
        <v>866476</v>
      </c>
      <c r="AV674" t="n">
        <v>889586</v>
      </c>
      <c r="AW674" t="n">
        <v>1013437</v>
      </c>
      <c r="AY674" t="n">
        <v>1071102</v>
      </c>
      <c r="AZ674" t="n">
        <v>1184225</v>
      </c>
      <c r="BA674" t="n">
        <v>1115156</v>
      </c>
      <c r="BB674" t="n">
        <v>1097212</v>
      </c>
      <c r="BD674" t="n">
        <v>1237366</v>
      </c>
      <c r="BE674" t="n">
        <v>1163425</v>
      </c>
      <c r="BF674" t="n">
        <v>1151442</v>
      </c>
    </row>
    <row r="675">
      <c r="A675" t="inlineStr">
        <is>
          <t>Accounts receivable from related parties</t>
        </is>
      </c>
      <c r="C675" t="inlineStr">
        <is>
          <t>Thousand</t>
        </is>
      </c>
      <c r="D675" t="inlineStr">
        <is>
          <t>QQQQ</t>
        </is>
      </c>
      <c r="F675" t="n">
        <v>3814</v>
      </c>
      <c r="G675" t="n">
        <v>3892</v>
      </c>
      <c r="H675" t="n">
        <v>4454</v>
      </c>
      <c r="I675" t="n">
        <v>2388</v>
      </c>
      <c r="K675" t="n">
        <v>3220</v>
      </c>
      <c r="L675" t="n">
        <v>4376</v>
      </c>
      <c r="M675" t="n">
        <v>240</v>
      </c>
      <c r="N675" t="n">
        <v>5250</v>
      </c>
      <c r="P675" t="n">
        <v>4719</v>
      </c>
      <c r="Q675" t="n">
        <v>1115</v>
      </c>
      <c r="R675" t="n">
        <v>2581</v>
      </c>
      <c r="S675" t="n">
        <v>2668</v>
      </c>
      <c r="U675" t="n">
        <v>6155</v>
      </c>
      <c r="V675" t="n">
        <v>1797</v>
      </c>
      <c r="W675" t="n">
        <v>3491</v>
      </c>
      <c r="X675" t="n">
        <v>3913</v>
      </c>
      <c r="Z675" t="n">
        <v>3282</v>
      </c>
      <c r="AA675" t="n">
        <v>4050</v>
      </c>
      <c r="AB675" t="n">
        <v>970</v>
      </c>
      <c r="AC675" t="n">
        <v>2951</v>
      </c>
      <c r="AE675" t="n">
        <v>1471</v>
      </c>
      <c r="AF675" t="n">
        <v>1179</v>
      </c>
      <c r="AG675" t="n">
        <v>652</v>
      </c>
      <c r="AH675" t="n">
        <v>1331</v>
      </c>
      <c r="AJ675" t="n">
        <v>854</v>
      </c>
      <c r="AK675" t="n">
        <v>957</v>
      </c>
      <c r="AL675" t="n">
        <v>1573</v>
      </c>
      <c r="AM675" t="n">
        <v>944</v>
      </c>
      <c r="AO675" t="n">
        <v>743</v>
      </c>
      <c r="AP675" t="n">
        <v>1109</v>
      </c>
      <c r="AQ675" t="n">
        <v>616</v>
      </c>
      <c r="AR675" t="n">
        <v>1084</v>
      </c>
      <c r="AT675" t="n">
        <v>1227</v>
      </c>
      <c r="AU675" t="n">
        <v>868</v>
      </c>
      <c r="AV675" t="n">
        <v>1330</v>
      </c>
      <c r="AW675" t="n">
        <v>1345</v>
      </c>
      <c r="AY675" t="n">
        <v>1079</v>
      </c>
      <c r="AZ675" t="n">
        <v>1696</v>
      </c>
      <c r="BA675" t="n">
        <v>9855</v>
      </c>
      <c r="BB675" t="n">
        <v>2512</v>
      </c>
      <c r="BD675" t="n">
        <v>2125</v>
      </c>
      <c r="BE675" t="n">
        <v>1697</v>
      </c>
      <c r="BF675" t="n">
        <v>1676</v>
      </c>
    </row>
    <row r="676">
      <c r="A676" t="inlineStr">
        <is>
          <t>Inventories</t>
        </is>
      </c>
      <c r="C676" t="inlineStr">
        <is>
          <t>Thousand</t>
        </is>
      </c>
      <c r="D676" t="inlineStr">
        <is>
          <t>QQQQ</t>
        </is>
      </c>
      <c r="F676" t="n">
        <v>972358</v>
      </c>
      <c r="G676" t="n">
        <v>952191</v>
      </c>
      <c r="H676" t="n">
        <v>911086</v>
      </c>
      <c r="I676" t="n">
        <v>808832</v>
      </c>
      <c r="K676" t="n">
        <v>793516</v>
      </c>
      <c r="L676" t="n">
        <v>837333</v>
      </c>
      <c r="M676" t="n">
        <v>817892</v>
      </c>
      <c r="N676" t="n">
        <v>790305</v>
      </c>
      <c r="P676" t="n">
        <v>788722</v>
      </c>
      <c r="Q676" t="n">
        <v>787113</v>
      </c>
      <c r="R676" t="n">
        <v>841273</v>
      </c>
      <c r="S676" t="n">
        <v>801357</v>
      </c>
      <c r="U676" t="n">
        <v>778528</v>
      </c>
      <c r="V676" t="n">
        <v>832565</v>
      </c>
      <c r="W676" t="n">
        <v>796808</v>
      </c>
      <c r="X676" t="n">
        <v>813262</v>
      </c>
      <c r="Z676" t="n">
        <v>924169</v>
      </c>
      <c r="AA676" t="n">
        <v>967577</v>
      </c>
      <c r="AB676" t="n">
        <v>1196201</v>
      </c>
      <c r="AC676" t="n">
        <v>1255070</v>
      </c>
      <c r="AE676" t="n">
        <v>1242352</v>
      </c>
      <c r="AF676" t="n">
        <v>1190017</v>
      </c>
      <c r="AG676" t="n">
        <v>1182962</v>
      </c>
      <c r="AH676" t="n">
        <v>1159519</v>
      </c>
      <c r="AJ676" t="n">
        <v>1166002</v>
      </c>
      <c r="AK676" t="n">
        <v>1186655</v>
      </c>
      <c r="AL676" t="n">
        <v>1261362</v>
      </c>
      <c r="AM676" t="n">
        <v>1383535</v>
      </c>
      <c r="AO676" t="n">
        <v>1362358</v>
      </c>
      <c r="AP676" t="n">
        <v>1347141</v>
      </c>
      <c r="AQ676" t="n">
        <v>1328704</v>
      </c>
      <c r="AR676" t="n">
        <v>1358793</v>
      </c>
      <c r="AT676" t="n">
        <v>1439915</v>
      </c>
      <c r="AU676" t="n">
        <v>1530014</v>
      </c>
      <c r="AV676" t="n">
        <v>1556821</v>
      </c>
      <c r="AW676" t="n">
        <v>1575658</v>
      </c>
      <c r="AY676" t="n">
        <v>1708995</v>
      </c>
      <c r="AZ676" t="n">
        <v>1840462</v>
      </c>
      <c r="BA676" t="n">
        <v>1934698</v>
      </c>
      <c r="BB676" t="n">
        <v>1990184</v>
      </c>
      <c r="BD676" t="n">
        <v>2022110</v>
      </c>
      <c r="BE676" t="n">
        <v>2047817</v>
      </c>
      <c r="BF676" t="n">
        <v>1996720</v>
      </c>
    </row>
    <row r="677">
      <c r="A677" t="inlineStr">
        <is>
          <t>Income taxes receivable</t>
        </is>
      </c>
      <c r="C677" t="inlineStr">
        <is>
          <t>Thousand</t>
        </is>
      </c>
      <c r="D677" t="inlineStr">
        <is>
          <t>QQQQ</t>
        </is>
      </c>
      <c r="F677" t="n">
        <v>58321</v>
      </c>
      <c r="G677" t="n">
        <v>60388</v>
      </c>
      <c r="H677" t="n">
        <v>66649</v>
      </c>
      <c r="I677" t="n">
        <v>64868</v>
      </c>
      <c r="K677" t="n">
        <v>20635</v>
      </c>
      <c r="N677" t="n">
        <v>10288</v>
      </c>
      <c r="Q677" t="n">
        <v>64346</v>
      </c>
      <c r="R677" t="n">
        <v>4971</v>
      </c>
      <c r="S677" t="n">
        <v>71410</v>
      </c>
      <c r="U677" t="n">
        <v>24105</v>
      </c>
      <c r="V677" t="n">
        <v>88358</v>
      </c>
      <c r="W677" t="n">
        <v>51057</v>
      </c>
      <c r="Z677" t="n">
        <v>6754</v>
      </c>
      <c r="AA677" t="n">
        <v>13659</v>
      </c>
      <c r="AB677" t="n">
        <v>16362</v>
      </c>
      <c r="AE677" t="n">
        <v>160</v>
      </c>
      <c r="AG677" t="n">
        <v>4568</v>
      </c>
      <c r="AH677" t="n">
        <v>38479</v>
      </c>
      <c r="AJ677" t="n">
        <v>31985</v>
      </c>
      <c r="AK677" t="n">
        <v>22273</v>
      </c>
      <c r="AL677" t="n">
        <v>16143</v>
      </c>
      <c r="AM677" t="n">
        <v>60204</v>
      </c>
      <c r="AO677" t="n">
        <v>53495</v>
      </c>
      <c r="AP677" t="n">
        <v>73886</v>
      </c>
      <c r="AQ677" t="n">
        <v>77651</v>
      </c>
      <c r="AR677" t="n">
        <v>69397</v>
      </c>
      <c r="AT677" t="n">
        <v>59026</v>
      </c>
      <c r="AU677" t="n">
        <v>51351</v>
      </c>
      <c r="AV677" t="n">
        <v>51619</v>
      </c>
      <c r="AW677" t="n">
        <v>27828</v>
      </c>
      <c r="AY677" t="n">
        <v>14407</v>
      </c>
      <c r="AZ677" t="n">
        <v>32675</v>
      </c>
      <c r="BA677" t="n">
        <v>61684</v>
      </c>
      <c r="BB677" t="n">
        <v>155859</v>
      </c>
      <c r="BD677" t="n">
        <v>143974</v>
      </c>
      <c r="BE677" t="n">
        <v>133747</v>
      </c>
      <c r="BF677" t="n">
        <v>120418</v>
      </c>
    </row>
    <row r="678">
      <c r="A678" t="inlineStr">
        <is>
          <t>Current deferred tax assets</t>
        </is>
      </c>
      <c r="C678" t="inlineStr">
        <is>
          <t>Thousand</t>
        </is>
      </c>
      <c r="D678" t="inlineStr">
        <is>
          <t>QQQQ</t>
        </is>
      </c>
      <c r="I678" t="n">
        <v>2227</v>
      </c>
      <c r="K678" t="n">
        <v>2227</v>
      </c>
      <c r="L678" t="n">
        <v>2227</v>
      </c>
      <c r="M678" t="n">
        <v>2227</v>
      </c>
      <c r="N678" t="n">
        <v>27345</v>
      </c>
      <c r="P678" t="n">
        <v>30751</v>
      </c>
      <c r="Q678" t="n">
        <v>34156</v>
      </c>
      <c r="R678" t="n">
        <v>37561</v>
      </c>
    </row>
    <row r="679">
      <c r="A679" t="inlineStr">
        <is>
          <t>Prepaid expenses and other current assets</t>
        </is>
      </c>
      <c r="C679" t="inlineStr">
        <is>
          <t>Thousand</t>
        </is>
      </c>
      <c r="D679" t="inlineStr">
        <is>
          <t>QQQQ</t>
        </is>
      </c>
      <c r="F679" t="n">
        <v>64436</v>
      </c>
      <c r="G679" t="n">
        <v>71166</v>
      </c>
      <c r="H679" t="n">
        <v>72825</v>
      </c>
      <c r="I679" t="n">
        <v>61848</v>
      </c>
      <c r="K679" t="n">
        <v>72914</v>
      </c>
      <c r="L679" t="n">
        <v>82066</v>
      </c>
      <c r="M679" t="n">
        <v>77393</v>
      </c>
      <c r="N679" t="n">
        <v>95439</v>
      </c>
      <c r="P679" t="n">
        <v>84997</v>
      </c>
      <c r="Q679" t="n">
        <v>88204</v>
      </c>
      <c r="R679" t="n">
        <v>96857</v>
      </c>
      <c r="S679" t="n">
        <v>75602</v>
      </c>
      <c r="U679" t="n">
        <v>76210</v>
      </c>
      <c r="V679" t="n">
        <v>95420</v>
      </c>
      <c r="W679" t="n">
        <v>75686</v>
      </c>
      <c r="X679" t="n">
        <v>57457</v>
      </c>
      <c r="Z679" t="n">
        <v>77587</v>
      </c>
      <c r="AA679" t="n">
        <v>66572</v>
      </c>
      <c r="AB679" t="n">
        <v>102914</v>
      </c>
      <c r="AC679" t="n">
        <v>102550</v>
      </c>
      <c r="AE679" t="n">
        <v>124358</v>
      </c>
      <c r="AF679" t="n">
        <v>132820</v>
      </c>
      <c r="AG679" t="n">
        <v>116536</v>
      </c>
      <c r="AH679" t="n">
        <v>112023</v>
      </c>
      <c r="AJ679" t="n">
        <v>124265</v>
      </c>
      <c r="AK679" t="n">
        <v>113409</v>
      </c>
      <c r="AL679" t="n">
        <v>107398</v>
      </c>
      <c r="AM679" t="n">
        <v>131695</v>
      </c>
      <c r="AO679" t="n">
        <v>152920</v>
      </c>
      <c r="AP679" t="n">
        <v>151532</v>
      </c>
      <c r="AQ679" t="n">
        <v>159643</v>
      </c>
      <c r="AR679" t="n">
        <v>183039</v>
      </c>
      <c r="AT679" t="n">
        <v>164744</v>
      </c>
      <c r="AU679" t="n">
        <v>190574</v>
      </c>
      <c r="AV679" t="n">
        <v>177156</v>
      </c>
      <c r="AW679" t="n">
        <v>237565</v>
      </c>
      <c r="AY679" t="n">
        <v>241444</v>
      </c>
      <c r="AZ679" t="n">
        <v>217537</v>
      </c>
      <c r="BA679" t="n">
        <v>227434</v>
      </c>
      <c r="BB679" t="n">
        <v>211092</v>
      </c>
      <c r="BD679" t="n">
        <v>232453</v>
      </c>
      <c r="BE679" t="n">
        <v>241138</v>
      </c>
      <c r="BF679" t="n">
        <v>219852</v>
      </c>
    </row>
    <row r="680">
      <c r="A680" t="inlineStr">
        <is>
          <t>Assets held for sale</t>
        </is>
      </c>
      <c r="C680" t="inlineStr">
        <is>
          <t>Thousand</t>
        </is>
      </c>
      <c r="D680" t="inlineStr">
        <is>
          <t>QQQQ</t>
        </is>
      </c>
      <c r="F680" t="n">
        <v>26832</v>
      </c>
      <c r="G680" t="n">
        <v>28830</v>
      </c>
      <c r="H680" t="n">
        <v>25320</v>
      </c>
      <c r="I680" t="n">
        <v>7033</v>
      </c>
      <c r="K680" t="n">
        <v>5849</v>
      </c>
      <c r="L680" t="n">
        <v>5415</v>
      </c>
      <c r="M680" t="n">
        <v>1419</v>
      </c>
      <c r="N680" t="n">
        <v>1419</v>
      </c>
      <c r="P680" t="n">
        <v>1419</v>
      </c>
      <c r="Q680" t="n">
        <v>6580</v>
      </c>
      <c r="R680" t="n">
        <v>6555</v>
      </c>
      <c r="S680" t="n">
        <v>6555</v>
      </c>
      <c r="U680" t="n">
        <v>6555</v>
      </c>
      <c r="V680" t="n">
        <v>6549</v>
      </c>
      <c r="W680" t="n">
        <v>6049</v>
      </c>
      <c r="X680" t="n">
        <v>5259</v>
      </c>
      <c r="Z680" t="n">
        <v>5015</v>
      </c>
      <c r="AA680" t="n">
        <v>5542</v>
      </c>
      <c r="AB680" t="n">
        <v>2777</v>
      </c>
      <c r="AC680" t="n">
        <v>708</v>
      </c>
      <c r="AE680" t="n">
        <v>2923</v>
      </c>
      <c r="AF680" t="n">
        <v>2904</v>
      </c>
      <c r="AG680" t="n">
        <v>2616</v>
      </c>
      <c r="AH680" t="n">
        <v>178</v>
      </c>
      <c r="AJ680" t="n">
        <v>178</v>
      </c>
      <c r="AK680" t="n">
        <v>146</v>
      </c>
    </row>
    <row r="681">
      <c r="A681" t="inlineStr">
        <is>
          <t>Total current assets</t>
        </is>
      </c>
      <c r="C681" t="inlineStr">
        <is>
          <t>Thousand</t>
        </is>
      </c>
      <c r="D681" t="inlineStr">
        <is>
          <t>QQQQ</t>
        </is>
      </c>
      <c r="F681" t="n">
        <v>1559742</v>
      </c>
      <c r="G681" t="n">
        <v>1585159</v>
      </c>
      <c r="H681" t="n">
        <v>1817652</v>
      </c>
      <c r="I681" t="n">
        <v>1928982</v>
      </c>
      <c r="K681" t="n">
        <v>1823950</v>
      </c>
      <c r="L681" t="n">
        <v>1863695</v>
      </c>
      <c r="M681" t="n">
        <v>2181170</v>
      </c>
      <c r="N681" t="n">
        <v>1885079</v>
      </c>
      <c r="P681" t="n">
        <v>1753636</v>
      </c>
      <c r="Q681" t="n">
        <v>1903719</v>
      </c>
      <c r="R681" t="n">
        <v>1756198</v>
      </c>
      <c r="S681" t="n">
        <v>1746224</v>
      </c>
      <c r="U681" t="n">
        <v>1813842</v>
      </c>
      <c r="V681" t="n">
        <v>1408991</v>
      </c>
      <c r="W681" t="n">
        <v>1369895</v>
      </c>
      <c r="X681" t="n">
        <v>1322368</v>
      </c>
      <c r="Z681" t="n">
        <v>1419335</v>
      </c>
      <c r="AA681" t="n">
        <v>1788271</v>
      </c>
      <c r="AB681" t="n">
        <v>2350656</v>
      </c>
      <c r="AC681" t="n">
        <v>2516288</v>
      </c>
      <c r="AE681" t="n">
        <v>2592561</v>
      </c>
      <c r="AF681" t="n">
        <v>2590880</v>
      </c>
      <c r="AG681" t="n">
        <v>2282733</v>
      </c>
      <c r="AH681" t="n">
        <v>2234657</v>
      </c>
      <c r="AJ681" t="n">
        <v>2286230</v>
      </c>
      <c r="AK681" t="n">
        <v>2477342</v>
      </c>
      <c r="AL681" t="n">
        <v>2613518</v>
      </c>
      <c r="AM681" t="n">
        <v>2598236</v>
      </c>
      <c r="AO681" t="n">
        <v>2860179</v>
      </c>
      <c r="AP681" t="n">
        <v>2802986</v>
      </c>
      <c r="AQ681" t="n">
        <v>3057873</v>
      </c>
      <c r="AR681" t="n">
        <v>2902711</v>
      </c>
      <c r="AT681" t="n">
        <v>2875990</v>
      </c>
      <c r="AU681" t="n">
        <v>3129300</v>
      </c>
      <c r="AV681" t="n">
        <v>3241707</v>
      </c>
      <c r="AW681" t="n">
        <v>3305954</v>
      </c>
      <c r="AY681" t="n">
        <v>3792825</v>
      </c>
      <c r="AZ681" t="n">
        <v>3999219</v>
      </c>
      <c r="BA681" t="n">
        <v>4032920</v>
      </c>
      <c r="BB681" t="n">
        <v>3891618</v>
      </c>
      <c r="BD681" t="n">
        <v>3822594</v>
      </c>
      <c r="BE681" t="n">
        <v>4364834</v>
      </c>
      <c r="BF681" t="n">
        <v>4429225</v>
      </c>
    </row>
    <row r="682">
      <c r="A682" t="inlineStr">
        <is>
          <t>Total current assets-c</t>
        </is>
      </c>
      <c r="F682">
        <f>SUM(F671:F680)</f>
        <v/>
      </c>
      <c r="G682">
        <f>SUM(G671:G680)</f>
        <v/>
      </c>
      <c r="H682">
        <f>SUM(H671:H680)</f>
        <v/>
      </c>
      <c r="I682">
        <f>SUM(I671:I680)</f>
        <v/>
      </c>
      <c r="K682">
        <f>SUM(K671:K680)</f>
        <v/>
      </c>
      <c r="L682">
        <f>SUM(L671:L680)</f>
        <v/>
      </c>
      <c r="M682">
        <f>SUM(M671:M680)</f>
        <v/>
      </c>
      <c r="N682">
        <f>SUM(N671:N680)</f>
        <v/>
      </c>
      <c r="P682">
        <f>SUM(P671:P680)</f>
        <v/>
      </c>
      <c r="Q682">
        <f>SUM(Q671:Q680)</f>
        <v/>
      </c>
      <c r="R682">
        <f>SUM(R671:R680)</f>
        <v/>
      </c>
      <c r="S682">
        <f>SUM(S671:S680)</f>
        <v/>
      </c>
      <c r="U682">
        <f>SUM(U671:U680)</f>
        <v/>
      </c>
      <c r="V682">
        <f>SUM(V671:V680)</f>
        <v/>
      </c>
      <c r="W682">
        <f>SUM(W671:W680)</f>
        <v/>
      </c>
      <c r="X682">
        <f>SUM(X671:X680)</f>
        <v/>
      </c>
      <c r="Z682">
        <f>SUM(Z671:Z680)</f>
        <v/>
      </c>
      <c r="AA682">
        <f>SUM(AA671:AA680)</f>
        <v/>
      </c>
      <c r="AB682">
        <f>SUM(AB671:AB680)</f>
        <v/>
      </c>
      <c r="AC682">
        <f>SUM(AC671:AC680)</f>
        <v/>
      </c>
      <c r="AE682">
        <f>SUM(AE671:AE680)</f>
        <v/>
      </c>
      <c r="AF682">
        <f>SUM(AF671:AF680)</f>
        <v/>
      </c>
      <c r="AG682">
        <f>SUM(AG671:AG680)</f>
        <v/>
      </c>
      <c r="AH682">
        <f>SUM(AH671:AH680)</f>
        <v/>
      </c>
      <c r="AJ682">
        <f>SUM(AJ671:AJ680)</f>
        <v/>
      </c>
      <c r="AK682">
        <f>SUM(AK671:AK680)</f>
        <v/>
      </c>
      <c r="AL682">
        <f>SUM(AL671:AL680)</f>
        <v/>
      </c>
      <c r="AM682">
        <f>SUM(AM671:AM680)</f>
        <v/>
      </c>
      <c r="AO682">
        <f>SUM(AO671:AO680)</f>
        <v/>
      </c>
      <c r="AP682">
        <f>SUM(AP671:AP680)</f>
        <v/>
      </c>
      <c r="AQ682">
        <f>SUM(AQ671:AQ680)</f>
        <v/>
      </c>
      <c r="AR682">
        <f>SUM(AR671:AR680)</f>
        <v/>
      </c>
      <c r="AT682">
        <f>SUM(AT671:AT680)</f>
        <v/>
      </c>
      <c r="AU682">
        <f>SUM(AU671:AU680)</f>
        <v/>
      </c>
      <c r="AV682">
        <f>SUM(AV671:AV680)</f>
        <v/>
      </c>
      <c r="AW682">
        <f>SUM(AW671:AW680)</f>
        <v/>
      </c>
      <c r="AY682">
        <f>SUM(AY671:AY680)</f>
        <v/>
      </c>
      <c r="AZ682">
        <f>SUM(AZ671:AZ680)</f>
        <v/>
      </c>
      <c r="BA682">
        <f>SUM(BA671:BA680)</f>
        <v/>
      </c>
      <c r="BB682">
        <f>SUM(BB671:BB680)</f>
        <v/>
      </c>
      <c r="BD682">
        <f>SUM(BD671:BD680)</f>
        <v/>
      </c>
      <c r="BE682">
        <f>SUM(BE671:BE680)</f>
        <v/>
      </c>
      <c r="BF682">
        <f>SUM(BF671:BF680)</f>
        <v/>
      </c>
    </row>
    <row r="683">
      <c r="A683" t="inlineStr">
        <is>
          <t>Sum check</t>
        </is>
      </c>
      <c r="F683">
        <f>F682-F681</f>
        <v/>
      </c>
      <c r="G683">
        <f>G682-G681</f>
        <v/>
      </c>
      <c r="H683">
        <f>H682-H681</f>
        <v/>
      </c>
      <c r="I683">
        <f>I682-I681</f>
        <v/>
      </c>
      <c r="K683">
        <f>K682-K681</f>
        <v/>
      </c>
      <c r="L683">
        <f>L682-L681</f>
        <v/>
      </c>
      <c r="M683">
        <f>M682-M681</f>
        <v/>
      </c>
      <c r="N683">
        <f>N682-N681</f>
        <v/>
      </c>
      <c r="P683">
        <f>P682-P681</f>
        <v/>
      </c>
      <c r="Q683">
        <f>Q682-Q681</f>
        <v/>
      </c>
      <c r="R683">
        <f>R682-R681</f>
        <v/>
      </c>
      <c r="S683">
        <f>S682-S681</f>
        <v/>
      </c>
      <c r="U683">
        <f>U682-U681</f>
        <v/>
      </c>
      <c r="V683">
        <f>V682-V681</f>
        <v/>
      </c>
      <c r="W683">
        <f>W682-W681</f>
        <v/>
      </c>
      <c r="X683">
        <f>X682-X681</f>
        <v/>
      </c>
      <c r="Z683">
        <f>Z682-Z681</f>
        <v/>
      </c>
      <c r="AA683">
        <f>AA682-AA681</f>
        <v/>
      </c>
      <c r="AB683">
        <f>AB682-AB681</f>
        <v/>
      </c>
      <c r="AC683">
        <f>AC682-AC681</f>
        <v/>
      </c>
      <c r="AE683">
        <f>AE682-AE681</f>
        <v/>
      </c>
      <c r="AF683">
        <f>AF682-AF681</f>
        <v/>
      </c>
      <c r="AG683">
        <f>AG682-AG681</f>
        <v/>
      </c>
      <c r="AH683">
        <f>AH682-AH681</f>
        <v/>
      </c>
      <c r="AJ683">
        <f>AJ682-AJ681</f>
        <v/>
      </c>
      <c r="AK683">
        <f>AK682-AK681</f>
        <v/>
      </c>
      <c r="AL683">
        <f>AL682-AL681</f>
        <v/>
      </c>
      <c r="AM683">
        <f>AM682-AM681</f>
        <v/>
      </c>
      <c r="AO683">
        <f>AO682-AO681</f>
        <v/>
      </c>
      <c r="AP683">
        <f>AP682-AP681</f>
        <v/>
      </c>
      <c r="AQ683">
        <f>AQ682-AQ681</f>
        <v/>
      </c>
      <c r="AR683">
        <f>AR682-AR681</f>
        <v/>
      </c>
      <c r="AT683">
        <f>AT682-AT681</f>
        <v/>
      </c>
      <c r="AU683">
        <f>AU682-AU681</f>
        <v/>
      </c>
      <c r="AV683">
        <f>AV682-AV681</f>
        <v/>
      </c>
      <c r="AW683">
        <f>AW682-AW681</f>
        <v/>
      </c>
      <c r="AY683">
        <f>AY682-AY681</f>
        <v/>
      </c>
      <c r="AZ683">
        <f>AZ682-AZ681</f>
        <v/>
      </c>
      <c r="BA683">
        <f>BA682-BA681</f>
        <v/>
      </c>
      <c r="BB683">
        <f>BB682-BB681</f>
        <v/>
      </c>
      <c r="BD683">
        <f>BD682-BD681</f>
        <v/>
      </c>
      <c r="BE683">
        <f>BE682-BE681</f>
        <v/>
      </c>
      <c r="BF683">
        <f>BF682-BF681</f>
        <v/>
      </c>
    </row>
    <row r="685">
      <c r="A685" t="inlineStr">
        <is>
          <t>Non-current assets</t>
        </is>
      </c>
    </row>
    <row r="686">
      <c r="A686" t="inlineStr">
        <is>
          <t>Deferred tax assets</t>
        </is>
      </c>
      <c r="C686" t="inlineStr">
        <is>
          <t>Thousand</t>
        </is>
      </c>
      <c r="D686" t="inlineStr">
        <is>
          <t>QQQQ</t>
        </is>
      </c>
      <c r="F686" t="n">
        <v>97455</v>
      </c>
      <c r="G686" t="n">
        <v>97434</v>
      </c>
      <c r="H686" t="n">
        <v>59620</v>
      </c>
      <c r="I686" t="n">
        <v>18921</v>
      </c>
      <c r="K686" t="n">
        <v>16049</v>
      </c>
      <c r="L686" t="n">
        <v>87544</v>
      </c>
      <c r="M686" t="n">
        <v>85213</v>
      </c>
      <c r="AE686" t="n">
        <v>3275</v>
      </c>
      <c r="AF686" t="n">
        <v>3149</v>
      </c>
      <c r="AG686" t="n">
        <v>3167</v>
      </c>
      <c r="AH686" t="n">
        <v>4248</v>
      </c>
      <c r="AJ686" t="n">
        <v>4166</v>
      </c>
      <c r="AK686" t="n">
        <v>4321</v>
      </c>
      <c r="AL686" t="n">
        <v>4286</v>
      </c>
      <c r="AM686" t="n">
        <v>4426</v>
      </c>
      <c r="AO686" t="n">
        <v>4443</v>
      </c>
      <c r="AP686" t="n">
        <v>4607</v>
      </c>
      <c r="AQ686" t="n">
        <v>4126</v>
      </c>
      <c r="AR686" t="n">
        <v>5471</v>
      </c>
      <c r="AT686" t="n">
        <v>5358</v>
      </c>
      <c r="AU686" t="n">
        <v>5494</v>
      </c>
      <c r="AV686" t="n">
        <v>5465</v>
      </c>
      <c r="AW686" t="n">
        <v>5314</v>
      </c>
      <c r="AY686" t="n">
        <v>5191</v>
      </c>
      <c r="AZ686" t="n">
        <v>5020</v>
      </c>
      <c r="BA686" t="n">
        <v>4637</v>
      </c>
      <c r="BB686" t="n">
        <v>1969</v>
      </c>
      <c r="BD686" t="n">
        <v>7955</v>
      </c>
      <c r="BE686" t="n">
        <v>17949</v>
      </c>
      <c r="BF686" t="n">
        <v>26165</v>
      </c>
    </row>
    <row r="687">
      <c r="A687" t="inlineStr">
        <is>
          <t>Other long-lived assets</t>
        </is>
      </c>
      <c r="C687" t="inlineStr">
        <is>
          <t>Thousand</t>
        </is>
      </c>
      <c r="D687" t="inlineStr">
        <is>
          <t>QQQQ</t>
        </is>
      </c>
      <c r="F687" t="n">
        <v>42789</v>
      </c>
      <c r="G687" t="n">
        <v>38941</v>
      </c>
      <c r="H687" t="n">
        <v>38831</v>
      </c>
      <c r="I687" t="n">
        <v>40163</v>
      </c>
      <c r="K687" t="n">
        <v>33895</v>
      </c>
      <c r="L687" t="n">
        <v>31664</v>
      </c>
      <c r="M687" t="n">
        <v>30766</v>
      </c>
      <c r="N687" t="n">
        <v>24406</v>
      </c>
      <c r="P687" t="n">
        <v>31488</v>
      </c>
      <c r="Q687" t="n">
        <v>30489</v>
      </c>
      <c r="R687" t="n">
        <v>31813</v>
      </c>
      <c r="S687" t="n">
        <v>15672</v>
      </c>
      <c r="U687" t="n">
        <v>15982</v>
      </c>
      <c r="V687" t="n">
        <v>15954</v>
      </c>
      <c r="W687" t="n">
        <v>15887</v>
      </c>
      <c r="X687" t="n">
        <v>15710</v>
      </c>
      <c r="Z687" t="n">
        <v>16509</v>
      </c>
      <c r="AA687" t="n">
        <v>17484</v>
      </c>
      <c r="AB687" t="n">
        <v>20007</v>
      </c>
      <c r="AC687" t="n">
        <v>18165</v>
      </c>
      <c r="AE687" t="n">
        <v>18629</v>
      </c>
      <c r="AF687" t="n">
        <v>18276</v>
      </c>
      <c r="AG687" t="n">
        <v>17162</v>
      </c>
      <c r="AH687" t="n">
        <v>16717</v>
      </c>
      <c r="AJ687" t="n">
        <v>16275</v>
      </c>
      <c r="AK687" t="n">
        <v>15289</v>
      </c>
      <c r="AL687" t="n">
        <v>15211</v>
      </c>
      <c r="AM687" t="n">
        <v>36325</v>
      </c>
      <c r="AO687" t="n">
        <v>34511</v>
      </c>
      <c r="AP687" t="n">
        <v>29896</v>
      </c>
      <c r="AQ687" t="n">
        <v>15079</v>
      </c>
      <c r="AR687" t="n">
        <v>24780</v>
      </c>
      <c r="AT687" t="n">
        <v>25744</v>
      </c>
      <c r="AU687" t="n">
        <v>26837</v>
      </c>
      <c r="AV687" t="n">
        <v>26190</v>
      </c>
      <c r="AW687" t="n">
        <v>32410</v>
      </c>
      <c r="AY687" t="n">
        <v>32069</v>
      </c>
      <c r="AZ687" t="n">
        <v>32009</v>
      </c>
      <c r="BA687" t="n">
        <v>31935</v>
      </c>
      <c r="BB687" t="n">
        <v>41574</v>
      </c>
      <c r="BD687" t="n">
        <v>16978</v>
      </c>
      <c r="BE687" t="n">
        <v>21989</v>
      </c>
      <c r="BF687" t="n">
        <v>27982</v>
      </c>
    </row>
    <row r="688">
      <c r="A688" t="inlineStr">
        <is>
          <t>Intangible assets, net</t>
        </is>
      </c>
      <c r="C688" t="inlineStr">
        <is>
          <t>Thousand</t>
        </is>
      </c>
      <c r="D688" t="inlineStr">
        <is>
          <t>QQQQ</t>
        </is>
      </c>
      <c r="F688" t="n">
        <v>36831</v>
      </c>
      <c r="G688" t="n">
        <v>35395</v>
      </c>
      <c r="H688" t="n">
        <v>33960</v>
      </c>
      <c r="I688" t="n">
        <v>32525</v>
      </c>
      <c r="K688" t="n">
        <v>31089</v>
      </c>
      <c r="L688" t="n">
        <v>29654</v>
      </c>
      <c r="M688" t="n">
        <v>28219</v>
      </c>
      <c r="N688" t="n">
        <v>26783</v>
      </c>
      <c r="P688" t="n">
        <v>25348</v>
      </c>
      <c r="Q688" t="n">
        <v>23912</v>
      </c>
      <c r="R688" t="n">
        <v>32177</v>
      </c>
      <c r="S688" t="n">
        <v>47453</v>
      </c>
      <c r="U688" t="n">
        <v>44458</v>
      </c>
      <c r="V688" t="n">
        <v>42503</v>
      </c>
      <c r="W688" t="n">
        <v>40548</v>
      </c>
      <c r="X688" t="n">
        <v>38593</v>
      </c>
      <c r="Z688" t="n">
        <v>121880</v>
      </c>
      <c r="AA688" t="n">
        <v>153855</v>
      </c>
      <c r="AB688" t="n">
        <v>620693</v>
      </c>
      <c r="AC688" t="n">
        <v>617163</v>
      </c>
      <c r="AE688" t="n">
        <v>628414</v>
      </c>
      <c r="AF688" t="n">
        <v>593751</v>
      </c>
      <c r="AG688" t="n">
        <v>581119</v>
      </c>
      <c r="AH688" t="n">
        <v>564128</v>
      </c>
      <c r="AJ688" t="n">
        <v>569870</v>
      </c>
      <c r="AK688" t="n">
        <v>552922</v>
      </c>
      <c r="AL688" t="n">
        <v>533733</v>
      </c>
      <c r="AM688" t="n">
        <v>596053</v>
      </c>
      <c r="AO688" t="n">
        <v>568183</v>
      </c>
      <c r="AP688" t="n">
        <v>558491</v>
      </c>
      <c r="AQ688" t="n">
        <v>566696</v>
      </c>
      <c r="AR688" t="n">
        <v>589913</v>
      </c>
      <c r="AT688" t="n">
        <v>592182</v>
      </c>
      <c r="AU688" t="n">
        <v>589536</v>
      </c>
      <c r="AV688" t="n">
        <v>1028664</v>
      </c>
      <c r="AW688" t="n">
        <v>963243</v>
      </c>
      <c r="AY688" t="n">
        <v>938564</v>
      </c>
      <c r="AZ688" t="n">
        <v>874248</v>
      </c>
      <c r="BA688" t="n">
        <v>779621</v>
      </c>
      <c r="BB688" t="n">
        <v>846020</v>
      </c>
      <c r="BD688" t="n">
        <v>848895</v>
      </c>
      <c r="BE688" t="n">
        <v>868095</v>
      </c>
      <c r="BF688" t="n">
        <v>832271</v>
      </c>
    </row>
    <row r="689">
      <c r="A689" t="inlineStr">
        <is>
          <t>Goodwill</t>
        </is>
      </c>
      <c r="C689" t="inlineStr">
        <is>
          <t>Thousand</t>
        </is>
      </c>
      <c r="D689" t="inlineStr">
        <is>
          <t>QQQQ</t>
        </is>
      </c>
      <c r="R689" t="n">
        <v>174431</v>
      </c>
      <c r="S689" t="n">
        <v>156565</v>
      </c>
      <c r="U689" t="n">
        <v>161578</v>
      </c>
      <c r="V689" t="n">
        <v>125607</v>
      </c>
      <c r="W689" t="n">
        <v>125607</v>
      </c>
      <c r="X689" t="n">
        <v>125607</v>
      </c>
      <c r="Z689" t="n">
        <v>222778</v>
      </c>
      <c r="AA689" t="n">
        <v>175444</v>
      </c>
      <c r="AB689" t="n">
        <v>995582</v>
      </c>
      <c r="AC689" t="n">
        <v>1001889</v>
      </c>
      <c r="AE689" t="n">
        <v>1033126</v>
      </c>
      <c r="AF689" t="n">
        <v>982560</v>
      </c>
      <c r="AG689" t="n">
        <v>971611</v>
      </c>
      <c r="AH689" t="n">
        <v>949750</v>
      </c>
      <c r="AJ689" t="n">
        <v>970640</v>
      </c>
      <c r="AK689" t="n">
        <v>949869</v>
      </c>
      <c r="AL689" t="n">
        <v>924766</v>
      </c>
      <c r="AM689" t="n">
        <v>973750</v>
      </c>
      <c r="AO689" t="n">
        <v>935266</v>
      </c>
      <c r="AP689" t="n">
        <v>929518</v>
      </c>
      <c r="AQ689" t="n">
        <v>955087</v>
      </c>
      <c r="AR689" t="n">
        <v>1005245</v>
      </c>
      <c r="AT689" t="n">
        <v>1019323</v>
      </c>
      <c r="AU689" t="n">
        <v>1024900</v>
      </c>
      <c r="AV689" t="n">
        <v>1381872</v>
      </c>
      <c r="AW689" t="n">
        <v>1337252</v>
      </c>
      <c r="AY689" t="n">
        <v>1320100</v>
      </c>
      <c r="AZ689" t="n">
        <v>1243536</v>
      </c>
      <c r="BA689" t="n">
        <v>1124286</v>
      </c>
      <c r="BB689" t="n">
        <v>1227944</v>
      </c>
      <c r="BD689" t="n">
        <v>1243613</v>
      </c>
      <c r="BE689" t="n">
        <v>1282946</v>
      </c>
      <c r="BF689" t="n">
        <v>1243173</v>
      </c>
    </row>
    <row r="690">
      <c r="A690" t="inlineStr">
        <is>
          <t>Operating lease assets, net</t>
        </is>
      </c>
      <c r="C690" t="inlineStr">
        <is>
          <t>Thousand</t>
        </is>
      </c>
      <c r="D690" t="inlineStr">
        <is>
          <t>QQQQ</t>
        </is>
      </c>
      <c r="AJ690" t="n">
        <v>330040</v>
      </c>
      <c r="AK690" t="n">
        <v>317963</v>
      </c>
      <c r="AL690" t="n">
        <v>300495</v>
      </c>
      <c r="AM690" t="n">
        <v>301513</v>
      </c>
      <c r="AO690" t="n">
        <v>286606</v>
      </c>
      <c r="AP690" t="n">
        <v>282528</v>
      </c>
      <c r="AQ690" t="n">
        <v>284820</v>
      </c>
      <c r="AR690" t="n">
        <v>288886</v>
      </c>
      <c r="AT690" t="n">
        <v>279795</v>
      </c>
      <c r="AU690" t="n">
        <v>295391</v>
      </c>
      <c r="AV690" t="n">
        <v>300476</v>
      </c>
      <c r="AW690" t="n">
        <v>351226</v>
      </c>
      <c r="AY690" t="n">
        <v>339102</v>
      </c>
      <c r="AZ690" t="n">
        <v>315014</v>
      </c>
      <c r="BA690" t="n">
        <v>293564</v>
      </c>
      <c r="BB690" t="n">
        <v>305798</v>
      </c>
      <c r="BD690" t="n">
        <v>290175</v>
      </c>
      <c r="BE690" t="n">
        <v>281159</v>
      </c>
      <c r="BF690" t="n">
        <v>265579</v>
      </c>
    </row>
    <row r="691">
      <c r="A691" t="inlineStr">
        <is>
          <t>Property, plant and equipment, net</t>
        </is>
      </c>
      <c r="C691" t="inlineStr">
        <is>
          <t>Thousand</t>
        </is>
      </c>
      <c r="D691" t="inlineStr">
        <is>
          <t>QQQQ</t>
        </is>
      </c>
      <c r="F691" t="n">
        <v>1181518</v>
      </c>
      <c r="G691" t="n">
        <v>1166985</v>
      </c>
      <c r="H691" t="n">
        <v>1159358</v>
      </c>
      <c r="I691" t="n">
        <v>1151811</v>
      </c>
      <c r="K691" t="n">
        <v>1165434</v>
      </c>
      <c r="L691" t="n">
        <v>1173868</v>
      </c>
      <c r="M691" t="n">
        <v>1180414</v>
      </c>
      <c r="N691" t="n">
        <v>1182795</v>
      </c>
      <c r="P691" t="n">
        <v>1181408</v>
      </c>
      <c r="Q691" t="n">
        <v>1189121</v>
      </c>
      <c r="R691" t="n">
        <v>1347239</v>
      </c>
      <c r="S691" t="n">
        <v>1352529</v>
      </c>
      <c r="U691" t="n">
        <v>1350890</v>
      </c>
      <c r="V691" t="n">
        <v>1414895</v>
      </c>
      <c r="W691" t="n">
        <v>1450352</v>
      </c>
      <c r="X691" t="n">
        <v>1505940</v>
      </c>
      <c r="Z691" t="n">
        <v>1709843</v>
      </c>
      <c r="AA691" t="n">
        <v>1721948</v>
      </c>
      <c r="AB691" t="n">
        <v>2076347</v>
      </c>
      <c r="AC691" t="n">
        <v>2095147</v>
      </c>
      <c r="AE691" t="n">
        <v>2121630</v>
      </c>
      <c r="AF691" t="n">
        <v>2113953</v>
      </c>
      <c r="AG691" t="n">
        <v>2120646</v>
      </c>
      <c r="AH691" t="n">
        <v>2161702</v>
      </c>
      <c r="AJ691" t="n">
        <v>2195706</v>
      </c>
      <c r="AK691" t="n">
        <v>2210212</v>
      </c>
      <c r="AL691" t="n">
        <v>2211124</v>
      </c>
      <c r="AM691" t="n">
        <v>2592061</v>
      </c>
      <c r="AO691" t="n">
        <v>2562794</v>
      </c>
      <c r="AP691" t="n">
        <v>2548555</v>
      </c>
      <c r="AQ691" t="n">
        <v>2585818</v>
      </c>
      <c r="AR691" t="n">
        <v>2657491</v>
      </c>
      <c r="AT691" t="n">
        <v>2682369</v>
      </c>
      <c r="AU691" t="n">
        <v>2677387</v>
      </c>
      <c r="AV691" t="n">
        <v>2848469</v>
      </c>
      <c r="AW691" t="n">
        <v>2917806</v>
      </c>
      <c r="AY691" t="n">
        <v>2890016</v>
      </c>
      <c r="AZ691" t="n">
        <v>2853886</v>
      </c>
      <c r="BA691" t="n">
        <v>2812049</v>
      </c>
      <c r="BB691" t="n">
        <v>2940846</v>
      </c>
      <c r="BD691" t="n">
        <v>2997295</v>
      </c>
      <c r="BE691" t="n">
        <v>3085539</v>
      </c>
      <c r="BF691" t="n">
        <v>3103421</v>
      </c>
    </row>
    <row r="692">
      <c r="A692" t="inlineStr">
        <is>
          <t>Total assets</t>
        </is>
      </c>
      <c r="C692" t="inlineStr">
        <is>
          <t>Thousand</t>
        </is>
      </c>
      <c r="D692" t="inlineStr">
        <is>
          <t>QQQQ</t>
        </is>
      </c>
      <c r="F692" t="n">
        <v>2918335</v>
      </c>
      <c r="G692" t="n">
        <v>2923914</v>
      </c>
      <c r="H692" t="n">
        <v>3109421</v>
      </c>
      <c r="I692" t="n">
        <v>3172402</v>
      </c>
      <c r="K692" t="n">
        <v>3070417</v>
      </c>
      <c r="L692" t="n">
        <v>3186425</v>
      </c>
      <c r="M692" t="n">
        <v>3505782</v>
      </c>
      <c r="N692" t="n">
        <v>3119063</v>
      </c>
      <c r="P692" t="n">
        <v>2991880</v>
      </c>
      <c r="Q692" t="n">
        <v>3147241</v>
      </c>
      <c r="R692" t="n">
        <v>3341858</v>
      </c>
      <c r="S692" t="n">
        <v>3318443</v>
      </c>
      <c r="U692" t="n">
        <v>3386750</v>
      </c>
      <c r="V692" t="n">
        <v>3007950</v>
      </c>
      <c r="W692" t="n">
        <v>3002289</v>
      </c>
      <c r="X692" t="n">
        <v>3008218</v>
      </c>
      <c r="Z692" t="n">
        <v>3490345</v>
      </c>
      <c r="AA692" t="n">
        <v>3857002</v>
      </c>
      <c r="AB692" t="n">
        <v>6063285</v>
      </c>
      <c r="AC692" t="n">
        <v>6248652</v>
      </c>
      <c r="AE692" t="n">
        <v>6397635</v>
      </c>
      <c r="AF692" t="n">
        <v>6302569</v>
      </c>
      <c r="AG692" t="n">
        <v>5976438</v>
      </c>
      <c r="AH692" t="n">
        <v>5931202</v>
      </c>
      <c r="AJ692" t="n">
        <v>6372927</v>
      </c>
      <c r="AK692" t="n">
        <v>6527918</v>
      </c>
      <c r="AL692" t="n">
        <v>6603133</v>
      </c>
      <c r="AM692" t="n">
        <v>7102364</v>
      </c>
      <c r="AO692" t="n">
        <v>7251982</v>
      </c>
      <c r="AP692" t="n">
        <v>7156581</v>
      </c>
      <c r="AQ692" t="n">
        <v>7469499</v>
      </c>
      <c r="AR692" t="n">
        <v>7474497</v>
      </c>
      <c r="AT692" t="n">
        <v>7480761</v>
      </c>
      <c r="AU692" t="n">
        <v>7748845</v>
      </c>
      <c r="AV692" t="n">
        <v>8832843</v>
      </c>
      <c r="AW692" t="n">
        <v>8913205</v>
      </c>
      <c r="AY692" t="n">
        <v>9317867</v>
      </c>
      <c r="AZ692" t="n">
        <v>9322932</v>
      </c>
      <c r="BA692" t="n">
        <v>9079012</v>
      </c>
      <c r="BB692" t="n">
        <v>9255769</v>
      </c>
      <c r="BD692" t="n">
        <v>9227505</v>
      </c>
      <c r="BE692" t="n">
        <v>9922511</v>
      </c>
      <c r="BF692" t="n">
        <v>9927816</v>
      </c>
    </row>
    <row r="693">
      <c r="A693" t="inlineStr">
        <is>
          <t>Total assets-c</t>
        </is>
      </c>
      <c r="F693">
        <f>SUM(F686:F691)+F681</f>
        <v/>
      </c>
      <c r="G693">
        <f>SUM(G686:G691)+G681</f>
        <v/>
      </c>
      <c r="H693">
        <f>SUM(H686:H691)+H681</f>
        <v/>
      </c>
      <c r="I693">
        <f>SUM(I686:I691)+I681</f>
        <v/>
      </c>
      <c r="K693">
        <f>SUM(K686:K691)+K681</f>
        <v/>
      </c>
      <c r="L693">
        <f>SUM(L686:L691)+L681</f>
        <v/>
      </c>
      <c r="M693">
        <f>SUM(M686:M691)+M681</f>
        <v/>
      </c>
      <c r="N693">
        <f>SUM(N686:N691)+N681</f>
        <v/>
      </c>
      <c r="P693">
        <f>SUM(P686:P691)+P681</f>
        <v/>
      </c>
      <c r="Q693">
        <f>SUM(Q686:Q691)+Q681</f>
        <v/>
      </c>
      <c r="R693">
        <f>SUM(R686:R691)+R681</f>
        <v/>
      </c>
      <c r="S693">
        <f>SUM(S686:S691)+S681</f>
        <v/>
      </c>
      <c r="U693">
        <f>SUM(U686:U691)+U681</f>
        <v/>
      </c>
      <c r="V693">
        <f>SUM(V686:V691)+V681</f>
        <v/>
      </c>
      <c r="W693">
        <f>SUM(W686:W691)+W681</f>
        <v/>
      </c>
      <c r="X693">
        <f>SUM(X686:X691)+X681</f>
        <v/>
      </c>
      <c r="Z693">
        <f>SUM(Z686:Z691)+Z681</f>
        <v/>
      </c>
      <c r="AA693">
        <f>SUM(AA686:AA691)+AA681</f>
        <v/>
      </c>
      <c r="AB693">
        <f>SUM(AB686:AB691)+AB681</f>
        <v/>
      </c>
      <c r="AC693">
        <f>SUM(AC686:AC691)+AC681</f>
        <v/>
      </c>
      <c r="AE693">
        <f>SUM(AE686:AE691)+AE681</f>
        <v/>
      </c>
      <c r="AF693">
        <f>SUM(AF686:AF691)+AF681</f>
        <v/>
      </c>
      <c r="AG693">
        <f>SUM(AG686:AG691)+AG681</f>
        <v/>
      </c>
      <c r="AH693">
        <f>SUM(AH686:AH691)+AH681</f>
        <v/>
      </c>
      <c r="AJ693">
        <f>SUM(AJ686:AJ691)+AJ681</f>
        <v/>
      </c>
      <c r="AK693">
        <f>SUM(AK686:AK691)+AK681</f>
        <v/>
      </c>
      <c r="AL693">
        <f>SUM(AL686:AL691)+AL681</f>
        <v/>
      </c>
      <c r="AM693">
        <f>SUM(AM686:AM691)+AM681</f>
        <v/>
      </c>
      <c r="AO693">
        <f>SUM(AO686:AO691)+AO681</f>
        <v/>
      </c>
      <c r="AP693">
        <f>SUM(AP686:AP691)+AP681</f>
        <v/>
      </c>
      <c r="AQ693">
        <f>SUM(AQ686:AQ691)+AQ681</f>
        <v/>
      </c>
      <c r="AR693">
        <f>SUM(AR686:AR691)+AR681</f>
        <v/>
      </c>
      <c r="AT693">
        <f>SUM(AT686:AT691)+AT681</f>
        <v/>
      </c>
      <c r="AU693">
        <f>SUM(AU686:AU691)+AU681</f>
        <v/>
      </c>
      <c r="AV693">
        <f>SUM(AV686:AV691)+AV681</f>
        <v/>
      </c>
      <c r="AW693">
        <f>SUM(AW686:AW691)+AW681</f>
        <v/>
      </c>
      <c r="AY693">
        <f>SUM(AY686:AY691)+AY681</f>
        <v/>
      </c>
      <c r="AZ693">
        <f>SUM(AZ686:AZ691)+AZ681</f>
        <v/>
      </c>
      <c r="BA693">
        <f>SUM(BA686:BA691)+BA681</f>
        <v/>
      </c>
      <c r="BB693">
        <f>SUM(BB686:BB691)+BB681</f>
        <v/>
      </c>
      <c r="BD693">
        <f>SUM(BD686:BD691)+BD681</f>
        <v/>
      </c>
      <c r="BE693">
        <f>SUM(BE686:BE691)+BE681</f>
        <v/>
      </c>
      <c r="BF693">
        <f>SUM(BF686:BF691)+BF681</f>
        <v/>
      </c>
    </row>
    <row r="694">
      <c r="A694" t="inlineStr">
        <is>
          <t>Sum check</t>
        </is>
      </c>
      <c r="F694">
        <f>F693-F692</f>
        <v/>
      </c>
      <c r="G694">
        <f>G693-G692</f>
        <v/>
      </c>
      <c r="H694">
        <f>H693-H692</f>
        <v/>
      </c>
      <c r="I694">
        <f>I693-I692</f>
        <v/>
      </c>
      <c r="K694">
        <f>K693-K692</f>
        <v/>
      </c>
      <c r="L694">
        <f>L693-L692</f>
        <v/>
      </c>
      <c r="M694">
        <f>M693-M692</f>
        <v/>
      </c>
      <c r="N694">
        <f>N693-N692</f>
        <v/>
      </c>
      <c r="P694">
        <f>P693-P692</f>
        <v/>
      </c>
      <c r="Q694">
        <f>Q693-Q692</f>
        <v/>
      </c>
      <c r="R694">
        <f>R693-R692</f>
        <v/>
      </c>
      <c r="S694">
        <f>S693-S692</f>
        <v/>
      </c>
      <c r="U694">
        <f>U693-U692</f>
        <v/>
      </c>
      <c r="V694">
        <f>V693-V692</f>
        <v/>
      </c>
      <c r="W694">
        <f>W693-W692</f>
        <v/>
      </c>
      <c r="X694">
        <f>X693-X692</f>
        <v/>
      </c>
      <c r="Z694">
        <f>Z693-Z692</f>
        <v/>
      </c>
      <c r="AA694">
        <f>AA693-AA692</f>
        <v/>
      </c>
      <c r="AB694">
        <f>AB693-AB692</f>
        <v/>
      </c>
      <c r="AC694">
        <f>AC693-AC692</f>
        <v/>
      </c>
      <c r="AE694">
        <f>AE693-AE692</f>
        <v/>
      </c>
      <c r="AF694">
        <f>AF693-AF692</f>
        <v/>
      </c>
      <c r="AG694">
        <f>AG693-AG692</f>
        <v/>
      </c>
      <c r="AH694">
        <f>AH693-AH692</f>
        <v/>
      </c>
      <c r="AJ694">
        <f>AJ693-AJ692</f>
        <v/>
      </c>
      <c r="AK694">
        <f>AK693-AK692</f>
        <v/>
      </c>
      <c r="AL694">
        <f>AL693-AL692</f>
        <v/>
      </c>
      <c r="AM694">
        <f>AM693-AM692</f>
        <v/>
      </c>
      <c r="AO694">
        <f>AO693-AO692</f>
        <v/>
      </c>
      <c r="AP694">
        <f>AP693-AP692</f>
        <v/>
      </c>
      <c r="AQ694">
        <f>AQ693-AQ692</f>
        <v/>
      </c>
      <c r="AR694">
        <f>AR693-AR692</f>
        <v/>
      </c>
      <c r="AT694">
        <f>AT693-AT692</f>
        <v/>
      </c>
      <c r="AU694">
        <f>AU693-AU692</f>
        <v/>
      </c>
      <c r="AV694">
        <f>AV693-AV692</f>
        <v/>
      </c>
      <c r="AW694">
        <f>AW693-AW692</f>
        <v/>
      </c>
      <c r="AY694">
        <f>AY693-AY692</f>
        <v/>
      </c>
      <c r="AZ694">
        <f>AZ693-AZ692</f>
        <v/>
      </c>
      <c r="BA694">
        <f>BA693-BA692</f>
        <v/>
      </c>
      <c r="BB694">
        <f>BB693-BB692</f>
        <v/>
      </c>
      <c r="BD694">
        <f>BD693-BD692</f>
        <v/>
      </c>
      <c r="BE694">
        <f>BE693-BE692</f>
        <v/>
      </c>
      <c r="BF694">
        <f>BF693-BF692</f>
        <v/>
      </c>
    </row>
    <row r="696">
      <c r="A696" t="inlineStr">
        <is>
          <t>Liabilities and shareholder equity</t>
        </is>
      </c>
    </row>
    <row r="697">
      <c r="A697" t="inlineStr">
        <is>
          <t xml:space="preserve">Liabilities </t>
        </is>
      </c>
    </row>
    <row r="698">
      <c r="A698" t="inlineStr">
        <is>
          <t>Current Liability</t>
        </is>
      </c>
    </row>
    <row r="699">
      <c r="A699" t="inlineStr">
        <is>
          <t>Notes payable to banks</t>
        </is>
      </c>
      <c r="C699" t="inlineStr">
        <is>
          <t>Thousand</t>
        </is>
      </c>
      <c r="D699" t="inlineStr">
        <is>
          <t>QQQQ</t>
        </is>
      </c>
      <c r="R699" t="n">
        <v>5869</v>
      </c>
      <c r="S699" t="n">
        <v>28726</v>
      </c>
      <c r="U699" t="n">
        <v>21577</v>
      </c>
    </row>
    <row r="700">
      <c r="A700" t="inlineStr">
        <is>
          <t>Accounts payable</t>
        </is>
      </c>
      <c r="C700" t="inlineStr">
        <is>
          <t>Thousand</t>
        </is>
      </c>
      <c r="D700" t="inlineStr">
        <is>
          <t>QQQQ</t>
        </is>
      </c>
      <c r="F700" t="n">
        <v>290533</v>
      </c>
      <c r="G700" t="n">
        <v>327185</v>
      </c>
      <c r="H700" t="n">
        <v>370034</v>
      </c>
      <c r="I700" t="n">
        <v>370360</v>
      </c>
      <c r="K700" t="n">
        <v>381745</v>
      </c>
      <c r="L700" t="n">
        <v>387466</v>
      </c>
      <c r="M700" t="n">
        <v>383779</v>
      </c>
      <c r="N700" t="n">
        <v>399486</v>
      </c>
      <c r="P700" t="n">
        <v>412342</v>
      </c>
      <c r="Q700" t="n">
        <v>469135</v>
      </c>
      <c r="R700" t="n">
        <v>524025</v>
      </c>
      <c r="S700" t="n">
        <v>482954</v>
      </c>
      <c r="U700" t="n">
        <v>471952</v>
      </c>
      <c r="V700" t="n">
        <v>466783</v>
      </c>
      <c r="W700" t="n">
        <v>494076</v>
      </c>
      <c r="X700" t="n">
        <v>555097</v>
      </c>
      <c r="Z700" t="n">
        <v>575781</v>
      </c>
      <c r="AA700" t="n">
        <v>519820</v>
      </c>
      <c r="AB700" t="n">
        <v>743528</v>
      </c>
      <c r="AC700" t="n">
        <v>762444</v>
      </c>
      <c r="AE700" t="n">
        <v>782757</v>
      </c>
      <c r="AF700" t="n">
        <v>815696</v>
      </c>
      <c r="AG700" t="n">
        <v>817927</v>
      </c>
      <c r="AH700" t="n">
        <v>830059</v>
      </c>
      <c r="AJ700" t="n">
        <v>818482</v>
      </c>
      <c r="AK700" t="n">
        <v>816126</v>
      </c>
      <c r="AL700" t="n">
        <v>846200</v>
      </c>
      <c r="AM700" t="n">
        <v>993780</v>
      </c>
      <c r="AO700" t="n">
        <v>915663</v>
      </c>
      <c r="AP700" t="n">
        <v>884423</v>
      </c>
      <c r="AQ700" t="n">
        <v>915661</v>
      </c>
      <c r="AR700" t="n">
        <v>1028710</v>
      </c>
      <c r="AT700" t="n">
        <v>1025249</v>
      </c>
      <c r="AU700" t="n">
        <v>1092164</v>
      </c>
      <c r="AV700" t="n">
        <v>1176866</v>
      </c>
      <c r="AW700" t="n">
        <v>1378077</v>
      </c>
      <c r="AY700" t="n">
        <v>1440802</v>
      </c>
      <c r="AZ700" t="n">
        <v>1481640</v>
      </c>
      <c r="BA700" t="n">
        <v>1539752</v>
      </c>
      <c r="BB700" t="n">
        <v>1587939</v>
      </c>
      <c r="BD700" t="n">
        <v>1517470</v>
      </c>
      <c r="BE700" t="n">
        <v>1515540</v>
      </c>
      <c r="BF700" t="n">
        <v>1467892</v>
      </c>
    </row>
    <row r="701">
      <c r="A701" t="inlineStr">
        <is>
          <t>Accounts payable to related parties</t>
        </is>
      </c>
      <c r="C701" t="inlineStr">
        <is>
          <t>Thousand</t>
        </is>
      </c>
      <c r="D701" t="inlineStr">
        <is>
          <t>QQQQ</t>
        </is>
      </c>
      <c r="F701" t="n">
        <v>7045</v>
      </c>
      <c r="G701" t="n">
        <v>5793</v>
      </c>
      <c r="H701" t="n">
        <v>5893</v>
      </c>
      <c r="I701" t="n">
        <v>3934</v>
      </c>
      <c r="K701" t="n">
        <v>6144</v>
      </c>
      <c r="L701" t="n">
        <v>4632</v>
      </c>
      <c r="M701" t="n">
        <v>1969</v>
      </c>
      <c r="N701" t="n">
        <v>4862</v>
      </c>
      <c r="P701" t="n">
        <v>3698</v>
      </c>
      <c r="Q701" t="n">
        <v>4384</v>
      </c>
      <c r="R701" t="n">
        <v>10402</v>
      </c>
      <c r="S701" t="n">
        <v>7000</v>
      </c>
      <c r="U701" t="n">
        <v>1654</v>
      </c>
      <c r="V701" t="n">
        <v>4053</v>
      </c>
      <c r="W701" t="n">
        <v>9689</v>
      </c>
      <c r="X701" t="n">
        <v>1421</v>
      </c>
      <c r="Z701" t="n">
        <v>5089</v>
      </c>
      <c r="AA701" t="n">
        <v>3622</v>
      </c>
      <c r="AB701" t="n">
        <v>7091</v>
      </c>
      <c r="AC701" t="n">
        <v>2889</v>
      </c>
      <c r="AE701" t="n">
        <v>5475</v>
      </c>
      <c r="AF701" t="n">
        <v>26941</v>
      </c>
      <c r="AG701" t="n">
        <v>6795</v>
      </c>
      <c r="AH701" t="n">
        <v>7269</v>
      </c>
      <c r="AJ701" t="n">
        <v>5550</v>
      </c>
      <c r="AK701" t="n">
        <v>5938</v>
      </c>
      <c r="AL701" t="n">
        <v>5157</v>
      </c>
      <c r="AM701" t="n">
        <v>3819</v>
      </c>
      <c r="AO701" t="n">
        <v>7998</v>
      </c>
      <c r="AP701" t="n">
        <v>7404</v>
      </c>
      <c r="AQ701" t="n">
        <v>5752</v>
      </c>
      <c r="AR701" t="n">
        <v>9650</v>
      </c>
      <c r="AT701" t="n">
        <v>9556</v>
      </c>
      <c r="AU701" t="n">
        <v>8595</v>
      </c>
      <c r="AV701" t="n">
        <v>6594</v>
      </c>
      <c r="AW701" t="n">
        <v>22317</v>
      </c>
      <c r="AY701" t="n">
        <v>8044</v>
      </c>
      <c r="AZ701" t="n">
        <v>11250</v>
      </c>
      <c r="BA701" t="n">
        <v>17055</v>
      </c>
      <c r="BB701" t="n">
        <v>12155</v>
      </c>
      <c r="BD701" t="n">
        <v>20481</v>
      </c>
      <c r="BE701" t="n">
        <v>14718</v>
      </c>
      <c r="BF701" t="n">
        <v>20284</v>
      </c>
    </row>
    <row r="702">
      <c r="A702" t="inlineStr">
        <is>
          <t>Revenue contract liability</t>
        </is>
      </c>
      <c r="C702" t="inlineStr">
        <is>
          <t>Thousand</t>
        </is>
      </c>
      <c r="D702" t="inlineStr">
        <is>
          <t>QQQQ</t>
        </is>
      </c>
      <c r="AE702" t="n">
        <v>29304</v>
      </c>
      <c r="AF702" t="n">
        <v>32200</v>
      </c>
      <c r="AG702" t="n">
        <v>28873</v>
      </c>
      <c r="AH702" t="n">
        <v>33328</v>
      </c>
      <c r="AJ702" t="n">
        <v>25812</v>
      </c>
      <c r="AK702" t="n">
        <v>23016</v>
      </c>
      <c r="AL702" t="n">
        <v>39743</v>
      </c>
      <c r="AM702" t="n">
        <v>41770</v>
      </c>
      <c r="AO702" t="n">
        <v>32084</v>
      </c>
      <c r="AP702" t="n">
        <v>39425</v>
      </c>
      <c r="AQ702" t="n">
        <v>57221</v>
      </c>
      <c r="AR702" t="n">
        <v>65918</v>
      </c>
      <c r="AT702" t="n">
        <v>35334</v>
      </c>
      <c r="AU702" t="n">
        <v>36275</v>
      </c>
      <c r="AV702" t="n">
        <v>20564</v>
      </c>
      <c r="AW702" t="n">
        <v>22321</v>
      </c>
      <c r="AY702" t="n">
        <v>21522</v>
      </c>
      <c r="AZ702" t="n">
        <v>28188</v>
      </c>
      <c r="BA702" t="n">
        <v>35734</v>
      </c>
      <c r="BB702" t="n">
        <v>34486</v>
      </c>
      <c r="BD702" t="n">
        <v>47766</v>
      </c>
      <c r="BE702" t="n">
        <v>61233</v>
      </c>
      <c r="BF702" t="n">
        <v>75168</v>
      </c>
    </row>
    <row r="703">
      <c r="A703" t="inlineStr">
        <is>
          <t>Accrued expenses and other current liabilities</t>
        </is>
      </c>
      <c r="C703" t="inlineStr">
        <is>
          <t>Thousand</t>
        </is>
      </c>
      <c r="D703" t="inlineStr">
        <is>
          <t>QQQQ</t>
        </is>
      </c>
      <c r="F703" t="n">
        <v>284641</v>
      </c>
      <c r="G703" t="n">
        <v>285075</v>
      </c>
      <c r="H703" t="n">
        <v>302095</v>
      </c>
      <c r="I703" t="n">
        <v>283355</v>
      </c>
      <c r="K703" t="n">
        <v>275730</v>
      </c>
      <c r="L703" t="n">
        <v>290859</v>
      </c>
      <c r="M703" t="n">
        <v>307153</v>
      </c>
      <c r="N703" t="n">
        <v>311879</v>
      </c>
      <c r="P703" t="n">
        <v>272063</v>
      </c>
      <c r="Q703" t="n">
        <v>296668</v>
      </c>
      <c r="R703" t="n">
        <v>304459</v>
      </c>
      <c r="S703" t="n">
        <v>314966</v>
      </c>
      <c r="U703" t="n">
        <v>279249</v>
      </c>
      <c r="V703" t="n">
        <v>314925</v>
      </c>
      <c r="W703" t="n">
        <v>297214</v>
      </c>
      <c r="X703" t="n">
        <v>290699</v>
      </c>
      <c r="Z703" t="n">
        <v>284834</v>
      </c>
      <c r="AA703" t="n">
        <v>324727</v>
      </c>
      <c r="AB703" t="n">
        <v>416476</v>
      </c>
      <c r="AC703" t="n">
        <v>417342</v>
      </c>
      <c r="AE703" t="n">
        <v>351558</v>
      </c>
      <c r="AF703" t="n">
        <v>407442</v>
      </c>
      <c r="AG703" t="n">
        <v>403146</v>
      </c>
      <c r="AH703" t="n">
        <v>386941</v>
      </c>
      <c r="AJ703" t="n">
        <v>472365</v>
      </c>
      <c r="AK703" t="n">
        <v>508337</v>
      </c>
      <c r="AL703" t="n">
        <v>494247</v>
      </c>
      <c r="AM703" t="n">
        <v>575319</v>
      </c>
      <c r="AO703" t="n">
        <v>532509</v>
      </c>
      <c r="AP703" t="n">
        <v>528256</v>
      </c>
      <c r="AQ703" t="n">
        <v>691329</v>
      </c>
      <c r="AR703" t="n">
        <v>807847</v>
      </c>
      <c r="AT703" t="n">
        <v>606759</v>
      </c>
      <c r="AU703" t="n">
        <v>1051546</v>
      </c>
      <c r="AV703" t="n">
        <v>999014</v>
      </c>
      <c r="AW703" t="n">
        <v>859885</v>
      </c>
      <c r="AY703" t="n">
        <v>815259</v>
      </c>
      <c r="AZ703" t="n">
        <v>811999</v>
      </c>
      <c r="BA703" t="n">
        <v>857189</v>
      </c>
      <c r="BB703" t="n">
        <v>850899</v>
      </c>
      <c r="BD703" t="n">
        <v>862753</v>
      </c>
      <c r="BE703" t="n">
        <v>934396</v>
      </c>
      <c r="BF703" t="n">
        <v>933473</v>
      </c>
    </row>
    <row r="704">
      <c r="A704" t="inlineStr">
        <is>
          <t>Income taxes payable</t>
        </is>
      </c>
      <c r="C704" t="inlineStr">
        <is>
          <t>Thousand</t>
        </is>
      </c>
      <c r="D704" t="inlineStr">
        <is>
          <t>QQQQ</t>
        </is>
      </c>
      <c r="G704" t="n">
        <v>10592</v>
      </c>
      <c r="L704" t="n">
        <v>120846</v>
      </c>
      <c r="M704" t="n">
        <v>176153</v>
      </c>
      <c r="N704" t="n">
        <v>3068</v>
      </c>
      <c r="P704" t="n">
        <v>41475</v>
      </c>
      <c r="Q704" t="n">
        <v>22902</v>
      </c>
      <c r="R704" t="n">
        <v>20874</v>
      </c>
      <c r="S704" t="n">
        <v>13228</v>
      </c>
      <c r="U704" t="n">
        <v>20810</v>
      </c>
      <c r="V704" t="n">
        <v>38771</v>
      </c>
      <c r="W704" t="n">
        <v>43258</v>
      </c>
      <c r="X704" t="n">
        <v>20990</v>
      </c>
      <c r="Z704" t="n">
        <v>50993</v>
      </c>
      <c r="AA704" t="n">
        <v>93910</v>
      </c>
      <c r="AB704" t="n">
        <v>191432</v>
      </c>
      <c r="AC704" t="n">
        <v>222073</v>
      </c>
      <c r="AE704" t="n">
        <v>122613</v>
      </c>
      <c r="AF704" t="n">
        <v>60174</v>
      </c>
      <c r="AG704" t="n">
        <v>42369</v>
      </c>
      <c r="AH704" t="n">
        <v>8221</v>
      </c>
      <c r="AJ704" t="n">
        <v>7884</v>
      </c>
      <c r="AK704" t="n">
        <v>8930</v>
      </c>
      <c r="AL704" t="n">
        <v>25762</v>
      </c>
      <c r="AM704" t="n">
        <v>7075</v>
      </c>
      <c r="AO704" t="n">
        <v>1951</v>
      </c>
      <c r="AP704" t="n">
        <v>291</v>
      </c>
      <c r="AT704" t="n">
        <v>9204</v>
      </c>
      <c r="AU704" t="n">
        <v>30681</v>
      </c>
      <c r="AV704" t="n">
        <v>48006</v>
      </c>
      <c r="AW704" t="n">
        <v>81977</v>
      </c>
      <c r="AY704" t="n">
        <v>153986</v>
      </c>
      <c r="AZ704" t="n">
        <v>111624</v>
      </c>
      <c r="BA704" t="n">
        <v>131816</v>
      </c>
      <c r="BB704" t="n">
        <v>58411</v>
      </c>
      <c r="BD704" t="n">
        <v>18951</v>
      </c>
      <c r="BE704" t="n">
        <v>15487</v>
      </c>
      <c r="BF704" t="n">
        <v>33560</v>
      </c>
    </row>
    <row r="705">
      <c r="A705" t="inlineStr">
        <is>
          <t>Current deferred tax liabilities</t>
        </is>
      </c>
      <c r="C705" t="inlineStr">
        <is>
          <t>Thousand</t>
        </is>
      </c>
      <c r="D705" t="inlineStr">
        <is>
          <t>QQQQ</t>
        </is>
      </c>
      <c r="F705" t="n">
        <v>104515</v>
      </c>
      <c r="G705" t="n">
        <v>104486</v>
      </c>
      <c r="H705" t="n">
        <v>80849</v>
      </c>
      <c r="I705" t="n">
        <v>15515</v>
      </c>
      <c r="K705" t="n">
        <v>15495</v>
      </c>
      <c r="L705" t="n">
        <v>15622</v>
      </c>
      <c r="M705" t="n">
        <v>15070</v>
      </c>
      <c r="N705" t="n">
        <v>25301</v>
      </c>
      <c r="P705" t="n">
        <v>26478</v>
      </c>
      <c r="Q705" t="n">
        <v>25359</v>
      </c>
      <c r="R705" t="n">
        <v>40368</v>
      </c>
    </row>
    <row r="706">
      <c r="A706" t="inlineStr">
        <is>
          <t>Current maturities of long-term debt</t>
        </is>
      </c>
      <c r="C706" t="inlineStr">
        <is>
          <t>Thousand</t>
        </is>
      </c>
      <c r="D706" t="inlineStr">
        <is>
          <t>QQQQ</t>
        </is>
      </c>
      <c r="F706" t="n">
        <v>15888</v>
      </c>
      <c r="G706" t="n">
        <v>393</v>
      </c>
      <c r="H706" t="n">
        <v>396</v>
      </c>
      <c r="I706" t="n">
        <v>410234</v>
      </c>
      <c r="K706" t="n">
        <v>205357</v>
      </c>
      <c r="L706" t="n">
        <v>257</v>
      </c>
      <c r="M706" t="n">
        <v>260</v>
      </c>
      <c r="N706" t="n">
        <v>262</v>
      </c>
      <c r="P706" t="n">
        <v>133</v>
      </c>
      <c r="Q706" t="n">
        <v>117</v>
      </c>
      <c r="R706" t="n">
        <v>102</v>
      </c>
      <c r="S706" t="n">
        <v>86</v>
      </c>
      <c r="U706" t="n">
        <v>88</v>
      </c>
      <c r="V706" t="n">
        <v>90</v>
      </c>
      <c r="W706" t="n">
        <v>92</v>
      </c>
      <c r="X706" t="n">
        <v>94</v>
      </c>
      <c r="Z706" t="n">
        <v>96</v>
      </c>
      <c r="AA706" t="n">
        <v>40098</v>
      </c>
      <c r="AB706" t="n">
        <v>61811</v>
      </c>
      <c r="AC706" t="n">
        <v>47775</v>
      </c>
      <c r="AE706" t="n">
        <v>149389</v>
      </c>
      <c r="AF706" t="n">
        <v>44606</v>
      </c>
      <c r="AG706" t="n">
        <v>24026</v>
      </c>
      <c r="AH706" t="n">
        <v>30405</v>
      </c>
      <c r="AJ706" t="n">
        <v>27637</v>
      </c>
      <c r="AK706" t="n">
        <v>30282</v>
      </c>
      <c r="AL706" t="n">
        <v>26636</v>
      </c>
      <c r="AM706" t="n">
        <v>26392</v>
      </c>
      <c r="AO706" t="n">
        <v>25877</v>
      </c>
      <c r="AP706" t="n">
        <v>25566</v>
      </c>
      <c r="AQ706" t="n">
        <v>25485</v>
      </c>
      <c r="AR706" t="n">
        <v>25455</v>
      </c>
      <c r="AT706" t="n">
        <v>25457</v>
      </c>
      <c r="AU706" t="n">
        <v>25453</v>
      </c>
      <c r="AV706" t="n">
        <v>19885</v>
      </c>
      <c r="AW706" t="n">
        <v>26246</v>
      </c>
      <c r="AY706" t="n">
        <v>36162</v>
      </c>
      <c r="AZ706" t="n">
        <v>26260</v>
      </c>
      <c r="BA706" t="n">
        <v>26269</v>
      </c>
      <c r="BB706" t="n">
        <v>26279</v>
      </c>
      <c r="BD706" t="n">
        <v>26326</v>
      </c>
      <c r="BE706" t="n">
        <v>985</v>
      </c>
      <c r="BF706" t="n">
        <v>940</v>
      </c>
    </row>
    <row r="707">
      <c r="A707" t="inlineStr">
        <is>
          <t>Total current liabilities</t>
        </is>
      </c>
      <c r="C707" t="inlineStr">
        <is>
          <t>Thousand</t>
        </is>
      </c>
      <c r="D707" t="inlineStr">
        <is>
          <t>QQQQ</t>
        </is>
      </c>
      <c r="F707" t="n">
        <v>702622</v>
      </c>
      <c r="G707" t="n">
        <v>733524</v>
      </c>
      <c r="H707" t="n">
        <v>759267</v>
      </c>
      <c r="I707" t="n">
        <v>1083398</v>
      </c>
      <c r="K707" t="n">
        <v>884471</v>
      </c>
      <c r="L707" t="n">
        <v>819682</v>
      </c>
      <c r="M707" t="n">
        <v>884384</v>
      </c>
      <c r="N707" t="n">
        <v>744858</v>
      </c>
      <c r="P707" t="n">
        <v>756189</v>
      </c>
      <c r="Q707" t="n">
        <v>818565</v>
      </c>
      <c r="R707" t="n">
        <v>906099</v>
      </c>
      <c r="S707" t="n">
        <v>846960</v>
      </c>
      <c r="U707" t="n">
        <v>795330</v>
      </c>
      <c r="V707" t="n">
        <v>824622</v>
      </c>
      <c r="W707" t="n">
        <v>844329</v>
      </c>
      <c r="X707" t="n">
        <v>868301</v>
      </c>
      <c r="Z707" t="n">
        <v>916793</v>
      </c>
      <c r="AA707" t="n">
        <v>982177</v>
      </c>
      <c r="AB707" t="n">
        <v>1420338</v>
      </c>
      <c r="AC707" t="n">
        <v>1452523</v>
      </c>
      <c r="AE707" t="n">
        <v>1441096</v>
      </c>
      <c r="AF707" t="n">
        <v>1387059</v>
      </c>
      <c r="AG707" t="n">
        <v>1323136</v>
      </c>
      <c r="AH707" t="n">
        <v>1296223</v>
      </c>
      <c r="AJ707" t="n">
        <v>1357730</v>
      </c>
      <c r="AK707" t="n">
        <v>1392629</v>
      </c>
      <c r="AL707" t="n">
        <v>1437745</v>
      </c>
      <c r="AM707" t="n">
        <v>1648155</v>
      </c>
      <c r="AO707" t="n">
        <v>1516082</v>
      </c>
      <c r="AP707" t="n">
        <v>1485365</v>
      </c>
      <c r="AQ707" t="n">
        <v>1695448</v>
      </c>
      <c r="AR707" t="n">
        <v>1937580</v>
      </c>
      <c r="AT707" t="n">
        <v>1711559</v>
      </c>
      <c r="AU707" t="n">
        <v>2244714</v>
      </c>
      <c r="AV707" t="n">
        <v>2270929</v>
      </c>
      <c r="AW707" t="n">
        <v>2390823</v>
      </c>
      <c r="AY707" t="n">
        <v>2475775</v>
      </c>
      <c r="AZ707" t="n">
        <v>2470961</v>
      </c>
      <c r="BA707" t="n">
        <v>2607815</v>
      </c>
      <c r="BB707" t="n">
        <v>2570169</v>
      </c>
      <c r="BD707" t="n">
        <v>2493747</v>
      </c>
      <c r="BE707" t="n">
        <v>2542359</v>
      </c>
      <c r="BF707" t="n">
        <v>2531317</v>
      </c>
    </row>
    <row r="708">
      <c r="A708" t="inlineStr">
        <is>
          <t>Total current liabilities-c</t>
        </is>
      </c>
      <c r="F708">
        <f>SUM(F699:F706)</f>
        <v/>
      </c>
      <c r="G708">
        <f>SUM(G699:G706)</f>
        <v/>
      </c>
      <c r="H708">
        <f>SUM(H699:H706)</f>
        <v/>
      </c>
      <c r="I708">
        <f>SUM(I699:I706)</f>
        <v/>
      </c>
      <c r="K708">
        <f>SUM(K699:K706)</f>
        <v/>
      </c>
      <c r="L708">
        <f>SUM(L699:L706)</f>
        <v/>
      </c>
      <c r="M708">
        <f>SUM(M699:M706)</f>
        <v/>
      </c>
      <c r="N708">
        <f>SUM(N699:N706)</f>
        <v/>
      </c>
      <c r="P708">
        <f>SUM(P699:P706)</f>
        <v/>
      </c>
      <c r="Q708">
        <f>SUM(Q699:Q706)</f>
        <v/>
      </c>
      <c r="R708">
        <f>SUM(R699:R706)</f>
        <v/>
      </c>
      <c r="S708">
        <f>SUM(S699:S706)</f>
        <v/>
      </c>
      <c r="U708">
        <f>SUM(U699:U706)</f>
        <v/>
      </c>
      <c r="V708">
        <f>SUM(V699:V706)</f>
        <v/>
      </c>
      <c r="W708">
        <f>SUM(W699:W706)</f>
        <v/>
      </c>
      <c r="X708">
        <f>SUM(X699:X706)</f>
        <v/>
      </c>
      <c r="Z708">
        <f>SUM(Z699:Z706)</f>
        <v/>
      </c>
      <c r="AA708">
        <f>SUM(AA699:AA706)</f>
        <v/>
      </c>
      <c r="AB708">
        <f>SUM(AB699:AB706)</f>
        <v/>
      </c>
      <c r="AC708">
        <f>SUM(AC699:AC706)</f>
        <v/>
      </c>
      <c r="AE708">
        <f>SUM(AE699:AE706)</f>
        <v/>
      </c>
      <c r="AF708">
        <f>SUM(AF699:AF706)</f>
        <v/>
      </c>
      <c r="AG708">
        <f>SUM(AG699:AG706)</f>
        <v/>
      </c>
      <c r="AH708">
        <f>SUM(AH699:AH706)</f>
        <v/>
      </c>
      <c r="AJ708">
        <f>SUM(AJ699:AJ706)</f>
        <v/>
      </c>
      <c r="AK708">
        <f>SUM(AK699:AK706)</f>
        <v/>
      </c>
      <c r="AL708">
        <f>SUM(AL699:AL706)</f>
        <v/>
      </c>
      <c r="AM708">
        <f>SUM(AM699:AM706)</f>
        <v/>
      </c>
      <c r="AO708">
        <f>SUM(AO699:AO706)</f>
        <v/>
      </c>
      <c r="AP708">
        <f>SUM(AP699:AP706)</f>
        <v/>
      </c>
      <c r="AQ708">
        <f>SUM(AQ699:AQ706)</f>
        <v/>
      </c>
      <c r="AR708">
        <f>SUM(AR699:AR706)</f>
        <v/>
      </c>
      <c r="AT708">
        <f>SUM(AT699:AT706)</f>
        <v/>
      </c>
      <c r="AU708">
        <f>SUM(AU699:AU706)</f>
        <v/>
      </c>
      <c r="AV708">
        <f>SUM(AV699:AV706)</f>
        <v/>
      </c>
      <c r="AW708">
        <f>SUM(AW699:AW706)</f>
        <v/>
      </c>
      <c r="AY708">
        <f>SUM(AY699:AY706)</f>
        <v/>
      </c>
      <c r="AZ708">
        <f>SUM(AZ699:AZ706)</f>
        <v/>
      </c>
      <c r="BA708">
        <f>SUM(BA699:BA706)</f>
        <v/>
      </c>
      <c r="BB708">
        <f>SUM(BB699:BB706)</f>
        <v/>
      </c>
      <c r="BD708">
        <f>SUM(BD699:BD706)</f>
        <v/>
      </c>
      <c r="BE708">
        <f>SUM(BE699:BE706)</f>
        <v/>
      </c>
      <c r="BF708">
        <f>SUM(BF699:BF706)</f>
        <v/>
      </c>
    </row>
    <row r="709">
      <c r="A709" t="inlineStr">
        <is>
          <t>Sum check</t>
        </is>
      </c>
      <c r="F709">
        <f>F708-F707</f>
        <v/>
      </c>
      <c r="G709">
        <f>G708-G707</f>
        <v/>
      </c>
      <c r="H709">
        <f>H708-H707</f>
        <v/>
      </c>
      <c r="I709">
        <f>I708-I707</f>
        <v/>
      </c>
      <c r="K709">
        <f>K708-K707</f>
        <v/>
      </c>
      <c r="L709">
        <f>L708-L707</f>
        <v/>
      </c>
      <c r="M709">
        <f>M708-M707</f>
        <v/>
      </c>
      <c r="N709">
        <f>N708-N707</f>
        <v/>
      </c>
      <c r="P709">
        <f>P708-P707</f>
        <v/>
      </c>
      <c r="Q709">
        <f>Q708-Q707</f>
        <v/>
      </c>
      <c r="R709">
        <f>R708-R707</f>
        <v/>
      </c>
      <c r="S709">
        <f>S708-S707</f>
        <v/>
      </c>
      <c r="U709">
        <f>U708-U707</f>
        <v/>
      </c>
      <c r="V709">
        <f>V708-V707</f>
        <v/>
      </c>
      <c r="W709">
        <f>W708-W707</f>
        <v/>
      </c>
      <c r="X709">
        <f>X708-X707</f>
        <v/>
      </c>
      <c r="Z709">
        <f>Z708-Z707</f>
        <v/>
      </c>
      <c r="AA709">
        <f>AA708-AA707</f>
        <v/>
      </c>
      <c r="AB709">
        <f>AB708-AB707</f>
        <v/>
      </c>
      <c r="AC709">
        <f>AC708-AC707</f>
        <v/>
      </c>
      <c r="AE709">
        <f>AE708-AE707</f>
        <v/>
      </c>
      <c r="AF709">
        <f>AF708-AF707</f>
        <v/>
      </c>
      <c r="AG709">
        <f>AG708-AG707</f>
        <v/>
      </c>
      <c r="AH709">
        <f>AH708-AH707</f>
        <v/>
      </c>
      <c r="AJ709">
        <f>AJ708-AJ707</f>
        <v/>
      </c>
      <c r="AK709">
        <f>AK708-AK707</f>
        <v/>
      </c>
      <c r="AL709">
        <f>AL708-AL707</f>
        <v/>
      </c>
      <c r="AM709">
        <f>AM708-AM707</f>
        <v/>
      </c>
      <c r="AO709">
        <f>AO708-AO707</f>
        <v/>
      </c>
      <c r="AP709">
        <f>AP708-AP707</f>
        <v/>
      </c>
      <c r="AQ709">
        <f>AQ708-AQ707</f>
        <v/>
      </c>
      <c r="AR709">
        <f>AR708-AR707</f>
        <v/>
      </c>
      <c r="AT709">
        <f>AT708-AT707</f>
        <v/>
      </c>
      <c r="AU709">
        <f>AU708-AU707</f>
        <v/>
      </c>
      <c r="AV709">
        <f>AV708-AV707</f>
        <v/>
      </c>
      <c r="AW709">
        <f>AW708-AW707</f>
        <v/>
      </c>
      <c r="AY709">
        <f>AY708-AY707</f>
        <v/>
      </c>
      <c r="AZ709">
        <f>AZ708-AZ707</f>
        <v/>
      </c>
      <c r="BA709">
        <f>BA708-BA707</f>
        <v/>
      </c>
      <c r="BB709">
        <f>BB708-BB707</f>
        <v/>
      </c>
      <c r="BD709">
        <f>BD708-BD707</f>
        <v/>
      </c>
      <c r="BE709">
        <f>BE708-BE707</f>
        <v/>
      </c>
      <c r="BF709">
        <f>BF708-BF707</f>
        <v/>
      </c>
    </row>
    <row r="711">
      <c r="A711" t="inlineStr">
        <is>
          <t>Non-current liabilities</t>
        </is>
      </c>
    </row>
    <row r="712">
      <c r="A712" t="inlineStr">
        <is>
          <t>Non-current operating lease liability less current maturities</t>
        </is>
      </c>
      <c r="C712" t="inlineStr">
        <is>
          <t>Thousand</t>
        </is>
      </c>
      <c r="D712" t="inlineStr">
        <is>
          <t>QQQQ</t>
        </is>
      </c>
      <c r="AJ712" t="n">
        <v>252281</v>
      </c>
      <c r="AK712" t="n">
        <v>243661</v>
      </c>
      <c r="AL712" t="n">
        <v>231018</v>
      </c>
      <c r="AM712" t="n">
        <v>235382</v>
      </c>
      <c r="AO712" t="n">
        <v>219860</v>
      </c>
      <c r="AP712" t="n">
        <v>213829</v>
      </c>
      <c r="AQ712" t="n">
        <v>215924</v>
      </c>
      <c r="AR712" t="n">
        <v>217432</v>
      </c>
      <c r="AT712" t="n">
        <v>208152</v>
      </c>
      <c r="AU712" t="n">
        <v>221345</v>
      </c>
      <c r="AV712" t="n">
        <v>223071</v>
      </c>
      <c r="AW712" t="n">
        <v>271366</v>
      </c>
      <c r="AY712" t="n">
        <v>262830</v>
      </c>
      <c r="AZ712" t="n">
        <v>238955</v>
      </c>
      <c r="BA712" t="n">
        <v>221514</v>
      </c>
      <c r="BB712" t="n">
        <v>230701</v>
      </c>
      <c r="BD712" t="n">
        <v>219350</v>
      </c>
      <c r="BE712" t="n">
        <v>213350</v>
      </c>
      <c r="BF712" t="n">
        <v>201699</v>
      </c>
    </row>
    <row r="713">
      <c r="A713" t="inlineStr">
        <is>
          <t>Long-term debt, less current maturities</t>
        </is>
      </c>
      <c r="C713" t="inlineStr">
        <is>
          <t>Thousand</t>
        </is>
      </c>
      <c r="D713" t="inlineStr">
        <is>
          <t>QQQQ</t>
        </is>
      </c>
      <c r="F713" t="n">
        <v>1126477</v>
      </c>
      <c r="G713" t="n">
        <v>911939</v>
      </c>
      <c r="H713" t="n">
        <v>912019</v>
      </c>
      <c r="I713" t="n">
        <v>501999</v>
      </c>
      <c r="K713" t="n">
        <v>502077</v>
      </c>
      <c r="L713" t="n">
        <v>502039</v>
      </c>
      <c r="M713" t="n">
        <v>502115</v>
      </c>
      <c r="N713" t="n">
        <v>3980</v>
      </c>
      <c r="P713" t="n">
        <v>1150441</v>
      </c>
      <c r="Q713" t="n">
        <v>1000420</v>
      </c>
      <c r="R713" t="n">
        <v>1000398</v>
      </c>
      <c r="S713" t="n">
        <v>985509</v>
      </c>
      <c r="U713" t="n">
        <v>986400</v>
      </c>
      <c r="V713" t="n">
        <v>1117979</v>
      </c>
      <c r="W713" t="n">
        <v>1004840</v>
      </c>
      <c r="X713" t="n">
        <v>1011858</v>
      </c>
      <c r="Z713" t="n">
        <v>1346990</v>
      </c>
      <c r="AA713" t="n">
        <v>1404264</v>
      </c>
      <c r="AB713" t="n">
        <v>2548575</v>
      </c>
      <c r="AC713" t="n">
        <v>2635617</v>
      </c>
      <c r="AE713" t="n">
        <v>2625698</v>
      </c>
      <c r="AF713" t="n">
        <v>2584486</v>
      </c>
      <c r="AG713" t="n">
        <v>2302194</v>
      </c>
      <c r="AH713" t="n">
        <v>2295190</v>
      </c>
      <c r="AJ713" t="n">
        <v>2303735</v>
      </c>
      <c r="AK713" t="n">
        <v>2283847</v>
      </c>
      <c r="AL713" t="n">
        <v>2279871</v>
      </c>
      <c r="AM713" t="n">
        <v>2276029</v>
      </c>
      <c r="AO713" t="n">
        <v>2620907</v>
      </c>
      <c r="AP713" t="n">
        <v>2615951</v>
      </c>
      <c r="AQ713" t="n">
        <v>2610668</v>
      </c>
      <c r="AR713" t="n">
        <v>2255546</v>
      </c>
      <c r="AT713" t="n">
        <v>2350429</v>
      </c>
      <c r="AU713" t="n">
        <v>2270298</v>
      </c>
      <c r="AV713" t="n">
        <v>3195866</v>
      </c>
      <c r="AW713" t="n">
        <v>3191161</v>
      </c>
      <c r="AY713" t="n">
        <v>3377893</v>
      </c>
      <c r="AZ713" t="n">
        <v>3371373</v>
      </c>
      <c r="BA713" t="n">
        <v>3183951</v>
      </c>
      <c r="BB713" t="n">
        <v>3166432</v>
      </c>
      <c r="BD713" t="n">
        <v>3196615</v>
      </c>
      <c r="BE713" t="n">
        <v>3699607</v>
      </c>
      <c r="BF713" t="n">
        <v>3701453</v>
      </c>
    </row>
    <row r="714">
      <c r="A714" t="inlineStr">
        <is>
          <t>Non-current income taxes payable</t>
        </is>
      </c>
      <c r="C714" t="inlineStr">
        <is>
          <t>Thousand</t>
        </is>
      </c>
      <c r="D714" t="inlineStr">
        <is>
          <t>QQQQ</t>
        </is>
      </c>
      <c r="AG714" t="n">
        <v>7731</v>
      </c>
      <c r="AH714" t="n">
        <v>7731</v>
      </c>
      <c r="AJ714" t="n">
        <v>7731</v>
      </c>
      <c r="AK714" t="n">
        <v>7731</v>
      </c>
      <c r="AL714" t="n">
        <v>7731</v>
      </c>
      <c r="AM714" t="n">
        <v>7731</v>
      </c>
      <c r="AO714" t="n">
        <v>7731</v>
      </c>
      <c r="AP714" t="n">
        <v>7731</v>
      </c>
      <c r="AQ714" t="n">
        <v>7731</v>
      </c>
    </row>
    <row r="715">
      <c r="A715" t="inlineStr">
        <is>
          <t>Deferred tax liabilities</t>
        </is>
      </c>
      <c r="C715" t="inlineStr">
        <is>
          <t>Thousand</t>
        </is>
      </c>
      <c r="D715" t="inlineStr">
        <is>
          <t>QQQQ</t>
        </is>
      </c>
      <c r="I715" t="n">
        <v>13944</v>
      </c>
      <c r="K715" t="n">
        <v>10452</v>
      </c>
      <c r="N715" t="n">
        <v>76216</v>
      </c>
      <c r="P715" t="n">
        <v>73908</v>
      </c>
      <c r="Q715" t="n">
        <v>80836</v>
      </c>
      <c r="R715" t="n">
        <v>89589</v>
      </c>
      <c r="S715" t="n">
        <v>131882</v>
      </c>
      <c r="U715" t="n">
        <v>132755</v>
      </c>
      <c r="V715" t="n">
        <v>144876</v>
      </c>
      <c r="W715" t="n">
        <v>144423</v>
      </c>
      <c r="X715" t="n">
        <v>142651</v>
      </c>
      <c r="Z715" t="n">
        <v>158494</v>
      </c>
      <c r="AA715" t="n">
        <v>171042</v>
      </c>
      <c r="AB715" t="n">
        <v>286038</v>
      </c>
      <c r="AC715" t="n">
        <v>208492</v>
      </c>
      <c r="AE715" t="n">
        <v>212316</v>
      </c>
      <c r="AF715" t="n">
        <v>196561</v>
      </c>
      <c r="AG715" t="n">
        <v>205604</v>
      </c>
      <c r="AH715" t="n">
        <v>237422</v>
      </c>
      <c r="AJ715" t="n">
        <v>236931</v>
      </c>
      <c r="AK715" t="n">
        <v>235487</v>
      </c>
      <c r="AL715" t="n">
        <v>235357</v>
      </c>
      <c r="AM715" t="n">
        <v>301907</v>
      </c>
      <c r="AO715" t="n">
        <v>309471</v>
      </c>
      <c r="AP715" t="n">
        <v>310338</v>
      </c>
      <c r="AQ715" t="n">
        <v>339051</v>
      </c>
      <c r="AR715" t="n">
        <v>339831</v>
      </c>
      <c r="AT715" t="n">
        <v>360015</v>
      </c>
      <c r="AU715" t="n">
        <v>318159</v>
      </c>
      <c r="AV715" t="n">
        <v>418430</v>
      </c>
      <c r="AW715" t="n">
        <v>369185</v>
      </c>
      <c r="AY715" t="n">
        <v>344492</v>
      </c>
      <c r="AZ715" t="n">
        <v>315983</v>
      </c>
      <c r="BA715" t="n">
        <v>278143</v>
      </c>
      <c r="BB715" t="n">
        <v>364184</v>
      </c>
      <c r="BD715" t="n">
        <v>347166</v>
      </c>
      <c r="BE715" t="n">
        <v>336579</v>
      </c>
      <c r="BF715" t="n">
        <v>346556</v>
      </c>
    </row>
    <row r="716">
      <c r="A716" t="inlineStr">
        <is>
          <t>Other long-term liabilities</t>
        </is>
      </c>
      <c r="C716" t="inlineStr">
        <is>
          <t>Thousand</t>
        </is>
      </c>
      <c r="D716" t="inlineStr">
        <is>
          <t>QQQQ</t>
        </is>
      </c>
      <c r="F716" t="n">
        <v>115053</v>
      </c>
      <c r="G716" t="n">
        <v>87031</v>
      </c>
      <c r="H716" t="n">
        <v>84566</v>
      </c>
      <c r="I716" t="n">
        <v>80459</v>
      </c>
      <c r="K716" t="n">
        <v>87428</v>
      </c>
      <c r="L716" t="n">
        <v>90205</v>
      </c>
      <c r="M716" t="n">
        <v>88490</v>
      </c>
      <c r="N716" t="n">
        <v>97208</v>
      </c>
      <c r="P716" t="n">
        <v>102275</v>
      </c>
      <c r="Q716" t="n">
        <v>87467</v>
      </c>
      <c r="R716" t="n">
        <v>103104</v>
      </c>
      <c r="S716" t="n">
        <v>92282</v>
      </c>
      <c r="U716" t="n">
        <v>101076</v>
      </c>
      <c r="V716" t="n">
        <v>101780</v>
      </c>
      <c r="W716" t="n">
        <v>91890</v>
      </c>
      <c r="X716" t="n">
        <v>88661</v>
      </c>
      <c r="Z716" t="n">
        <v>88717</v>
      </c>
      <c r="AA716" t="n">
        <v>89422</v>
      </c>
      <c r="AB716" t="n">
        <v>98098</v>
      </c>
      <c r="AC716" t="n">
        <v>96359</v>
      </c>
      <c r="AE716" t="n">
        <v>84758</v>
      </c>
      <c r="AF716" t="n">
        <v>80045</v>
      </c>
      <c r="AG716" t="n">
        <v>70230</v>
      </c>
      <c r="AH716" t="n">
        <v>75051</v>
      </c>
      <c r="AJ716" t="n">
        <v>70019</v>
      </c>
      <c r="AK716" t="n">
        <v>91299</v>
      </c>
      <c r="AL716" t="n">
        <v>81307</v>
      </c>
      <c r="AM716" t="n">
        <v>97100</v>
      </c>
      <c r="AO716" t="n">
        <v>101440</v>
      </c>
      <c r="AP716" t="n">
        <v>148968</v>
      </c>
      <c r="AQ716" t="n">
        <v>169365</v>
      </c>
      <c r="AR716" t="n">
        <v>148761</v>
      </c>
      <c r="AT716" t="n">
        <v>114850</v>
      </c>
      <c r="AU716" t="n">
        <v>99817</v>
      </c>
      <c r="AV716" t="n">
        <v>108164</v>
      </c>
      <c r="AW716" t="n">
        <v>101736</v>
      </c>
      <c r="AY716" t="n">
        <v>63271</v>
      </c>
      <c r="AZ716" t="n">
        <v>53576</v>
      </c>
      <c r="BA716" t="n">
        <v>47340</v>
      </c>
      <c r="BB716" t="n">
        <v>71007</v>
      </c>
      <c r="BD716" t="n">
        <v>64107</v>
      </c>
      <c r="BE716" t="n">
        <v>58028</v>
      </c>
      <c r="BF716" t="n">
        <v>55568</v>
      </c>
    </row>
    <row r="717">
      <c r="A717" t="inlineStr">
        <is>
          <t>Total liabilities</t>
        </is>
      </c>
      <c r="C717" t="inlineStr">
        <is>
          <t>Thousand</t>
        </is>
      </c>
      <c r="D717" t="inlineStr">
        <is>
          <t>QQQQ</t>
        </is>
      </c>
      <c r="F717" t="n">
        <v>1944152</v>
      </c>
      <c r="G717" t="n">
        <v>1732494</v>
      </c>
      <c r="H717" t="n">
        <v>1755852</v>
      </c>
      <c r="I717" t="n">
        <v>1679800</v>
      </c>
      <c r="K717" t="n">
        <v>1484428</v>
      </c>
      <c r="L717" t="n">
        <v>1411926</v>
      </c>
      <c r="M717" t="n">
        <v>1474989</v>
      </c>
      <c r="N717" t="n">
        <v>922262</v>
      </c>
      <c r="P717" t="n">
        <v>2082813</v>
      </c>
      <c r="Q717" t="n">
        <v>1987288</v>
      </c>
      <c r="R717" t="n">
        <v>2099190</v>
      </c>
      <c r="S717" t="n">
        <v>2056633</v>
      </c>
      <c r="U717" t="n">
        <v>2015561</v>
      </c>
      <c r="V717" t="n">
        <v>2189257</v>
      </c>
      <c r="W717" t="n">
        <v>2085482</v>
      </c>
      <c r="X717" t="n">
        <v>2111471</v>
      </c>
      <c r="Z717" t="n">
        <v>2510994</v>
      </c>
      <c r="AA717" t="n">
        <v>2646905</v>
      </c>
      <c r="AB717" t="n">
        <v>4353049</v>
      </c>
      <c r="AC717" t="n">
        <v>4392991</v>
      </c>
      <c r="AE717" t="n">
        <v>4363868</v>
      </c>
      <c r="AF717" t="n">
        <v>4248151</v>
      </c>
      <c r="AG717" t="n">
        <v>3908895</v>
      </c>
      <c r="AH717" t="n">
        <v>3911617</v>
      </c>
      <c r="AJ717" t="n">
        <v>4228427</v>
      </c>
      <c r="AK717" t="n">
        <v>4254654</v>
      </c>
      <c r="AL717" t="n">
        <v>4273029</v>
      </c>
      <c r="AM717" t="n">
        <v>4566304</v>
      </c>
      <c r="AO717" t="n">
        <v>4775491</v>
      </c>
      <c r="AP717" t="n">
        <v>4782182</v>
      </c>
      <c r="AQ717" t="n">
        <v>5038187</v>
      </c>
      <c r="AR717" t="n">
        <v>4899150</v>
      </c>
      <c r="AT717" t="n">
        <v>4745005</v>
      </c>
      <c r="AU717" t="n">
        <v>5154333</v>
      </c>
      <c r="AV717" t="n">
        <v>6216460</v>
      </c>
      <c r="AW717" t="n">
        <v>6324271</v>
      </c>
      <c r="AY717" t="n">
        <v>6524261</v>
      </c>
      <c r="AZ717" t="n">
        <v>6450848</v>
      </c>
      <c r="BA717" t="n">
        <v>6338763</v>
      </c>
      <c r="BB717" t="n">
        <v>6402493</v>
      </c>
      <c r="BD717" t="n">
        <v>6320985</v>
      </c>
      <c r="BE717" t="n">
        <v>6849923</v>
      </c>
      <c r="BF717" t="n">
        <v>6836593</v>
      </c>
    </row>
    <row r="718">
      <c r="A718" t="inlineStr">
        <is>
          <t>Total liabilities-c</t>
        </is>
      </c>
      <c r="F718">
        <f>SUM(F712:F716)+F707</f>
        <v/>
      </c>
      <c r="G718">
        <f>SUM(G712:G716)+G707</f>
        <v/>
      </c>
      <c r="H718">
        <f>SUM(H712:H716)+H707</f>
        <v/>
      </c>
      <c r="I718">
        <f>SUM(I712:I716)+I707</f>
        <v/>
      </c>
      <c r="K718">
        <f>SUM(K712:K716)+K707</f>
        <v/>
      </c>
      <c r="L718">
        <f>SUM(L712:L716)+L707</f>
        <v/>
      </c>
      <c r="M718">
        <f>SUM(M712:M716)+M707</f>
        <v/>
      </c>
      <c r="N718">
        <f>SUM(N712:N716)+N707</f>
        <v/>
      </c>
      <c r="P718">
        <f>SUM(P712:P716)+P707</f>
        <v/>
      </c>
      <c r="Q718">
        <f>SUM(Q712:Q716)+Q707</f>
        <v/>
      </c>
      <c r="R718">
        <f>SUM(R712:R716)+R707</f>
        <v/>
      </c>
      <c r="S718">
        <f>SUM(S712:S716)+S707</f>
        <v/>
      </c>
      <c r="U718">
        <f>SUM(U712:U716)+U707</f>
        <v/>
      </c>
      <c r="V718">
        <f>SUM(V712:V716)+V707</f>
        <v/>
      </c>
      <c r="W718">
        <f>SUM(W712:W716)+W707</f>
        <v/>
      </c>
      <c r="X718">
        <f>SUM(X712:X716)+X707</f>
        <v/>
      </c>
      <c r="Z718">
        <f>SUM(Z712:Z716)+Z707</f>
        <v/>
      </c>
      <c r="AA718">
        <f>SUM(AA712:AA716)+AA707</f>
        <v/>
      </c>
      <c r="AB718">
        <f>SUM(AB712:AB716)+AB707</f>
        <v/>
      </c>
      <c r="AC718">
        <f>SUM(AC712:AC716)+AC707</f>
        <v/>
      </c>
      <c r="AE718">
        <f>SUM(AE712:AE716)+AE707</f>
        <v/>
      </c>
      <c r="AF718">
        <f>SUM(AF712:AF716)+AF707</f>
        <v/>
      </c>
      <c r="AG718">
        <f>SUM(AG712:AG716)+AG707</f>
        <v/>
      </c>
      <c r="AH718">
        <f>SUM(AH712:AH716)+AH707</f>
        <v/>
      </c>
      <c r="AJ718">
        <f>SUM(AJ712:AJ716)+AJ707</f>
        <v/>
      </c>
      <c r="AK718">
        <f>SUM(AK712:AK716)+AK707</f>
        <v/>
      </c>
      <c r="AL718">
        <f>SUM(AL712:AL716)+AL707</f>
        <v/>
      </c>
      <c r="AM718">
        <f>SUM(AM712:AM716)+AM707</f>
        <v/>
      </c>
      <c r="AO718">
        <f>SUM(AO712:AO716)+AO707</f>
        <v/>
      </c>
      <c r="AP718">
        <f>SUM(AP712:AP716)+AP707</f>
        <v/>
      </c>
      <c r="AQ718">
        <f>SUM(AQ712:AQ716)+AQ707</f>
        <v/>
      </c>
      <c r="AR718">
        <f>SUM(AR712:AR716)+AR707</f>
        <v/>
      </c>
      <c r="AT718">
        <f>SUM(AT712:AT716)+AT707</f>
        <v/>
      </c>
      <c r="AU718">
        <f>SUM(AU712:AU716)+AU707</f>
        <v/>
      </c>
      <c r="AV718">
        <f>SUM(AV712:AV716)+AV707</f>
        <v/>
      </c>
      <c r="AW718">
        <f>SUM(AW712:AW716)+AW707</f>
        <v/>
      </c>
      <c r="AY718">
        <f>SUM(AY712:AY716)+AY707</f>
        <v/>
      </c>
      <c r="AZ718">
        <f>SUM(AZ712:AZ716)+AZ707</f>
        <v/>
      </c>
      <c r="BA718">
        <f>SUM(BA712:BA716)+BA707</f>
        <v/>
      </c>
      <c r="BB718">
        <f>SUM(BB712:BB716)+BB707</f>
        <v/>
      </c>
      <c r="BD718">
        <f>SUM(BD712:BD716)+BD707</f>
        <v/>
      </c>
      <c r="BE718">
        <f>SUM(BE712:BE716)+BE707</f>
        <v/>
      </c>
      <c r="BF718">
        <f>SUM(BF712:BF716)+BF707</f>
        <v/>
      </c>
    </row>
    <row r="719">
      <c r="A719" t="inlineStr">
        <is>
          <t>Sum check</t>
        </is>
      </c>
      <c r="F719">
        <f>F718-F717</f>
        <v/>
      </c>
      <c r="G719">
        <f>G718-G717</f>
        <v/>
      </c>
      <c r="H719">
        <f>H718-H717</f>
        <v/>
      </c>
      <c r="I719">
        <f>I718-I717</f>
        <v/>
      </c>
      <c r="K719">
        <f>K718-K717</f>
        <v/>
      </c>
      <c r="L719">
        <f>L718-L717</f>
        <v/>
      </c>
      <c r="M719">
        <f>M718-M717</f>
        <v/>
      </c>
      <c r="N719">
        <f>N718-N717</f>
        <v/>
      </c>
      <c r="P719">
        <f>P718-P717</f>
        <v/>
      </c>
      <c r="Q719">
        <f>Q718-Q717</f>
        <v/>
      </c>
      <c r="R719">
        <f>R718-R717</f>
        <v/>
      </c>
      <c r="S719">
        <f>S718-S717</f>
        <v/>
      </c>
      <c r="U719">
        <f>U718-U717</f>
        <v/>
      </c>
      <c r="V719">
        <f>V718-V717</f>
        <v/>
      </c>
      <c r="W719">
        <f>W718-W717</f>
        <v/>
      </c>
      <c r="X719">
        <f>X718-X717</f>
        <v/>
      </c>
      <c r="Z719">
        <f>Z718-Z717</f>
        <v/>
      </c>
      <c r="AA719">
        <f>AA718-AA717</f>
        <v/>
      </c>
      <c r="AB719">
        <f>AB718-AB717</f>
        <v/>
      </c>
      <c r="AC719">
        <f>AC718-AC717</f>
        <v/>
      </c>
      <c r="AE719">
        <f>AE718-AE717</f>
        <v/>
      </c>
      <c r="AF719">
        <f>AF718-AF717</f>
        <v/>
      </c>
      <c r="AG719">
        <f>AG718-AG717</f>
        <v/>
      </c>
      <c r="AH719">
        <f>AH718-AH717</f>
        <v/>
      </c>
      <c r="AJ719">
        <f>AJ718-AJ717</f>
        <v/>
      </c>
      <c r="AK719">
        <f>AK718-AK717</f>
        <v/>
      </c>
      <c r="AL719">
        <f>AL718-AL717</f>
        <v/>
      </c>
      <c r="AM719">
        <f>AM718-AM717</f>
        <v/>
      </c>
      <c r="AO719">
        <f>AO718-AO717</f>
        <v/>
      </c>
      <c r="AP719">
        <f>AP718-AP717</f>
        <v/>
      </c>
      <c r="AQ719">
        <f>AQ718-AQ717</f>
        <v/>
      </c>
      <c r="AR719">
        <f>AR718-AR717</f>
        <v/>
      </c>
      <c r="AT719">
        <f>AT718-AT717</f>
        <v/>
      </c>
      <c r="AU719">
        <f>AU718-AU717</f>
        <v/>
      </c>
      <c r="AV719">
        <f>AV718-AV717</f>
        <v/>
      </c>
      <c r="AW719">
        <f>AW718-AW717</f>
        <v/>
      </c>
      <c r="AY719">
        <f>AY718-AY717</f>
        <v/>
      </c>
      <c r="AZ719">
        <f>AZ718-AZ717</f>
        <v/>
      </c>
      <c r="BA719">
        <f>BA718-BA717</f>
        <v/>
      </c>
      <c r="BB719">
        <f>BB718-BB717</f>
        <v/>
      </c>
      <c r="BD719">
        <f>BD718-BD717</f>
        <v/>
      </c>
      <c r="BE719">
        <f>BE718-BE717</f>
        <v/>
      </c>
      <c r="BF719">
        <f>BF718-BF717</f>
        <v/>
      </c>
    </row>
    <row r="721">
      <c r="A721" t="inlineStr">
        <is>
          <t>Stockholder equity</t>
        </is>
      </c>
    </row>
    <row r="722">
      <c r="A722" t="inlineStr">
        <is>
          <t>Common stock</t>
        </is>
      </c>
      <c r="C722" t="inlineStr">
        <is>
          <t>Thousand</t>
        </is>
      </c>
      <c r="D722" t="inlineStr">
        <is>
          <t>QQQQ</t>
        </is>
      </c>
      <c r="F722" t="n">
        <v>2590</v>
      </c>
      <c r="G722" t="n">
        <v>2590</v>
      </c>
      <c r="H722" t="n">
        <v>2590</v>
      </c>
      <c r="I722" t="n">
        <v>2590</v>
      </c>
      <c r="K722" t="n">
        <v>2590</v>
      </c>
      <c r="L722" t="n">
        <v>2590</v>
      </c>
      <c r="M722" t="n">
        <v>2590</v>
      </c>
      <c r="N722" t="n">
        <v>2590</v>
      </c>
      <c r="P722" t="n">
        <v>2597</v>
      </c>
      <c r="Q722" t="n">
        <v>2597</v>
      </c>
      <c r="R722" t="n">
        <v>2597</v>
      </c>
      <c r="S722" t="n">
        <v>2597</v>
      </c>
      <c r="U722" t="n">
        <v>2597</v>
      </c>
      <c r="V722" t="n">
        <v>2597</v>
      </c>
      <c r="W722" t="n">
        <v>2597</v>
      </c>
      <c r="X722" t="n">
        <v>2597</v>
      </c>
      <c r="Z722" t="n">
        <v>2602</v>
      </c>
      <c r="AA722" t="n">
        <v>2602</v>
      </c>
      <c r="AB722" t="n">
        <v>2602</v>
      </c>
      <c r="AC722" t="n">
        <v>2602</v>
      </c>
      <c r="AE722" t="n">
        <v>2604</v>
      </c>
      <c r="AF722" t="n">
        <v>2604</v>
      </c>
      <c r="AG722" t="n">
        <v>2604</v>
      </c>
      <c r="AH722" t="n">
        <v>2604</v>
      </c>
      <c r="AJ722" t="n">
        <v>2609</v>
      </c>
      <c r="AK722" t="n">
        <v>2609</v>
      </c>
      <c r="AL722" t="n">
        <v>2611</v>
      </c>
      <c r="AM722" t="n">
        <v>2611</v>
      </c>
      <c r="AO722" t="n">
        <v>2612</v>
      </c>
      <c r="AP722" t="n">
        <v>2612</v>
      </c>
      <c r="AQ722" t="n">
        <v>2612</v>
      </c>
      <c r="AR722" t="n">
        <v>2612</v>
      </c>
      <c r="AT722" t="n">
        <v>2613</v>
      </c>
      <c r="AU722" t="n">
        <v>2614</v>
      </c>
      <c r="AV722" t="n">
        <v>2614</v>
      </c>
      <c r="AW722" t="n">
        <v>2614</v>
      </c>
      <c r="AY722" t="n">
        <v>2616</v>
      </c>
      <c r="AZ722" t="n">
        <v>2616</v>
      </c>
      <c r="BA722" t="n">
        <v>2617</v>
      </c>
      <c r="BB722" t="n">
        <v>2617</v>
      </c>
      <c r="BD722" t="n">
        <v>2619</v>
      </c>
      <c r="BE722" t="n">
        <v>2619</v>
      </c>
      <c r="BF722" t="n">
        <v>2619</v>
      </c>
    </row>
    <row r="723">
      <c r="A723" t="inlineStr">
        <is>
          <t>Treasury stock</t>
        </is>
      </c>
      <c r="C723" t="inlineStr">
        <is>
          <t>Thousand</t>
        </is>
      </c>
      <c r="D723" t="inlineStr">
        <is>
          <t>QQQQ</t>
        </is>
      </c>
      <c r="R723" t="n">
        <v>-45080</v>
      </c>
      <c r="S723" t="n">
        <v>-99233</v>
      </c>
      <c r="U723" t="n">
        <v>-101890</v>
      </c>
      <c r="V723" t="n">
        <v>-106561</v>
      </c>
      <c r="W723" t="n">
        <v>-119566</v>
      </c>
      <c r="X723" t="n">
        <v>-217117</v>
      </c>
      <c r="Z723" t="n">
        <v>-231758</v>
      </c>
      <c r="AA723" t="n">
        <v>-231758</v>
      </c>
      <c r="AB723" t="n">
        <v>-231758</v>
      </c>
      <c r="AC723" t="n">
        <v>-231758</v>
      </c>
      <c r="AE723" t="n">
        <v>-231758</v>
      </c>
      <c r="AF723" t="n">
        <v>-231758</v>
      </c>
      <c r="AG723" t="n">
        <v>-231758</v>
      </c>
      <c r="AH723" t="n">
        <v>-231994</v>
      </c>
      <c r="AJ723" t="n">
        <v>-231994</v>
      </c>
      <c r="AK723" t="n">
        <v>-234892</v>
      </c>
      <c r="AL723" t="n">
        <v>-234892</v>
      </c>
      <c r="AM723" t="n">
        <v>-234892</v>
      </c>
      <c r="AO723" t="n">
        <v>-262798</v>
      </c>
      <c r="AP723" t="n">
        <v>-312771</v>
      </c>
      <c r="AQ723" t="n">
        <v>-342698</v>
      </c>
      <c r="AR723" t="n">
        <v>-345134</v>
      </c>
      <c r="AT723" t="n">
        <v>-345134</v>
      </c>
      <c r="AU723" t="n">
        <v>-345134</v>
      </c>
      <c r="AV723" t="n">
        <v>-345134</v>
      </c>
      <c r="AW723" t="n">
        <v>-345134</v>
      </c>
      <c r="AY723" t="n">
        <v>-372157</v>
      </c>
      <c r="AZ723" t="n">
        <v>-465123</v>
      </c>
      <c r="BA723" t="n">
        <v>-544687</v>
      </c>
      <c r="BB723" t="n">
        <v>-544687</v>
      </c>
      <c r="BD723" t="n">
        <v>-544687</v>
      </c>
      <c r="BE723" t="n">
        <v>-544687</v>
      </c>
      <c r="BF723" t="n">
        <v>-544687</v>
      </c>
    </row>
    <row r="724">
      <c r="A724" t="inlineStr">
        <is>
          <t>Additional paid-in capital</t>
        </is>
      </c>
      <c r="C724" t="inlineStr">
        <is>
          <t>Thousand</t>
        </is>
      </c>
      <c r="D724" t="inlineStr">
        <is>
          <t>QQQQ</t>
        </is>
      </c>
      <c r="F724" t="n">
        <v>1642551</v>
      </c>
      <c r="G724" t="n">
        <v>1643606</v>
      </c>
      <c r="H724" t="n">
        <v>1644418</v>
      </c>
      <c r="I724" t="n">
        <v>1653119</v>
      </c>
      <c r="K724" t="n">
        <v>1654141</v>
      </c>
      <c r="L724" t="n">
        <v>1655496</v>
      </c>
      <c r="M724" t="n">
        <v>1656623</v>
      </c>
      <c r="N724" t="n">
        <v>1662354</v>
      </c>
      <c r="P724" t="n">
        <v>1670978</v>
      </c>
      <c r="Q724" t="n">
        <v>1671449</v>
      </c>
      <c r="R724" t="n">
        <v>1672501</v>
      </c>
      <c r="S724" t="n">
        <v>1675674</v>
      </c>
      <c r="U724" t="n">
        <v>1676554</v>
      </c>
      <c r="V724" t="n">
        <v>1677543</v>
      </c>
      <c r="W724" t="n">
        <v>1681005</v>
      </c>
      <c r="X724" t="n">
        <v>1686742</v>
      </c>
      <c r="Z724" t="n">
        <v>1688197</v>
      </c>
      <c r="AA724" t="n">
        <v>1688684</v>
      </c>
      <c r="AB724" t="n">
        <v>1926386</v>
      </c>
      <c r="AC724" t="n">
        <v>1932509</v>
      </c>
      <c r="AE724" t="n">
        <v>1933780</v>
      </c>
      <c r="AF724" t="n">
        <v>1938140</v>
      </c>
      <c r="AG724" t="n">
        <v>1941766</v>
      </c>
      <c r="AH724" t="n">
        <v>1945136</v>
      </c>
      <c r="AJ724" t="n">
        <v>1947013</v>
      </c>
      <c r="AK724" t="n">
        <v>1950348</v>
      </c>
      <c r="AL724" t="n">
        <v>1952451</v>
      </c>
      <c r="AM724" t="n">
        <v>1955261</v>
      </c>
      <c r="AO724" t="n">
        <v>1955936</v>
      </c>
      <c r="AP724" t="n">
        <v>1958727</v>
      </c>
      <c r="AQ724" t="n">
        <v>1953969</v>
      </c>
      <c r="AR724" t="n">
        <v>1954334</v>
      </c>
      <c r="AT724" t="n">
        <v>1956375</v>
      </c>
      <c r="AU724" t="n">
        <v>1959558</v>
      </c>
      <c r="AV724" t="n">
        <v>1962750</v>
      </c>
      <c r="AW724" t="n">
        <v>1964028</v>
      </c>
      <c r="AY724" t="n">
        <v>1966066</v>
      </c>
      <c r="AZ724" t="n">
        <v>1968562</v>
      </c>
      <c r="BA724" t="n">
        <v>1970310</v>
      </c>
      <c r="BB724" t="n">
        <v>1969833</v>
      </c>
      <c r="BD724" t="n">
        <v>1971038</v>
      </c>
      <c r="BE724" t="n">
        <v>1973498</v>
      </c>
      <c r="BF724" t="n">
        <v>1975434</v>
      </c>
    </row>
    <row r="725">
      <c r="A725" t="inlineStr">
        <is>
          <t>Retained earnings (accumulated deficit)</t>
        </is>
      </c>
      <c r="C725" t="inlineStr">
        <is>
          <t>Thousand</t>
        </is>
      </c>
      <c r="D725" t="inlineStr">
        <is>
          <t>QQQQ</t>
        </is>
      </c>
      <c r="F725" t="n">
        <v>-615129</v>
      </c>
      <c r="G725" t="n">
        <v>-424424</v>
      </c>
      <c r="H725" t="n">
        <v>-263507</v>
      </c>
      <c r="I725" t="n">
        <v>-120156</v>
      </c>
      <c r="K725" t="n">
        <v>-22039</v>
      </c>
      <c r="L725" t="n">
        <v>168321</v>
      </c>
      <c r="M725" t="n">
        <v>424305</v>
      </c>
      <c r="N725" t="n">
        <v>591492</v>
      </c>
      <c r="P725" t="n">
        <v>-702763</v>
      </c>
      <c r="Q725" t="n">
        <v>-461274</v>
      </c>
      <c r="R725" t="n">
        <v>-324400</v>
      </c>
      <c r="S725" t="n">
        <v>-261252</v>
      </c>
      <c r="U725" t="n">
        <v>-142881</v>
      </c>
      <c r="V725" t="n">
        <v>-689910</v>
      </c>
      <c r="W725" t="n">
        <v>-591253</v>
      </c>
      <c r="X725" t="n">
        <v>-520635</v>
      </c>
      <c r="Z725" t="n">
        <v>-426714</v>
      </c>
      <c r="AA725" t="n">
        <v>-193073</v>
      </c>
      <c r="AB725" t="n">
        <v>39606</v>
      </c>
      <c r="AC725" t="n">
        <v>173943</v>
      </c>
      <c r="AE725" t="n">
        <v>293361</v>
      </c>
      <c r="AF725" t="n">
        <v>399902</v>
      </c>
      <c r="AG725" t="n">
        <v>429212</v>
      </c>
      <c r="AH725" t="n">
        <v>421888</v>
      </c>
      <c r="AJ725" t="n">
        <v>505899</v>
      </c>
      <c r="AK725" t="n">
        <v>675967</v>
      </c>
      <c r="AL725" t="n">
        <v>785732</v>
      </c>
      <c r="AM725" t="n">
        <v>877812</v>
      </c>
      <c r="AO725" t="n">
        <v>945080</v>
      </c>
      <c r="AP725" t="n">
        <v>939044</v>
      </c>
      <c r="AQ725" t="n">
        <v>972490</v>
      </c>
      <c r="AR725" t="n">
        <v>972569</v>
      </c>
      <c r="AT725" t="n">
        <v>1072777</v>
      </c>
      <c r="AU725" t="n">
        <v>906090</v>
      </c>
      <c r="AV725" t="n">
        <v>966815</v>
      </c>
      <c r="AW725" t="n">
        <v>1003569</v>
      </c>
      <c r="AY725" t="n">
        <v>1284007</v>
      </c>
      <c r="AZ725" t="n">
        <v>1646123</v>
      </c>
      <c r="BA725" t="n">
        <v>1904475</v>
      </c>
      <c r="BB725" t="n">
        <v>1749499</v>
      </c>
      <c r="BD725" t="n">
        <v>1754686</v>
      </c>
      <c r="BE725" t="n">
        <v>1815142</v>
      </c>
      <c r="BF725" t="n">
        <v>1936420</v>
      </c>
    </row>
    <row r="726">
      <c r="A726" t="inlineStr">
        <is>
          <t>Accumulated other comprehensive income (loss)</t>
        </is>
      </c>
      <c r="C726" t="inlineStr">
        <is>
          <t>Thousand</t>
        </is>
      </c>
      <c r="D726" t="inlineStr">
        <is>
          <t>QQQQ</t>
        </is>
      </c>
      <c r="F726" t="n">
        <v>-58101</v>
      </c>
      <c r="G726" t="n">
        <v>-32710</v>
      </c>
      <c r="H726" t="n">
        <v>-32397</v>
      </c>
      <c r="I726" t="n">
        <v>-45735</v>
      </c>
      <c r="K726" t="n">
        <v>-51557</v>
      </c>
      <c r="L726" t="n">
        <v>-55179</v>
      </c>
      <c r="M726" t="n">
        <v>-55815</v>
      </c>
      <c r="N726" t="n">
        <v>-62541</v>
      </c>
      <c r="P726" t="n">
        <v>-64629</v>
      </c>
      <c r="Q726" t="n">
        <v>-55838</v>
      </c>
      <c r="R726" t="n">
        <v>-66002</v>
      </c>
      <c r="S726" t="n">
        <v>-58930</v>
      </c>
      <c r="U726" t="n">
        <v>-65785</v>
      </c>
      <c r="V726" t="n">
        <v>-67726</v>
      </c>
      <c r="W726" t="n">
        <v>-65848</v>
      </c>
      <c r="X726" t="n">
        <v>-64243</v>
      </c>
      <c r="Z726" t="n">
        <v>-62921</v>
      </c>
      <c r="AA726" t="n">
        <v>-66735</v>
      </c>
      <c r="AB726" t="n">
        <v>-36517</v>
      </c>
      <c r="AC726" t="n">
        <v>-31140</v>
      </c>
      <c r="AE726" t="n">
        <v>26469</v>
      </c>
      <c r="AF726" t="n">
        <v>-63584</v>
      </c>
      <c r="AG726" t="n">
        <v>-83548</v>
      </c>
      <c r="AH726" t="n">
        <v>-127834</v>
      </c>
      <c r="AJ726" t="n">
        <v>-88926</v>
      </c>
      <c r="AK726" t="n">
        <v>-130679</v>
      </c>
      <c r="AL726" t="n">
        <v>-186040</v>
      </c>
      <c r="AM726" t="n">
        <v>-75129</v>
      </c>
      <c r="AO726" t="n">
        <v>-174917</v>
      </c>
      <c r="AP726" t="n">
        <v>-223427</v>
      </c>
      <c r="AQ726" t="n">
        <v>-165520</v>
      </c>
      <c r="AR726" t="n">
        <v>-20620</v>
      </c>
      <c r="AT726" t="n">
        <v>37279</v>
      </c>
      <c r="AU726" t="n">
        <v>59354</v>
      </c>
      <c r="AV726" t="n">
        <v>17198</v>
      </c>
      <c r="AW726" t="n">
        <v>-47997</v>
      </c>
      <c r="AY726" t="n">
        <v>-98902</v>
      </c>
      <c r="AZ726" t="n">
        <v>-291975</v>
      </c>
      <c r="BA726" t="n">
        <v>-604994</v>
      </c>
      <c r="BB726" t="n">
        <v>-336448</v>
      </c>
      <c r="BD726" t="n">
        <v>-290042</v>
      </c>
      <c r="BE726" t="n">
        <v>-187342</v>
      </c>
      <c r="BF726" t="n">
        <v>-292210</v>
      </c>
    </row>
    <row r="727">
      <c r="A727" t="inlineStr">
        <is>
          <t>Total pilgrim s pride corporation stockholders equity</t>
        </is>
      </c>
      <c r="C727" t="inlineStr">
        <is>
          <t>Thousand</t>
        </is>
      </c>
      <c r="D727" t="inlineStr">
        <is>
          <t>QQQQ</t>
        </is>
      </c>
      <c r="F727" t="n">
        <v>971911</v>
      </c>
      <c r="G727" t="n">
        <v>1189062</v>
      </c>
      <c r="H727" t="n">
        <v>1351104</v>
      </c>
      <c r="I727" t="n">
        <v>1489818</v>
      </c>
      <c r="K727" t="n">
        <v>1583135</v>
      </c>
      <c r="L727" t="n">
        <v>1771228</v>
      </c>
      <c r="M727" t="n">
        <v>2027703</v>
      </c>
      <c r="N727" t="n">
        <v>2193895</v>
      </c>
      <c r="P727" t="n">
        <v>906183</v>
      </c>
      <c r="Q727" t="n">
        <v>1156934</v>
      </c>
      <c r="R727" t="n">
        <v>1239616</v>
      </c>
      <c r="S727" t="n">
        <v>1258856</v>
      </c>
      <c r="U727" t="n">
        <v>1368595</v>
      </c>
      <c r="V727" t="n">
        <v>815943</v>
      </c>
      <c r="W727" t="n">
        <v>906935</v>
      </c>
      <c r="X727" t="n">
        <v>887344</v>
      </c>
      <c r="Z727" t="n">
        <v>969406</v>
      </c>
      <c r="AA727" t="n">
        <v>1199720</v>
      </c>
      <c r="AB727" t="n">
        <v>1700319</v>
      </c>
      <c r="AC727" t="n">
        <v>1846156</v>
      </c>
      <c r="AE727" t="n">
        <v>2024456</v>
      </c>
      <c r="AF727" t="n">
        <v>2045304</v>
      </c>
      <c r="AG727" t="n">
        <v>2058276</v>
      </c>
      <c r="AH727" t="n">
        <v>2009800</v>
      </c>
      <c r="AJ727" t="n">
        <v>2134601</v>
      </c>
      <c r="AK727" t="n">
        <v>2263353</v>
      </c>
      <c r="AL727" t="n">
        <v>2319862</v>
      </c>
      <c r="AM727" t="n">
        <v>2525663</v>
      </c>
      <c r="AO727" t="n">
        <v>2465913</v>
      </c>
      <c r="AP727" t="n">
        <v>2364185</v>
      </c>
      <c r="AQ727" t="n">
        <v>2420853</v>
      </c>
      <c r="AR727" t="n">
        <v>2563761</v>
      </c>
      <c r="AT727" t="n">
        <v>2723910</v>
      </c>
      <c r="AU727" t="n">
        <v>2582482</v>
      </c>
      <c r="AV727" t="n">
        <v>2604243</v>
      </c>
      <c r="AW727" t="n">
        <v>2577080</v>
      </c>
      <c r="AY727" t="n">
        <v>2781630</v>
      </c>
      <c r="AZ727" t="n">
        <v>2860203</v>
      </c>
      <c r="BA727" t="n">
        <v>2727721</v>
      </c>
      <c r="BB727" t="n">
        <v>2840814</v>
      </c>
      <c r="BD727" t="n">
        <v>2893614</v>
      </c>
      <c r="BE727" t="n">
        <v>3059230</v>
      </c>
      <c r="BF727" t="n">
        <v>3077576</v>
      </c>
    </row>
    <row r="728">
      <c r="A728" t="inlineStr">
        <is>
          <t>Total pilgrim s pride corporation stockholders equity-c</t>
        </is>
      </c>
      <c r="F728">
        <f>SUM(F722:F726)</f>
        <v/>
      </c>
      <c r="G728">
        <f>SUM(G722:G726)</f>
        <v/>
      </c>
      <c r="H728">
        <f>SUM(H722:H726)</f>
        <v/>
      </c>
      <c r="I728">
        <f>SUM(I722:I726)</f>
        <v/>
      </c>
      <c r="K728">
        <f>SUM(K722:K726)</f>
        <v/>
      </c>
      <c r="L728">
        <f>SUM(L722:L726)</f>
        <v/>
      </c>
      <c r="M728">
        <f>SUM(M722:M726)</f>
        <v/>
      </c>
      <c r="N728">
        <f>SUM(N722:N726)</f>
        <v/>
      </c>
      <c r="P728">
        <f>SUM(P722:P726)</f>
        <v/>
      </c>
      <c r="Q728">
        <f>SUM(Q722:Q726)</f>
        <v/>
      </c>
      <c r="R728">
        <f>SUM(R722:R726)</f>
        <v/>
      </c>
      <c r="S728">
        <f>SUM(S722:S726)</f>
        <v/>
      </c>
      <c r="U728">
        <f>SUM(U722:U726)</f>
        <v/>
      </c>
      <c r="V728">
        <f>SUM(V722:V726)</f>
        <v/>
      </c>
      <c r="W728">
        <f>SUM(W722:W726)</f>
        <v/>
      </c>
      <c r="X728">
        <f>SUM(X722:X726)</f>
        <v/>
      </c>
      <c r="Z728">
        <f>SUM(Z722:Z726)</f>
        <v/>
      </c>
      <c r="AA728">
        <f>SUM(AA722:AA726)</f>
        <v/>
      </c>
      <c r="AB728">
        <f>SUM(AB722:AB726)</f>
        <v/>
      </c>
      <c r="AC728">
        <f>SUM(AC722:AC726)</f>
        <v/>
      </c>
      <c r="AE728">
        <f>SUM(AE722:AE726)</f>
        <v/>
      </c>
      <c r="AF728">
        <f>SUM(AF722:AF726)</f>
        <v/>
      </c>
      <c r="AG728">
        <f>SUM(AG722:AG726)</f>
        <v/>
      </c>
      <c r="AH728">
        <f>SUM(AH722:AH726)</f>
        <v/>
      </c>
      <c r="AJ728">
        <f>SUM(AJ722:AJ726)</f>
        <v/>
      </c>
      <c r="AK728">
        <f>SUM(AK722:AK726)</f>
        <v/>
      </c>
      <c r="AL728">
        <f>SUM(AL722:AL726)</f>
        <v/>
      </c>
      <c r="AM728">
        <f>SUM(AM722:AM726)</f>
        <v/>
      </c>
      <c r="AO728">
        <f>SUM(AO722:AO726)</f>
        <v/>
      </c>
      <c r="AP728">
        <f>SUM(AP722:AP726)</f>
        <v/>
      </c>
      <c r="AQ728">
        <f>SUM(AQ722:AQ726)</f>
        <v/>
      </c>
      <c r="AR728">
        <f>SUM(AR722:AR726)</f>
        <v/>
      </c>
      <c r="AT728">
        <f>SUM(AT722:AT726)</f>
        <v/>
      </c>
      <c r="AU728">
        <f>SUM(AU722:AU726)</f>
        <v/>
      </c>
      <c r="AV728">
        <f>SUM(AV722:AV726)</f>
        <v/>
      </c>
      <c r="AW728">
        <f>SUM(AW722:AW726)</f>
        <v/>
      </c>
      <c r="AY728">
        <f>SUM(AY722:AY726)</f>
        <v/>
      </c>
      <c r="AZ728">
        <f>SUM(AZ722:AZ726)</f>
        <v/>
      </c>
      <c r="BA728">
        <f>SUM(BA722:BA726)</f>
        <v/>
      </c>
      <c r="BB728">
        <f>SUM(BB722:BB726)</f>
        <v/>
      </c>
      <c r="BD728">
        <f>SUM(BD722:BD726)</f>
        <v/>
      </c>
      <c r="BE728">
        <f>SUM(BE722:BE726)</f>
        <v/>
      </c>
      <c r="BF728">
        <f>SUM(BF722:BF726)</f>
        <v/>
      </c>
    </row>
    <row r="729">
      <c r="A729" t="inlineStr">
        <is>
          <t>Sum check</t>
        </is>
      </c>
      <c r="F729">
        <f>F728-F727</f>
        <v/>
      </c>
      <c r="G729">
        <f>G728-G727</f>
        <v/>
      </c>
      <c r="H729">
        <f>H728-H727</f>
        <v/>
      </c>
      <c r="I729">
        <f>I728-I727</f>
        <v/>
      </c>
      <c r="K729">
        <f>K728-K727</f>
        <v/>
      </c>
      <c r="L729">
        <f>L728-L727</f>
        <v/>
      </c>
      <c r="M729">
        <f>M728-M727</f>
        <v/>
      </c>
      <c r="N729">
        <f>N728-N727</f>
        <v/>
      </c>
      <c r="P729">
        <f>P728-P727</f>
        <v/>
      </c>
      <c r="Q729">
        <f>Q728-Q727</f>
        <v/>
      </c>
      <c r="R729">
        <f>R728-R727</f>
        <v/>
      </c>
      <c r="S729">
        <f>S728-S727</f>
        <v/>
      </c>
      <c r="U729">
        <f>U728-U727</f>
        <v/>
      </c>
      <c r="V729">
        <f>V728-V727</f>
        <v/>
      </c>
      <c r="W729">
        <f>W728-W727</f>
        <v/>
      </c>
      <c r="X729">
        <f>X728-X727</f>
        <v/>
      </c>
      <c r="Z729">
        <f>Z728-Z727</f>
        <v/>
      </c>
      <c r="AA729">
        <f>AA728-AA727</f>
        <v/>
      </c>
      <c r="AB729">
        <f>AB728-AB727</f>
        <v/>
      </c>
      <c r="AC729">
        <f>AC728-AC727</f>
        <v/>
      </c>
      <c r="AE729">
        <f>AE728-AE727</f>
        <v/>
      </c>
      <c r="AF729">
        <f>AF728-AF727</f>
        <v/>
      </c>
      <c r="AG729">
        <f>AG728-AG727</f>
        <v/>
      </c>
      <c r="AH729">
        <f>AH728-AH727</f>
        <v/>
      </c>
      <c r="AJ729">
        <f>AJ728-AJ727</f>
        <v/>
      </c>
      <c r="AK729">
        <f>AK728-AK727</f>
        <v/>
      </c>
      <c r="AL729">
        <f>AL728-AL727</f>
        <v/>
      </c>
      <c r="AM729">
        <f>AM728-AM727</f>
        <v/>
      </c>
      <c r="AO729">
        <f>AO728-AO727</f>
        <v/>
      </c>
      <c r="AP729">
        <f>AP728-AP727</f>
        <v/>
      </c>
      <c r="AQ729">
        <f>AQ728-AQ727</f>
        <v/>
      </c>
      <c r="AR729">
        <f>AR728-AR727</f>
        <v/>
      </c>
      <c r="AT729">
        <f>AT728-AT727</f>
        <v/>
      </c>
      <c r="AU729">
        <f>AU728-AU727</f>
        <v/>
      </c>
      <c r="AV729">
        <f>AV728-AV727</f>
        <v/>
      </c>
      <c r="AW729">
        <f>AW728-AW727</f>
        <v/>
      </c>
      <c r="AY729">
        <f>AY728-AY727</f>
        <v/>
      </c>
      <c r="AZ729">
        <f>AZ728-AZ727</f>
        <v/>
      </c>
      <c r="BA729">
        <f>BA728-BA727</f>
        <v/>
      </c>
      <c r="BB729">
        <f>BB728-BB727</f>
        <v/>
      </c>
      <c r="BD729">
        <f>BD728-BD727</f>
        <v/>
      </c>
      <c r="BE729">
        <f>BE728-BE727</f>
        <v/>
      </c>
      <c r="BF729">
        <f>BF728-BF727</f>
        <v/>
      </c>
    </row>
    <row r="731">
      <c r="A731" t="inlineStr">
        <is>
          <t>Non-controlling interest</t>
        </is>
      </c>
      <c r="C731" t="inlineStr">
        <is>
          <t>Thousand</t>
        </is>
      </c>
      <c r="D731" t="inlineStr">
        <is>
          <t>QQQQ</t>
        </is>
      </c>
      <c r="F731" t="n">
        <v>2272</v>
      </c>
      <c r="G731" t="n">
        <v>2358</v>
      </c>
      <c r="H731" t="n">
        <v>2465</v>
      </c>
      <c r="I731" t="n">
        <v>2784</v>
      </c>
      <c r="K731" t="n">
        <v>2854</v>
      </c>
      <c r="L731" t="n">
        <v>3271</v>
      </c>
      <c r="M731" t="n">
        <v>3090</v>
      </c>
      <c r="N731" t="n">
        <v>2906</v>
      </c>
      <c r="P731" t="n">
        <v>2884</v>
      </c>
      <c r="Q731" t="n">
        <v>3019</v>
      </c>
      <c r="R731" t="n">
        <v>3052</v>
      </c>
      <c r="S731" t="n">
        <v>2954</v>
      </c>
      <c r="U731" t="n">
        <v>2594</v>
      </c>
      <c r="V731" t="n">
        <v>2750</v>
      </c>
      <c r="W731" t="n">
        <v>9872</v>
      </c>
      <c r="X731" t="n">
        <v>9403</v>
      </c>
      <c r="Z731" t="n">
        <v>9945</v>
      </c>
      <c r="AA731" t="n">
        <v>10377</v>
      </c>
      <c r="AB731" t="n">
        <v>9917</v>
      </c>
      <c r="AC731" t="n">
        <v>9505</v>
      </c>
      <c r="AE731" t="n">
        <v>9311</v>
      </c>
      <c r="AF731" t="n">
        <v>9114</v>
      </c>
      <c r="AG731" t="n">
        <v>9267</v>
      </c>
      <c r="AH731" t="n">
        <v>9785</v>
      </c>
      <c r="AJ731" t="n">
        <v>9899</v>
      </c>
      <c r="AK731" t="n">
        <v>9911</v>
      </c>
      <c r="AL731" t="n">
        <v>10242</v>
      </c>
      <c r="AM731" t="n">
        <v>10397</v>
      </c>
      <c r="AO731" t="n">
        <v>10578</v>
      </c>
      <c r="AP731" t="n">
        <v>10214</v>
      </c>
      <c r="AQ731" t="n">
        <v>10459</v>
      </c>
      <c r="AR731" t="n">
        <v>11586</v>
      </c>
      <c r="AT731" t="n">
        <v>11846</v>
      </c>
      <c r="AU731" t="n">
        <v>12030</v>
      </c>
      <c r="AV731" t="n">
        <v>12140</v>
      </c>
      <c r="AW731" t="n">
        <v>11854</v>
      </c>
      <c r="AY731" t="n">
        <v>11976</v>
      </c>
      <c r="AZ731" t="n">
        <v>11881</v>
      </c>
      <c r="BA731" t="n">
        <v>12528</v>
      </c>
      <c r="BB731" t="n">
        <v>12462</v>
      </c>
      <c r="BD731" t="n">
        <v>12906</v>
      </c>
      <c r="BE731" t="n">
        <v>13358</v>
      </c>
      <c r="BF731" t="n">
        <v>13647</v>
      </c>
    </row>
    <row r="732">
      <c r="A732" t="inlineStr">
        <is>
          <t>Total stockholders equity</t>
        </is>
      </c>
      <c r="C732" t="inlineStr">
        <is>
          <t>Thousand</t>
        </is>
      </c>
      <c r="D732" t="inlineStr">
        <is>
          <t>QQQQ</t>
        </is>
      </c>
      <c r="F732" t="n">
        <v>974183</v>
      </c>
      <c r="G732" t="n">
        <v>1191420</v>
      </c>
      <c r="H732" t="n">
        <v>1353569</v>
      </c>
      <c r="I732" t="n">
        <v>1492602</v>
      </c>
      <c r="K732" t="n">
        <v>1585989</v>
      </c>
      <c r="L732" t="n">
        <v>1774499</v>
      </c>
      <c r="M732" t="n">
        <v>2030793</v>
      </c>
      <c r="N732" t="n">
        <v>2196801</v>
      </c>
      <c r="P732" t="n">
        <v>909067</v>
      </c>
      <c r="Q732" t="n">
        <v>1159953</v>
      </c>
      <c r="R732" t="n">
        <v>1242668</v>
      </c>
      <c r="S732" t="n">
        <v>1261810</v>
      </c>
      <c r="U732" t="n">
        <v>1371189</v>
      </c>
      <c r="V732" t="n">
        <v>818693</v>
      </c>
      <c r="W732" t="n">
        <v>916807</v>
      </c>
      <c r="X732" t="n">
        <v>896747</v>
      </c>
      <c r="Z732" t="n">
        <v>979351</v>
      </c>
      <c r="AA732" t="n">
        <v>1210097</v>
      </c>
      <c r="AB732" t="n">
        <v>1710236</v>
      </c>
      <c r="AC732" t="n">
        <v>1855661</v>
      </c>
      <c r="AE732" t="n">
        <v>2033767</v>
      </c>
      <c r="AF732" t="n">
        <v>2054418</v>
      </c>
      <c r="AG732" t="n">
        <v>2067543</v>
      </c>
      <c r="AH732" t="n">
        <v>2019585</v>
      </c>
      <c r="AJ732" t="n">
        <v>2144500</v>
      </c>
      <c r="AK732" t="n">
        <v>2273264</v>
      </c>
      <c r="AL732" t="n">
        <v>2330104</v>
      </c>
      <c r="AM732" t="n">
        <v>2536060</v>
      </c>
      <c r="AO732" t="n">
        <v>2476491</v>
      </c>
      <c r="AP732" t="n">
        <v>2374399</v>
      </c>
      <c r="AQ732" t="n">
        <v>2431312</v>
      </c>
      <c r="AR732" t="n">
        <v>2575347</v>
      </c>
      <c r="AT732" t="n">
        <v>2735756</v>
      </c>
      <c r="AU732" t="n">
        <v>2594512</v>
      </c>
      <c r="AV732" t="n">
        <v>2616383</v>
      </c>
      <c r="AW732" t="n">
        <v>2588934</v>
      </c>
      <c r="AY732" t="n">
        <v>2793606</v>
      </c>
      <c r="AZ732" t="n">
        <v>2872084</v>
      </c>
      <c r="BA732" t="n">
        <v>2740249</v>
      </c>
      <c r="BB732" t="n">
        <v>2853276</v>
      </c>
      <c r="BD732" t="n">
        <v>2906520</v>
      </c>
      <c r="BE732" t="n">
        <v>3072588</v>
      </c>
      <c r="BF732" t="n">
        <v>3091223</v>
      </c>
    </row>
    <row r="733">
      <c r="A733" t="inlineStr">
        <is>
          <t>Total stockholders equity-c</t>
        </is>
      </c>
      <c r="F733">
        <f>F727+F731</f>
        <v/>
      </c>
      <c r="G733">
        <f>G727+G731</f>
        <v/>
      </c>
      <c r="H733">
        <f>H727+H731</f>
        <v/>
      </c>
      <c r="I733">
        <f>I727+I731</f>
        <v/>
      </c>
      <c r="K733">
        <f>K727+K731</f>
        <v/>
      </c>
      <c r="L733">
        <f>L727+L731</f>
        <v/>
      </c>
      <c r="M733">
        <f>M727+M731</f>
        <v/>
      </c>
      <c r="N733">
        <f>N727+N731</f>
        <v/>
      </c>
      <c r="P733">
        <f>P727+P731</f>
        <v/>
      </c>
      <c r="Q733">
        <f>Q727+Q731</f>
        <v/>
      </c>
      <c r="R733">
        <f>R727+R731</f>
        <v/>
      </c>
      <c r="S733">
        <f>S727+S731</f>
        <v/>
      </c>
      <c r="U733">
        <f>U727+U731</f>
        <v/>
      </c>
      <c r="V733">
        <f>V727+V731</f>
        <v/>
      </c>
      <c r="W733">
        <f>W727+W731</f>
        <v/>
      </c>
      <c r="X733">
        <f>X727+X731</f>
        <v/>
      </c>
      <c r="Z733">
        <f>Z727+Z731</f>
        <v/>
      </c>
      <c r="AA733">
        <f>AA727+AA731</f>
        <v/>
      </c>
      <c r="AB733">
        <f>AB727+AB731</f>
        <v/>
      </c>
      <c r="AC733">
        <f>AC727+AC731</f>
        <v/>
      </c>
      <c r="AE733">
        <f>AE727+AE731</f>
        <v/>
      </c>
      <c r="AF733">
        <f>AF727+AF731</f>
        <v/>
      </c>
      <c r="AG733">
        <f>AG727+AG731</f>
        <v/>
      </c>
      <c r="AH733">
        <f>AH727+AH731</f>
        <v/>
      </c>
      <c r="AJ733">
        <f>AJ727+AJ731</f>
        <v/>
      </c>
      <c r="AK733">
        <f>AK727+AK731</f>
        <v/>
      </c>
      <c r="AL733">
        <f>AL727+AL731</f>
        <v/>
      </c>
      <c r="AM733">
        <f>AM727+AM731</f>
        <v/>
      </c>
      <c r="AO733">
        <f>AO727+AO731</f>
        <v/>
      </c>
      <c r="AP733">
        <f>AP727+AP731</f>
        <v/>
      </c>
      <c r="AQ733">
        <f>AQ727+AQ731</f>
        <v/>
      </c>
      <c r="AR733">
        <f>AR727+AR731</f>
        <v/>
      </c>
      <c r="AT733">
        <f>AT727+AT731</f>
        <v/>
      </c>
      <c r="AU733">
        <f>AU727+AU731</f>
        <v/>
      </c>
      <c r="AV733">
        <f>AV727+AV731</f>
        <v/>
      </c>
      <c r="AW733">
        <f>AW727+AW731</f>
        <v/>
      </c>
      <c r="AY733">
        <f>AY727+AY731</f>
        <v/>
      </c>
      <c r="AZ733">
        <f>AZ727+AZ731</f>
        <v/>
      </c>
      <c r="BA733">
        <f>BA727+BA731</f>
        <v/>
      </c>
      <c r="BB733">
        <f>BB727+BB731</f>
        <v/>
      </c>
      <c r="BD733">
        <f>BD727+BD731</f>
        <v/>
      </c>
      <c r="BE733">
        <f>BE727+BE731</f>
        <v/>
      </c>
      <c r="BF733">
        <f>BF727+BF731</f>
        <v/>
      </c>
    </row>
    <row r="734">
      <c r="A734" t="inlineStr">
        <is>
          <t>Sum check</t>
        </is>
      </c>
      <c r="F734">
        <f>F733-F732</f>
        <v/>
      </c>
      <c r="G734">
        <f>G733-G732</f>
        <v/>
      </c>
      <c r="H734">
        <f>H733-H732</f>
        <v/>
      </c>
      <c r="I734">
        <f>I733-I732</f>
        <v/>
      </c>
      <c r="K734">
        <f>K733-K732</f>
        <v/>
      </c>
      <c r="L734">
        <f>L733-L732</f>
        <v/>
      </c>
      <c r="M734">
        <f>M733-M732</f>
        <v/>
      </c>
      <c r="N734">
        <f>N733-N732</f>
        <v/>
      </c>
      <c r="P734">
        <f>P733-P732</f>
        <v/>
      </c>
      <c r="Q734">
        <f>Q733-Q732</f>
        <v/>
      </c>
      <c r="R734">
        <f>R733-R732</f>
        <v/>
      </c>
      <c r="S734">
        <f>S733-S732</f>
        <v/>
      </c>
      <c r="U734">
        <f>U733-U732</f>
        <v/>
      </c>
      <c r="V734">
        <f>V733-V732</f>
        <v/>
      </c>
      <c r="W734">
        <f>W733-W732</f>
        <v/>
      </c>
      <c r="X734">
        <f>X733-X732</f>
        <v/>
      </c>
      <c r="Z734">
        <f>Z733-Z732</f>
        <v/>
      </c>
      <c r="AA734">
        <f>AA733-AA732</f>
        <v/>
      </c>
      <c r="AB734">
        <f>AB733-AB732</f>
        <v/>
      </c>
      <c r="AC734">
        <f>AC733-AC732</f>
        <v/>
      </c>
      <c r="AE734">
        <f>AE733-AE732</f>
        <v/>
      </c>
      <c r="AF734">
        <f>AF733-AF732</f>
        <v/>
      </c>
      <c r="AG734">
        <f>AG733-AG732</f>
        <v/>
      </c>
      <c r="AH734">
        <f>AH733-AH732</f>
        <v/>
      </c>
      <c r="AJ734">
        <f>AJ733-AJ732</f>
        <v/>
      </c>
      <c r="AK734">
        <f>AK733-AK732</f>
        <v/>
      </c>
      <c r="AL734">
        <f>AL733-AL732</f>
        <v/>
      </c>
      <c r="AM734">
        <f>AM733-AM732</f>
        <v/>
      </c>
      <c r="AO734">
        <f>AO733-AO732</f>
        <v/>
      </c>
      <c r="AP734">
        <f>AP733-AP732</f>
        <v/>
      </c>
      <c r="AQ734">
        <f>AQ733-AQ732</f>
        <v/>
      </c>
      <c r="AR734">
        <f>AR733-AR732</f>
        <v/>
      </c>
      <c r="AT734">
        <f>AT733-AT732</f>
        <v/>
      </c>
      <c r="AU734">
        <f>AU733-AU732</f>
        <v/>
      </c>
      <c r="AV734">
        <f>AV733-AV732</f>
        <v/>
      </c>
      <c r="AW734">
        <f>AW733-AW732</f>
        <v/>
      </c>
      <c r="AY734">
        <f>AY733-AY732</f>
        <v/>
      </c>
      <c r="AZ734">
        <f>AZ733-AZ732</f>
        <v/>
      </c>
      <c r="BA734">
        <f>BA733-BA732</f>
        <v/>
      </c>
      <c r="BB734">
        <f>BB733-BB732</f>
        <v/>
      </c>
      <c r="BD734">
        <f>BD733-BD732</f>
        <v/>
      </c>
      <c r="BE734">
        <f>BE733-BE732</f>
        <v/>
      </c>
      <c r="BF734">
        <f>BF733-BF732</f>
        <v/>
      </c>
    </row>
    <row r="736">
      <c r="A736" t="inlineStr">
        <is>
          <t>Total liabilities and stockholders equity</t>
        </is>
      </c>
      <c r="C736" t="inlineStr">
        <is>
          <t>Thousand</t>
        </is>
      </c>
      <c r="D736" t="inlineStr">
        <is>
          <t>QQQQ</t>
        </is>
      </c>
      <c r="F736" t="n">
        <v>2918335</v>
      </c>
      <c r="G736" t="n">
        <v>2923914</v>
      </c>
      <c r="H736" t="n">
        <v>3109421</v>
      </c>
      <c r="I736" t="n">
        <v>3172402</v>
      </c>
      <c r="K736" t="n">
        <v>3070417</v>
      </c>
      <c r="L736" t="n">
        <v>3186425</v>
      </c>
      <c r="M736" t="n">
        <v>3505782</v>
      </c>
      <c r="N736" t="n">
        <v>3119063</v>
      </c>
      <c r="P736" t="n">
        <v>2991880</v>
      </c>
      <c r="Q736" t="n">
        <v>3147241</v>
      </c>
      <c r="R736" t="n">
        <v>3341858</v>
      </c>
      <c r="S736" t="n">
        <v>3318443</v>
      </c>
      <c r="U736" t="n">
        <v>3386750</v>
      </c>
      <c r="V736" t="n">
        <v>3007950</v>
      </c>
      <c r="W736" t="n">
        <v>3002289</v>
      </c>
      <c r="X736" t="n">
        <v>3008218</v>
      </c>
      <c r="Z736" t="n">
        <v>3490345</v>
      </c>
      <c r="AA736" t="n">
        <v>3857002</v>
      </c>
      <c r="AB736" t="n">
        <v>6063285</v>
      </c>
      <c r="AC736" t="n">
        <v>6248652</v>
      </c>
      <c r="AE736" t="n">
        <v>6397635</v>
      </c>
      <c r="AF736" t="n">
        <v>6302569</v>
      </c>
      <c r="AG736" t="n">
        <v>5976438</v>
      </c>
      <c r="AH736" t="n">
        <v>5931202</v>
      </c>
      <c r="AJ736" t="n">
        <v>6372927</v>
      </c>
      <c r="AK736" t="n">
        <v>6527918</v>
      </c>
      <c r="AL736" t="n">
        <v>6603133</v>
      </c>
      <c r="AM736" t="n">
        <v>7102364</v>
      </c>
      <c r="AO736" t="n">
        <v>7251982</v>
      </c>
      <c r="AP736" t="n">
        <v>7156581</v>
      </c>
      <c r="AQ736" t="n">
        <v>7469499</v>
      </c>
      <c r="AR736" t="n">
        <v>7474497</v>
      </c>
      <c r="AT736" t="n">
        <v>7480761</v>
      </c>
      <c r="AU736" t="n">
        <v>7748845</v>
      </c>
      <c r="AV736" t="n">
        <v>8832843</v>
      </c>
      <c r="AW736" t="n">
        <v>8913205</v>
      </c>
      <c r="AY736" t="n">
        <v>9317867</v>
      </c>
      <c r="AZ736" t="n">
        <v>9322932</v>
      </c>
      <c r="BA736" t="n">
        <v>9079012</v>
      </c>
      <c r="BB736" t="n">
        <v>9255769</v>
      </c>
      <c r="BD736" t="n">
        <v>9227505</v>
      </c>
      <c r="BE736" t="n">
        <v>9922511</v>
      </c>
      <c r="BF736" t="n">
        <v>9927816</v>
      </c>
    </row>
    <row r="737">
      <c r="A737" t="inlineStr">
        <is>
          <t>Total liabilities and stockholders equity-c</t>
        </is>
      </c>
      <c r="F737">
        <f>F732+F717</f>
        <v/>
      </c>
      <c r="G737">
        <f>G732+G717</f>
        <v/>
      </c>
      <c r="H737">
        <f>H732+H717</f>
        <v/>
      </c>
      <c r="I737">
        <f>I732+I717</f>
        <v/>
      </c>
      <c r="K737">
        <f>K732+K717</f>
        <v/>
      </c>
      <c r="L737">
        <f>L732+L717</f>
        <v/>
      </c>
      <c r="M737">
        <f>M732+M717</f>
        <v/>
      </c>
      <c r="N737">
        <f>N732+N717</f>
        <v/>
      </c>
      <c r="P737">
        <f>P732+P717</f>
        <v/>
      </c>
      <c r="Q737">
        <f>Q732+Q717</f>
        <v/>
      </c>
      <c r="R737">
        <f>R732+R717</f>
        <v/>
      </c>
      <c r="S737">
        <f>S732+S717</f>
        <v/>
      </c>
      <c r="U737">
        <f>U732+U717</f>
        <v/>
      </c>
      <c r="V737">
        <f>V732+V717</f>
        <v/>
      </c>
      <c r="W737">
        <f>W732+W717</f>
        <v/>
      </c>
      <c r="X737">
        <f>X732+X717</f>
        <v/>
      </c>
      <c r="Z737">
        <f>Z732+Z717</f>
        <v/>
      </c>
      <c r="AA737">
        <f>AA732+AA717</f>
        <v/>
      </c>
      <c r="AB737">
        <f>AB732+AB717</f>
        <v/>
      </c>
      <c r="AC737">
        <f>AC732+AC717</f>
        <v/>
      </c>
      <c r="AE737">
        <f>AE732+AE717</f>
        <v/>
      </c>
      <c r="AF737">
        <f>AF732+AF717</f>
        <v/>
      </c>
      <c r="AG737">
        <f>AG732+AG717</f>
        <v/>
      </c>
      <c r="AH737">
        <f>AH732+AH717</f>
        <v/>
      </c>
      <c r="AJ737">
        <f>AJ732+AJ717</f>
        <v/>
      </c>
      <c r="AK737">
        <f>AK732+AK717</f>
        <v/>
      </c>
      <c r="AL737">
        <f>AL732+AL717</f>
        <v/>
      </c>
      <c r="AM737">
        <f>AM732+AM717</f>
        <v/>
      </c>
      <c r="AO737">
        <f>AO732+AO717</f>
        <v/>
      </c>
      <c r="AP737">
        <f>AP732+AP717</f>
        <v/>
      </c>
      <c r="AQ737">
        <f>AQ732+AQ717</f>
        <v/>
      </c>
      <c r="AR737">
        <f>AR732+AR717</f>
        <v/>
      </c>
      <c r="AT737">
        <f>AT732+AT717</f>
        <v/>
      </c>
      <c r="AU737">
        <f>AU732+AU717</f>
        <v/>
      </c>
      <c r="AV737">
        <f>AV732+AV717</f>
        <v/>
      </c>
      <c r="AW737">
        <f>AW732+AW717</f>
        <v/>
      </c>
      <c r="AY737">
        <f>AY732+AY717</f>
        <v/>
      </c>
      <c r="AZ737">
        <f>AZ732+AZ717</f>
        <v/>
      </c>
      <c r="BA737">
        <f>BA732+BA717</f>
        <v/>
      </c>
      <c r="BB737">
        <f>BB732+BB717</f>
        <v/>
      </c>
      <c r="BD737">
        <f>BD732+BD717</f>
        <v/>
      </c>
      <c r="BE737">
        <f>BE732+BE717</f>
        <v/>
      </c>
      <c r="BF737">
        <f>BF732+BF717</f>
        <v/>
      </c>
    </row>
    <row r="738">
      <c r="A738" t="inlineStr">
        <is>
          <t>Sum check 1</t>
        </is>
      </c>
      <c r="F738">
        <f>F737-F736</f>
        <v/>
      </c>
      <c r="G738">
        <f>G737-G736</f>
        <v/>
      </c>
      <c r="H738">
        <f>H737-H736</f>
        <v/>
      </c>
      <c r="I738">
        <f>I737-I736</f>
        <v/>
      </c>
      <c r="K738">
        <f>K737-K736</f>
        <v/>
      </c>
      <c r="L738">
        <f>L737-L736</f>
        <v/>
      </c>
      <c r="M738">
        <f>M737-M736</f>
        <v/>
      </c>
      <c r="N738">
        <f>N737-N736</f>
        <v/>
      </c>
      <c r="P738">
        <f>P737-P736</f>
        <v/>
      </c>
      <c r="Q738">
        <f>Q737-Q736</f>
        <v/>
      </c>
      <c r="R738">
        <f>R737-R736</f>
        <v/>
      </c>
      <c r="S738">
        <f>S737-S736</f>
        <v/>
      </c>
      <c r="U738">
        <f>U737-U736</f>
        <v/>
      </c>
      <c r="V738">
        <f>V737-V736</f>
        <v/>
      </c>
      <c r="W738">
        <f>W737-W736</f>
        <v/>
      </c>
      <c r="X738">
        <f>X737-X736</f>
        <v/>
      </c>
      <c r="Z738">
        <f>Z737-Z736</f>
        <v/>
      </c>
      <c r="AA738">
        <f>AA737-AA736</f>
        <v/>
      </c>
      <c r="AB738">
        <f>AB737-AB736</f>
        <v/>
      </c>
      <c r="AC738">
        <f>AC737-AC736</f>
        <v/>
      </c>
      <c r="AE738">
        <f>AE737-AE736</f>
        <v/>
      </c>
      <c r="AF738">
        <f>AF737-AF736</f>
        <v/>
      </c>
      <c r="AG738">
        <f>AG737-AG736</f>
        <v/>
      </c>
      <c r="AH738">
        <f>AH737-AH736</f>
        <v/>
      </c>
      <c r="AJ738">
        <f>AJ737-AJ736</f>
        <v/>
      </c>
      <c r="AK738">
        <f>AK737-AK736</f>
        <v/>
      </c>
      <c r="AL738">
        <f>AL737-AL736</f>
        <v/>
      </c>
      <c r="AM738">
        <f>AM737-AM736</f>
        <v/>
      </c>
      <c r="AO738">
        <f>AO737-AO736</f>
        <v/>
      </c>
      <c r="AP738">
        <f>AP737-AP736</f>
        <v/>
      </c>
      <c r="AQ738">
        <f>AQ737-AQ736</f>
        <v/>
      </c>
      <c r="AR738">
        <f>AR737-AR736</f>
        <v/>
      </c>
      <c r="AT738">
        <f>AT737-AT736</f>
        <v/>
      </c>
      <c r="AU738">
        <f>AU737-AU736</f>
        <v/>
      </c>
      <c r="AV738">
        <f>AV737-AV736</f>
        <v/>
      </c>
      <c r="AW738">
        <f>AW737-AW736</f>
        <v/>
      </c>
      <c r="AY738">
        <f>AY737-AY736</f>
        <v/>
      </c>
      <c r="AZ738">
        <f>AZ737-AZ736</f>
        <v/>
      </c>
      <c r="BA738">
        <f>BA737-BA736</f>
        <v/>
      </c>
      <c r="BB738">
        <f>BB737-BB736</f>
        <v/>
      </c>
      <c r="BD738">
        <f>BD737-BD736</f>
        <v/>
      </c>
      <c r="BE738">
        <f>BE737-BE736</f>
        <v/>
      </c>
      <c r="BF738">
        <f>BF737-BF736</f>
        <v/>
      </c>
    </row>
    <row r="739">
      <c r="A739" t="inlineStr">
        <is>
          <t>Sum check 2</t>
        </is>
      </c>
      <c r="F739">
        <f>F736-F693</f>
        <v/>
      </c>
      <c r="G739">
        <f>G736-G693</f>
        <v/>
      </c>
      <c r="H739">
        <f>H736-H693</f>
        <v/>
      </c>
      <c r="I739">
        <f>I736-I693</f>
        <v/>
      </c>
      <c r="K739">
        <f>K736-K693</f>
        <v/>
      </c>
      <c r="L739">
        <f>L736-L693</f>
        <v/>
      </c>
      <c r="M739">
        <f>M736-M693</f>
        <v/>
      </c>
      <c r="N739">
        <f>N736-N693</f>
        <v/>
      </c>
      <c r="P739">
        <f>P736-P693</f>
        <v/>
      </c>
      <c r="Q739">
        <f>Q736-Q693</f>
        <v/>
      </c>
      <c r="R739">
        <f>R736-R693</f>
        <v/>
      </c>
      <c r="S739">
        <f>S736-S693</f>
        <v/>
      </c>
      <c r="U739">
        <f>U736-U693</f>
        <v/>
      </c>
      <c r="V739">
        <f>V736-V693</f>
        <v/>
      </c>
      <c r="W739">
        <f>W736-W693</f>
        <v/>
      </c>
      <c r="X739">
        <f>X736-X693</f>
        <v/>
      </c>
      <c r="Z739">
        <f>Z736-Z693</f>
        <v/>
      </c>
      <c r="AA739">
        <f>AA736-AA693</f>
        <v/>
      </c>
      <c r="AB739">
        <f>AB736-AB693</f>
        <v/>
      </c>
      <c r="AC739">
        <f>AC736-AC693</f>
        <v/>
      </c>
      <c r="AE739">
        <f>AE736-AE693</f>
        <v/>
      </c>
      <c r="AF739">
        <f>AF736-AF693</f>
        <v/>
      </c>
      <c r="AG739">
        <f>AG736-AG693</f>
        <v/>
      </c>
      <c r="AH739">
        <f>AH736-AH693</f>
        <v/>
      </c>
      <c r="AJ739">
        <f>AJ736-AJ693</f>
        <v/>
      </c>
      <c r="AK739">
        <f>AK736-AK693</f>
        <v/>
      </c>
      <c r="AL739">
        <f>AL736-AL693</f>
        <v/>
      </c>
      <c r="AM739">
        <f>AM736-AM693</f>
        <v/>
      </c>
      <c r="AO739">
        <f>AO736-AO693</f>
        <v/>
      </c>
      <c r="AP739">
        <f>AP736-AP693</f>
        <v/>
      </c>
      <c r="AQ739">
        <f>AQ736-AQ693</f>
        <v/>
      </c>
      <c r="AR739">
        <f>AR736-AR693</f>
        <v/>
      </c>
      <c r="AT739">
        <f>AT736-AT693</f>
        <v/>
      </c>
      <c r="AU739">
        <f>AU736-AU693</f>
        <v/>
      </c>
      <c r="AV739">
        <f>AV736-AV693</f>
        <v/>
      </c>
      <c r="AW739">
        <f>AW736-AW693</f>
        <v/>
      </c>
      <c r="AY739">
        <f>AY736-AY693</f>
        <v/>
      </c>
      <c r="AZ739">
        <f>AZ736-AZ693</f>
        <v/>
      </c>
      <c r="BA739">
        <f>BA736-BA693</f>
        <v/>
      </c>
      <c r="BB739">
        <f>BB736-BB693</f>
        <v/>
      </c>
      <c r="BD739">
        <f>BD736-BD693</f>
        <v/>
      </c>
      <c r="BE739">
        <f>BE736-BE693</f>
        <v/>
      </c>
      <c r="BF739">
        <f>BF736-BF693</f>
        <v/>
      </c>
    </row>
    <row r="741">
      <c r="A741" t="inlineStr">
        <is>
          <t>Cash flow Statement</t>
        </is>
      </c>
    </row>
    <row r="742">
      <c r="A742" t="inlineStr">
        <is>
          <t>Cash flows from operating activities:</t>
        </is>
      </c>
    </row>
    <row r="743">
      <c r="A743" t="inlineStr">
        <is>
          <t>Net income / loss</t>
        </is>
      </c>
      <c r="C743" t="inlineStr">
        <is>
          <t>Thousand</t>
        </is>
      </c>
      <c r="D743" t="inlineStr">
        <is>
          <t>QYYY</t>
        </is>
      </c>
      <c r="F743" t="n">
        <v>54228</v>
      </c>
      <c r="G743" t="n">
        <v>245019</v>
      </c>
      <c r="H743" t="n">
        <v>406043</v>
      </c>
      <c r="I743" t="n">
        <v>549713</v>
      </c>
      <c r="K743" t="n">
        <v>98187</v>
      </c>
      <c r="L743" t="n">
        <v>288632</v>
      </c>
      <c r="M743" t="n">
        <v>544435</v>
      </c>
      <c r="N743" t="n">
        <v>711438</v>
      </c>
      <c r="P743" t="n">
        <v>204193</v>
      </c>
      <c r="Q743" t="n">
        <v>445817</v>
      </c>
      <c r="R743" t="n">
        <v>582912</v>
      </c>
      <c r="S743" t="n">
        <v>645962</v>
      </c>
      <c r="U743" t="n">
        <v>118011</v>
      </c>
      <c r="V743" t="n">
        <v>271053</v>
      </c>
      <c r="W743" t="n">
        <v>369580</v>
      </c>
      <c r="X743" t="n">
        <v>439729</v>
      </c>
      <c r="Z743" t="n">
        <v>94463</v>
      </c>
      <c r="AA743" t="n">
        <v>328536</v>
      </c>
      <c r="AB743" t="n">
        <v>584242</v>
      </c>
      <c r="AC743" t="n">
        <v>718167</v>
      </c>
      <c r="AE743" t="n">
        <v>119224</v>
      </c>
      <c r="AF743" t="n">
        <v>225568</v>
      </c>
      <c r="AG743" t="n">
        <v>255031</v>
      </c>
      <c r="AH743" t="n">
        <v>246804</v>
      </c>
      <c r="AJ743" t="n">
        <v>84125</v>
      </c>
      <c r="AK743" t="n">
        <v>254205</v>
      </c>
      <c r="AL743" t="n">
        <v>364301</v>
      </c>
      <c r="AM743" t="n">
        <v>456536</v>
      </c>
      <c r="AO743" t="n">
        <v>67449</v>
      </c>
      <c r="AP743" t="n">
        <v>61049</v>
      </c>
      <c r="AQ743" t="n">
        <v>94740</v>
      </c>
      <c r="AR743" t="n">
        <v>95070</v>
      </c>
      <c r="AT743" t="n">
        <v>100468</v>
      </c>
      <c r="AU743" t="n">
        <v>-66035</v>
      </c>
      <c r="AV743" t="n">
        <v>-5200</v>
      </c>
      <c r="AW743" t="n">
        <v>31268</v>
      </c>
      <c r="AY743" t="n">
        <v>280560</v>
      </c>
      <c r="AZ743" t="n">
        <v>642581</v>
      </c>
      <c r="BA743" t="n">
        <v>901580</v>
      </c>
      <c r="BB743" t="n">
        <v>746538</v>
      </c>
      <c r="BD743" t="n">
        <v>5631</v>
      </c>
      <c r="BE743" t="n">
        <v>66539</v>
      </c>
      <c r="BF743" t="n">
        <v>188106</v>
      </c>
    </row>
    <row r="744">
      <c r="A744" t="inlineStr">
        <is>
          <t>Link check</t>
        </is>
      </c>
      <c r="F744">
        <f>F743-F647</f>
        <v/>
      </c>
      <c r="G744">
        <f>G743-G647</f>
        <v/>
      </c>
      <c r="H744">
        <f>H743-H647</f>
        <v/>
      </c>
      <c r="I744">
        <f>I743-I647</f>
        <v/>
      </c>
      <c r="K744">
        <f>K743-K647</f>
        <v/>
      </c>
      <c r="L744">
        <f>L743-L647</f>
        <v/>
      </c>
      <c r="M744">
        <f>M743-M647</f>
        <v/>
      </c>
      <c r="N744">
        <f>N743-N647</f>
        <v/>
      </c>
      <c r="P744">
        <f>P743-P647</f>
        <v/>
      </c>
      <c r="Q744">
        <f>Q743-Q647</f>
        <v/>
      </c>
      <c r="R744">
        <f>R743-R647</f>
        <v/>
      </c>
      <c r="S744">
        <f>S743-S647</f>
        <v/>
      </c>
      <c r="U744">
        <f>U743-U647</f>
        <v/>
      </c>
      <c r="V744">
        <f>V743-V647</f>
        <v/>
      </c>
      <c r="W744">
        <f>W743-W647</f>
        <v/>
      </c>
      <c r="X744">
        <f>X743-X647</f>
        <v/>
      </c>
      <c r="Z744">
        <f>Z743-Z647</f>
        <v/>
      </c>
      <c r="AA744">
        <f>AA743-AA647</f>
        <v/>
      </c>
      <c r="AB744">
        <f>AB743-AB647</f>
        <v/>
      </c>
      <c r="AC744">
        <f>AC743-AC647</f>
        <v/>
      </c>
      <c r="AE744">
        <f>AE743-AE647</f>
        <v/>
      </c>
      <c r="AF744">
        <f>AF743-AF647</f>
        <v/>
      </c>
      <c r="AG744">
        <f>AG743-AG647</f>
        <v/>
      </c>
      <c r="AH744">
        <f>AH743-AH647</f>
        <v/>
      </c>
      <c r="AJ744">
        <f>AJ743-AJ647</f>
        <v/>
      </c>
      <c r="AK744">
        <f>AK743-AK647</f>
        <v/>
      </c>
      <c r="AL744">
        <f>AL743-AL647</f>
        <v/>
      </c>
      <c r="AM744">
        <f>AM743-AM647</f>
        <v/>
      </c>
      <c r="AO744">
        <f>AO743-AO647</f>
        <v/>
      </c>
      <c r="AP744">
        <f>AP743-AP647</f>
        <v/>
      </c>
      <c r="AQ744">
        <f>AQ743-AQ647</f>
        <v/>
      </c>
      <c r="AR744">
        <f>AR743-AR647</f>
        <v/>
      </c>
      <c r="AT744">
        <f>AT743-AT647</f>
        <v/>
      </c>
      <c r="AU744">
        <f>AU743-AU647</f>
        <v/>
      </c>
      <c r="AV744">
        <f>AV743-AV647</f>
        <v/>
      </c>
      <c r="AW744">
        <f>AW743-AW647</f>
        <v/>
      </c>
      <c r="AY744">
        <f>AY743-AY647</f>
        <v/>
      </c>
      <c r="AZ744">
        <f>AZ743-AZ647</f>
        <v/>
      </c>
      <c r="BA744">
        <f>BA743-BA647</f>
        <v/>
      </c>
      <c r="BB744">
        <f>BB743-BB647</f>
        <v/>
      </c>
      <c r="BD744">
        <f>BD743-BD647</f>
        <v/>
      </c>
      <c r="BE744">
        <f>BE743-BE647</f>
        <v/>
      </c>
      <c r="BF744">
        <f>BF743-BF647</f>
        <v/>
      </c>
    </row>
    <row r="745">
      <c r="A745" t="inlineStr">
        <is>
          <t>Adjustments to reconcile net income to cash provided by operating activities:</t>
        </is>
      </c>
    </row>
    <row r="746">
      <c r="A746" t="inlineStr">
        <is>
          <t>Depreciation and amortization</t>
        </is>
      </c>
      <c r="C746" t="inlineStr">
        <is>
          <t>Thousand</t>
        </is>
      </c>
      <c r="D746" t="inlineStr">
        <is>
          <t>QYYY</t>
        </is>
      </c>
      <c r="F746" t="n">
        <v>37790</v>
      </c>
      <c r="G746" t="n">
        <v>75939</v>
      </c>
      <c r="H746" t="n">
        <v>113853</v>
      </c>
      <c r="I746" t="n">
        <v>150523</v>
      </c>
      <c r="K746" t="n">
        <v>38260</v>
      </c>
      <c r="L746" t="n">
        <v>76521</v>
      </c>
      <c r="M746" t="n">
        <v>112740</v>
      </c>
      <c r="N746" t="n">
        <v>155824</v>
      </c>
      <c r="P746" t="n">
        <v>36152</v>
      </c>
      <c r="Q746" t="n">
        <v>75070</v>
      </c>
      <c r="R746" t="n">
        <v>116485</v>
      </c>
      <c r="S746" t="n">
        <v>158975</v>
      </c>
      <c r="U746" t="n">
        <v>42391</v>
      </c>
      <c r="V746" t="n">
        <v>88683</v>
      </c>
      <c r="W746" t="n">
        <v>134455</v>
      </c>
      <c r="X746" t="n">
        <v>180515</v>
      </c>
      <c r="Z746" t="n">
        <v>50390</v>
      </c>
      <c r="AA746" t="n">
        <v>107671</v>
      </c>
      <c r="AB746" t="n">
        <v>204625</v>
      </c>
      <c r="AC746" t="n">
        <v>277792</v>
      </c>
      <c r="AE746" t="n">
        <v>69201</v>
      </c>
      <c r="AF746" t="n">
        <v>139479</v>
      </c>
      <c r="AG746" t="n">
        <v>211450</v>
      </c>
      <c r="AH746" t="n">
        <v>279657</v>
      </c>
      <c r="AJ746" t="n">
        <v>67182</v>
      </c>
      <c r="AK746" t="n">
        <v>138530</v>
      </c>
      <c r="AL746" t="n">
        <v>210381</v>
      </c>
      <c r="AM746" t="n">
        <v>287230</v>
      </c>
      <c r="AO746" t="n">
        <v>79773</v>
      </c>
      <c r="AP746" t="n">
        <v>164376</v>
      </c>
      <c r="AQ746" t="n">
        <v>248641</v>
      </c>
      <c r="AR746" t="n">
        <v>337104</v>
      </c>
      <c r="AT746" t="n">
        <v>86532</v>
      </c>
      <c r="AU746" t="n">
        <v>182260</v>
      </c>
      <c r="AV746" t="n">
        <v>274336</v>
      </c>
      <c r="AW746" t="n">
        <v>380824</v>
      </c>
      <c r="AY746" t="n">
        <v>102142</v>
      </c>
      <c r="AZ746" t="n">
        <v>201996</v>
      </c>
      <c r="BA746" t="n">
        <v>300962</v>
      </c>
      <c r="BB746" t="n">
        <v>403110</v>
      </c>
      <c r="BD746" t="n">
        <v>98257</v>
      </c>
      <c r="BE746" t="n">
        <v>203114</v>
      </c>
      <c r="BF746" t="n">
        <v>307414</v>
      </c>
    </row>
    <row r="747">
      <c r="A747" t="inlineStr">
        <is>
          <t>Foreign currency transaction (losses) gains</t>
        </is>
      </c>
      <c r="C747" t="inlineStr">
        <is>
          <t>Thousand</t>
        </is>
      </c>
      <c r="D747" t="inlineStr">
        <is>
          <t>QYYY</t>
        </is>
      </c>
      <c r="F747" t="n">
        <v>-7753</v>
      </c>
      <c r="G747" t="n">
        <v>1338</v>
      </c>
      <c r="H747" t="n">
        <v>3734</v>
      </c>
      <c r="I747" t="n">
        <v>3382</v>
      </c>
      <c r="K747" t="n">
        <v>941</v>
      </c>
      <c r="L747" t="n">
        <v>-1077</v>
      </c>
      <c r="M747" t="n">
        <v>8585</v>
      </c>
      <c r="N747" t="n">
        <v>38129</v>
      </c>
      <c r="P747" t="n">
        <v>12074</v>
      </c>
      <c r="Q747" t="n">
        <v>0</v>
      </c>
      <c r="Z747" t="n">
        <v>2158</v>
      </c>
      <c r="AA747" t="n">
        <v>5634</v>
      </c>
      <c r="AB747" t="n">
        <v>6830</v>
      </c>
      <c r="AC747" t="n">
        <v>-1387</v>
      </c>
      <c r="AE747" t="n">
        <v>5745</v>
      </c>
      <c r="AF747" t="n">
        <v>4221</v>
      </c>
      <c r="AG747" t="n">
        <v>4221</v>
      </c>
      <c r="AH747" t="n">
        <v>5267</v>
      </c>
      <c r="AJ747" t="n">
        <v>-1034</v>
      </c>
      <c r="AK747" t="n">
        <v>37</v>
      </c>
      <c r="AL747" t="n">
        <v>1259</v>
      </c>
      <c r="AM747" t="n">
        <v>-4970</v>
      </c>
    </row>
    <row r="748">
      <c r="A748" t="inlineStr">
        <is>
          <t>Accretion of bond discount</t>
        </is>
      </c>
      <c r="C748" t="inlineStr">
        <is>
          <t>Thousand</t>
        </is>
      </c>
      <c r="D748" t="inlineStr">
        <is>
          <t>QYYY</t>
        </is>
      </c>
      <c r="F748" t="n">
        <v>114</v>
      </c>
      <c r="G748" t="n">
        <v>228</v>
      </c>
      <c r="H748" t="n">
        <v>342</v>
      </c>
      <c r="I748" t="n">
        <v>456</v>
      </c>
      <c r="K748" t="n">
        <v>114</v>
      </c>
      <c r="L748" t="n">
        <v>228</v>
      </c>
      <c r="M748" t="n">
        <v>342</v>
      </c>
      <c r="N748" t="n">
        <v>2243</v>
      </c>
      <c r="AG748" t="n">
        <v>0</v>
      </c>
      <c r="AH748" t="n">
        <v>812</v>
      </c>
      <c r="AL748" t="n">
        <v>0</v>
      </c>
      <c r="AM748" t="n">
        <v>982</v>
      </c>
      <c r="AO748" t="n">
        <v>0</v>
      </c>
      <c r="AP748" t="n">
        <v>0</v>
      </c>
      <c r="AQ748" t="n">
        <v>0</v>
      </c>
      <c r="AR748" t="n">
        <v>982</v>
      </c>
      <c r="AT748" t="n">
        <v>0</v>
      </c>
      <c r="AU748" t="n">
        <v>0</v>
      </c>
      <c r="AV748" t="n">
        <v>0</v>
      </c>
      <c r="AW748" t="n">
        <v>1533</v>
      </c>
      <c r="BA748" t="n">
        <v>0</v>
      </c>
      <c r="BB748" t="n">
        <v>1717</v>
      </c>
    </row>
    <row r="749">
      <c r="A749" t="inlineStr">
        <is>
          <t>Adjustment to previously recognized asset impairment</t>
        </is>
      </c>
      <c r="C749" t="inlineStr">
        <is>
          <t>Thousand</t>
        </is>
      </c>
      <c r="D749" t="inlineStr">
        <is>
          <t>QYYY</t>
        </is>
      </c>
      <c r="BD749" t="n">
        <v>-130</v>
      </c>
      <c r="BE749" t="n">
        <v>0</v>
      </c>
    </row>
    <row r="750">
      <c r="A750" t="inlineStr">
        <is>
          <t>Asset impairment</t>
        </is>
      </c>
      <c r="C750" t="inlineStr">
        <is>
          <t>Thousand</t>
        </is>
      </c>
      <c r="D750" t="inlineStr">
        <is>
          <t>QYYY</t>
        </is>
      </c>
      <c r="G750" t="n">
        <v>0</v>
      </c>
      <c r="H750" t="n">
        <v>3457</v>
      </c>
      <c r="I750" t="n">
        <v>4004</v>
      </c>
      <c r="P750" t="n">
        <v>0</v>
      </c>
      <c r="Q750" t="n">
        <v>4813</v>
      </c>
      <c r="R750" t="n">
        <v>4813</v>
      </c>
      <c r="S750" t="n">
        <v>4813</v>
      </c>
      <c r="W750" t="n">
        <v>0</v>
      </c>
      <c r="X750" t="n">
        <v>790</v>
      </c>
      <c r="Z750" t="n">
        <v>0</v>
      </c>
      <c r="AA750" t="n">
        <v>3534</v>
      </c>
      <c r="AB750" t="n">
        <v>4947</v>
      </c>
      <c r="AC750" t="n">
        <v>5156</v>
      </c>
      <c r="AE750" t="n">
        <v>470</v>
      </c>
      <c r="AF750" t="n">
        <v>573</v>
      </c>
      <c r="AG750" t="n">
        <v>884</v>
      </c>
      <c r="AH750" t="n">
        <v>3504</v>
      </c>
      <c r="BA750" t="n">
        <v>0</v>
      </c>
      <c r="BB750" t="n">
        <v>3559</v>
      </c>
      <c r="BD750" t="n">
        <v>0</v>
      </c>
      <c r="BE750" t="n">
        <v>4011</v>
      </c>
      <c r="BF750" t="n">
        <v>4011</v>
      </c>
    </row>
    <row r="751">
      <c r="A751" t="inlineStr">
        <is>
          <t>Non-cash loss on early extinguishment of debt</t>
        </is>
      </c>
      <c r="C751" t="inlineStr">
        <is>
          <t>Thousand</t>
        </is>
      </c>
      <c r="D751" t="inlineStr">
        <is>
          <t>QYYY</t>
        </is>
      </c>
      <c r="AE751" t="n">
        <v>3918</v>
      </c>
      <c r="AF751" t="n">
        <v>4918</v>
      </c>
      <c r="AG751" t="n">
        <v>6037</v>
      </c>
      <c r="AH751" t="n">
        <v>15818</v>
      </c>
      <c r="AT751" t="n">
        <v>0</v>
      </c>
      <c r="AU751" t="n">
        <v>24254</v>
      </c>
      <c r="AV751" t="n">
        <v>24654</v>
      </c>
      <c r="AW751" t="n">
        <v>24654</v>
      </c>
    </row>
    <row r="752">
      <c r="A752" t="inlineStr">
        <is>
          <t>Gain on bargain purchase</t>
        </is>
      </c>
      <c r="C752" t="inlineStr">
        <is>
          <t>Thousand</t>
        </is>
      </c>
      <c r="D752" t="inlineStr">
        <is>
          <t>QYYY</t>
        </is>
      </c>
      <c r="AJ752" t="n">
        <v>0</v>
      </c>
      <c r="AK752" t="n">
        <v>0</v>
      </c>
      <c r="AL752" t="n">
        <v>0</v>
      </c>
      <c r="AM752" t="n">
        <v>-56880</v>
      </c>
      <c r="AO752" t="n">
        <v>1740</v>
      </c>
      <c r="AP752" t="n">
        <v>1740</v>
      </c>
      <c r="AQ752" t="n">
        <v>3746</v>
      </c>
      <c r="AR752" t="n">
        <v>3746</v>
      </c>
    </row>
    <row r="753">
      <c r="A753" t="inlineStr">
        <is>
          <t>Loan cost amortization</t>
        </is>
      </c>
      <c r="C753" t="inlineStr">
        <is>
          <t>Thousand</t>
        </is>
      </c>
      <c r="D753" t="inlineStr">
        <is>
          <t>QYYY</t>
        </is>
      </c>
      <c r="AJ753" t="n">
        <v>1201</v>
      </c>
      <c r="AK753" t="n">
        <v>2401</v>
      </c>
      <c r="AL753" t="n">
        <v>3609</v>
      </c>
      <c r="AM753" t="n">
        <v>4821</v>
      </c>
      <c r="AO753" t="n">
        <v>1212</v>
      </c>
      <c r="AP753" t="n">
        <v>2422</v>
      </c>
      <c r="AQ753" t="n">
        <v>3635</v>
      </c>
      <c r="AR753" t="n">
        <v>4848</v>
      </c>
      <c r="AT753" t="n">
        <v>1215</v>
      </c>
      <c r="AU753" t="n">
        <v>2279</v>
      </c>
      <c r="AV753" t="n">
        <v>3762</v>
      </c>
      <c r="AW753" t="n">
        <v>5095</v>
      </c>
      <c r="AY753" t="n">
        <v>1280</v>
      </c>
      <c r="AZ753" t="n">
        <v>2827</v>
      </c>
      <c r="BA753" t="n">
        <v>4311</v>
      </c>
      <c r="BB753" t="n">
        <v>4753</v>
      </c>
      <c r="BD753" t="n">
        <v>1333</v>
      </c>
      <c r="BE753" t="n">
        <v>4733</v>
      </c>
      <c r="BF753" t="n">
        <v>6059</v>
      </c>
    </row>
    <row r="754">
      <c r="A754" t="inlineStr">
        <is>
          <t>Amortization of premium related to senior notes</t>
        </is>
      </c>
      <c r="C754" t="inlineStr">
        <is>
          <t>Thousand</t>
        </is>
      </c>
      <c r="D754" t="inlineStr">
        <is>
          <t>QYYY</t>
        </is>
      </c>
      <c r="AE754" t="n">
        <v>-167</v>
      </c>
      <c r="AF754" t="n">
        <v>-334</v>
      </c>
      <c r="AG754" t="n">
        <v>-501</v>
      </c>
      <c r="AH754" t="n">
        <v>0</v>
      </c>
      <c r="AJ754" t="n">
        <v>-167</v>
      </c>
      <c r="AK754" t="n">
        <v>-334</v>
      </c>
      <c r="AL754" t="n">
        <v>-501</v>
      </c>
      <c r="AM754" t="n">
        <v>0</v>
      </c>
      <c r="AO754" t="n">
        <v>-167</v>
      </c>
      <c r="AP754" t="n">
        <v>-334</v>
      </c>
      <c r="AQ754" t="n">
        <v>-501</v>
      </c>
      <c r="AR754" t="n">
        <v>0</v>
      </c>
      <c r="AT754" t="n">
        <v>-167</v>
      </c>
      <c r="AU754" t="n">
        <v>-167</v>
      </c>
      <c r="AV754" t="n">
        <v>-167</v>
      </c>
      <c r="AW754" t="n">
        <v>0</v>
      </c>
    </row>
    <row r="755">
      <c r="A755" t="inlineStr">
        <is>
          <t>Accretion of discount related to senior notes</t>
        </is>
      </c>
      <c r="C755" t="inlineStr">
        <is>
          <t>Thousand</t>
        </is>
      </c>
      <c r="D755" t="inlineStr">
        <is>
          <t>QYYY</t>
        </is>
      </c>
      <c r="AE755" t="n">
        <v>76</v>
      </c>
      <c r="AF755" t="n">
        <v>321</v>
      </c>
      <c r="AG755" t="n">
        <v>567</v>
      </c>
      <c r="AH755" t="n">
        <v>0</v>
      </c>
      <c r="AJ755" t="n">
        <v>246</v>
      </c>
      <c r="AK755" t="n">
        <v>491</v>
      </c>
      <c r="AL755" t="n">
        <v>737</v>
      </c>
      <c r="AM755" t="n">
        <v>0</v>
      </c>
      <c r="AO755" t="n">
        <v>246</v>
      </c>
      <c r="AP755" t="n">
        <v>491</v>
      </c>
      <c r="AQ755" t="n">
        <v>737</v>
      </c>
      <c r="AR755" t="n">
        <v>0</v>
      </c>
      <c r="AT755" t="n">
        <v>246</v>
      </c>
      <c r="AU755" t="n">
        <v>675</v>
      </c>
      <c r="AV755" t="n">
        <v>1104</v>
      </c>
      <c r="AW755" t="n">
        <v>0</v>
      </c>
      <c r="AY755" t="n">
        <v>429</v>
      </c>
      <c r="AZ755" t="n">
        <v>859</v>
      </c>
      <c r="BA755" t="n">
        <v>1288</v>
      </c>
      <c r="BB755" t="n">
        <v>0</v>
      </c>
      <c r="BD755" t="n">
        <v>429</v>
      </c>
      <c r="BE755" t="n">
        <v>980</v>
      </c>
      <c r="BF755" t="n">
        <v>1581</v>
      </c>
    </row>
    <row r="756">
      <c r="A756" t="inlineStr">
        <is>
          <t>Amortization of bond premium</t>
        </is>
      </c>
      <c r="C756" t="inlineStr">
        <is>
          <t>Thousand</t>
        </is>
      </c>
      <c r="D756" t="inlineStr">
        <is>
          <t>QYYY</t>
        </is>
      </c>
      <c r="AB756" t="n">
        <v>0</v>
      </c>
      <c r="AC756" t="n">
        <v>-180</v>
      </c>
      <c r="AG756" t="n">
        <v>0</v>
      </c>
      <c r="AH756" t="n">
        <v>-668</v>
      </c>
      <c r="AL756" t="n">
        <v>0</v>
      </c>
      <c r="AM756" t="n">
        <v>-668</v>
      </c>
      <c r="AO756" t="n">
        <v>0</v>
      </c>
      <c r="AP756" t="n">
        <v>0</v>
      </c>
      <c r="AQ756" t="n">
        <v>0</v>
      </c>
      <c r="AR756" t="n">
        <v>-668</v>
      </c>
      <c r="AT756" t="n">
        <v>0</v>
      </c>
      <c r="AU756" t="n">
        <v>0</v>
      </c>
      <c r="AV756" t="n">
        <v>0</v>
      </c>
      <c r="AW756" t="n">
        <v>-167</v>
      </c>
    </row>
    <row r="757">
      <c r="A757" t="inlineStr">
        <is>
          <t>Non-cash loss on subsidiary dissolution</t>
        </is>
      </c>
      <c r="C757" t="inlineStr">
        <is>
          <t>Thousand</t>
        </is>
      </c>
      <c r="D757" t="inlineStr">
        <is>
          <t>QYYY</t>
        </is>
      </c>
      <c r="AO757" t="n">
        <v>0</v>
      </c>
      <c r="AP757" t="n">
        <v>0</v>
      </c>
      <c r="AQ757" t="n">
        <v>0</v>
      </c>
      <c r="AR757" t="n">
        <v>115</v>
      </c>
    </row>
    <row r="758">
      <c r="A758" t="inlineStr">
        <is>
          <t>Gain (loss) on property disposals</t>
        </is>
      </c>
      <c r="C758" t="inlineStr">
        <is>
          <t>Thousand</t>
        </is>
      </c>
      <c r="D758" t="inlineStr">
        <is>
          <t>QYYY</t>
        </is>
      </c>
      <c r="F758" t="n">
        <v>-1139</v>
      </c>
      <c r="G758" t="n">
        <v>-824</v>
      </c>
      <c r="H758" t="n">
        <v>-509</v>
      </c>
      <c r="I758" t="n">
        <v>2395</v>
      </c>
      <c r="K758" t="n">
        <v>570</v>
      </c>
      <c r="L758" t="n">
        <v>-1139</v>
      </c>
      <c r="M758" t="n">
        <v>-1112</v>
      </c>
      <c r="N758" t="n">
        <v>-1407</v>
      </c>
      <c r="P758" t="n">
        <v>-881</v>
      </c>
      <c r="Q758" t="n">
        <v>-1331</v>
      </c>
      <c r="R758" t="n">
        <v>-9817</v>
      </c>
      <c r="S758" t="n">
        <v>-10372</v>
      </c>
      <c r="U758" t="n">
        <v>-129</v>
      </c>
      <c r="V758" t="n">
        <v>-6755</v>
      </c>
      <c r="W758" t="n">
        <v>-7315</v>
      </c>
      <c r="X758" t="n">
        <v>-7660</v>
      </c>
      <c r="Z758" t="n">
        <v>118</v>
      </c>
      <c r="AA758" t="n">
        <v>-768</v>
      </c>
      <c r="AB758" t="n">
        <v>-540</v>
      </c>
      <c r="AC758" t="n">
        <v>-506</v>
      </c>
      <c r="AE758" t="n">
        <v>80</v>
      </c>
      <c r="AF758" t="n">
        <v>239</v>
      </c>
      <c r="AG758" t="n">
        <v>-452</v>
      </c>
      <c r="AH758" t="n">
        <v>-1889</v>
      </c>
      <c r="AJ758" t="n">
        <v>-108</v>
      </c>
      <c r="AK758" t="n">
        <v>230</v>
      </c>
      <c r="AL758" t="n">
        <v>-9546</v>
      </c>
      <c r="AM758" t="n">
        <v>-10896</v>
      </c>
      <c r="AO758" t="n">
        <v>-521</v>
      </c>
      <c r="AP758" t="n">
        <v>-1587</v>
      </c>
      <c r="AQ758" t="n">
        <v>-8009</v>
      </c>
      <c r="AR758" t="n">
        <v>-13766</v>
      </c>
      <c r="AT758" t="n">
        <v>-2396</v>
      </c>
      <c r="AU758" t="n">
        <v>-5057</v>
      </c>
      <c r="AV758" t="n">
        <v>-3605</v>
      </c>
      <c r="AW758" t="n">
        <v>-1476</v>
      </c>
      <c r="AY758" t="n">
        <v>1855</v>
      </c>
      <c r="AZ758" t="n">
        <v>2718</v>
      </c>
      <c r="BA758" t="n">
        <v>-5620</v>
      </c>
      <c r="BB758" t="n">
        <v>-18908</v>
      </c>
      <c r="BD758" t="n">
        <v>-9333</v>
      </c>
      <c r="BE758" t="n">
        <v>-9316</v>
      </c>
      <c r="BF758" t="n">
        <v>-8416</v>
      </c>
    </row>
    <row r="759">
      <c r="A759" t="inlineStr">
        <is>
          <t>Gain on investment securities</t>
        </is>
      </c>
      <c r="C759" t="inlineStr">
        <is>
          <t>Thousand</t>
        </is>
      </c>
      <c r="D759" t="inlineStr">
        <is>
          <t>QYYY</t>
        </is>
      </c>
      <c r="K759" t="n">
        <v>-53</v>
      </c>
      <c r="L759" t="n">
        <v>-48</v>
      </c>
      <c r="M759" t="n">
        <v>-49</v>
      </c>
      <c r="N759" t="n">
        <v>0</v>
      </c>
      <c r="W759" t="n">
        <v>0</v>
      </c>
      <c r="X759" t="n">
        <v>452</v>
      </c>
    </row>
    <row r="760">
      <c r="A760" t="inlineStr">
        <is>
          <t>Loss on equity method investments</t>
        </is>
      </c>
      <c r="C760" t="inlineStr">
        <is>
          <t>Thousand</t>
        </is>
      </c>
      <c r="D760" t="inlineStr">
        <is>
          <t>QYYY</t>
        </is>
      </c>
      <c r="V760" t="n">
        <v>0</v>
      </c>
      <c r="W760" t="n">
        <v>194</v>
      </c>
      <c r="X760" t="n">
        <v>0</v>
      </c>
      <c r="Z760" t="n">
        <v>-13</v>
      </c>
      <c r="AA760" t="n">
        <v>-30</v>
      </c>
      <c r="AB760" t="n">
        <v>-44</v>
      </c>
      <c r="AC760" t="n">
        <v>-59</v>
      </c>
      <c r="AE760" t="n">
        <v>-16</v>
      </c>
      <c r="AF760" t="n">
        <v>-32</v>
      </c>
      <c r="AG760" t="n">
        <v>-48</v>
      </c>
      <c r="AH760" t="n">
        <v>-63</v>
      </c>
      <c r="AJ760" t="n">
        <v>-16</v>
      </c>
      <c r="AK760" t="n">
        <v>-32</v>
      </c>
      <c r="AL760" t="n">
        <v>-48</v>
      </c>
      <c r="AM760" t="n">
        <v>-63</v>
      </c>
      <c r="AO760" t="n">
        <v>309</v>
      </c>
      <c r="AP760" t="n">
        <v>304</v>
      </c>
      <c r="AQ760" t="n">
        <v>297</v>
      </c>
      <c r="AR760" t="n">
        <v>291</v>
      </c>
      <c r="AT760" t="n">
        <v>-4</v>
      </c>
      <c r="AU760" t="n">
        <v>-8</v>
      </c>
      <c r="AV760" t="n">
        <v>-12</v>
      </c>
      <c r="AW760" t="n">
        <v>-16</v>
      </c>
      <c r="AY760" t="n">
        <v>8</v>
      </c>
      <c r="AZ760" t="n">
        <v>4</v>
      </c>
      <c r="BA760" t="n">
        <v>1</v>
      </c>
      <c r="BB760" t="n">
        <v>-2</v>
      </c>
      <c r="BD760" t="n">
        <v>-4</v>
      </c>
      <c r="BE760" t="n">
        <v>328</v>
      </c>
      <c r="BF760" t="n">
        <v>330</v>
      </c>
    </row>
    <row r="761">
      <c r="A761" t="inlineStr">
        <is>
          <t>Share-based compensation</t>
        </is>
      </c>
      <c r="C761" t="inlineStr">
        <is>
          <t>Thousand</t>
        </is>
      </c>
      <c r="D761" t="inlineStr">
        <is>
          <t>QYYY</t>
        </is>
      </c>
      <c r="F761" t="n">
        <v>548</v>
      </c>
      <c r="G761" t="n">
        <v>1603</v>
      </c>
      <c r="H761" t="n">
        <v>2415</v>
      </c>
      <c r="I761" t="n">
        <v>3345</v>
      </c>
      <c r="K761" t="n">
        <v>1022</v>
      </c>
      <c r="L761" t="n">
        <v>2377</v>
      </c>
      <c r="M761" t="n">
        <v>3504</v>
      </c>
      <c r="N761" t="n">
        <v>4928</v>
      </c>
      <c r="P761" t="n">
        <v>797</v>
      </c>
      <c r="Q761" t="n">
        <v>1268</v>
      </c>
      <c r="R761" t="n">
        <v>2132</v>
      </c>
      <c r="S761" t="n">
        <v>2975</v>
      </c>
      <c r="U761" t="n">
        <v>880</v>
      </c>
      <c r="V761" t="n">
        <v>1869</v>
      </c>
      <c r="W761" t="n">
        <v>5404</v>
      </c>
      <c r="X761" t="n">
        <v>6102</v>
      </c>
      <c r="Z761" t="n">
        <v>1460</v>
      </c>
      <c r="AA761" t="n">
        <v>1947</v>
      </c>
      <c r="AB761" t="n">
        <v>2454</v>
      </c>
      <c r="AC761" t="n">
        <v>3020</v>
      </c>
      <c r="AE761" t="n">
        <v>1273</v>
      </c>
      <c r="AF761" t="n">
        <v>5633</v>
      </c>
      <c r="AG761" t="n">
        <v>9259</v>
      </c>
      <c r="AH761" t="n">
        <v>13153</v>
      </c>
      <c r="AJ761" t="n">
        <v>1882</v>
      </c>
      <c r="AK761" t="n">
        <v>5217</v>
      </c>
      <c r="AL761" t="n">
        <v>7322</v>
      </c>
      <c r="AM761" t="n">
        <v>10132</v>
      </c>
      <c r="AO761" t="n">
        <v>676</v>
      </c>
      <c r="AP761" t="n">
        <v>3467</v>
      </c>
      <c r="AQ761" t="n">
        <v>-1291</v>
      </c>
      <c r="AR761" t="n">
        <v>-276</v>
      </c>
      <c r="AT761" t="n">
        <v>2042</v>
      </c>
      <c r="AU761" t="n">
        <v>5168</v>
      </c>
      <c r="AV761" t="n">
        <v>8418</v>
      </c>
      <c r="AW761" t="n">
        <v>11655</v>
      </c>
      <c r="AY761" t="n">
        <v>1963</v>
      </c>
      <c r="AZ761" t="n">
        <v>4346</v>
      </c>
      <c r="BA761" t="n">
        <v>5982</v>
      </c>
      <c r="BB761" t="n">
        <v>6985</v>
      </c>
      <c r="BD761" t="n">
        <v>1200</v>
      </c>
      <c r="BE761" t="n">
        <v>3300</v>
      </c>
      <c r="BF761" t="n">
        <v>5236</v>
      </c>
    </row>
    <row r="762">
      <c r="A762" t="inlineStr">
        <is>
          <t>Deferred income tax benefit</t>
        </is>
      </c>
      <c r="C762" t="inlineStr">
        <is>
          <t>Thousand</t>
        </is>
      </c>
      <c r="D762" t="inlineStr">
        <is>
          <t>QYYY</t>
        </is>
      </c>
      <c r="H762" t="n">
        <v>0</v>
      </c>
      <c r="I762" t="n">
        <v>-4999</v>
      </c>
      <c r="K762" t="n">
        <v>0</v>
      </c>
      <c r="L762" t="n">
        <v>-79619</v>
      </c>
      <c r="M762" t="n">
        <v>-79619</v>
      </c>
      <c r="N762" t="n">
        <v>78943</v>
      </c>
      <c r="P762" t="n">
        <v>-2408</v>
      </c>
      <c r="Q762" t="n">
        <v>-4781</v>
      </c>
      <c r="R762" t="n">
        <v>-7214</v>
      </c>
      <c r="S762" t="n">
        <v>29512</v>
      </c>
      <c r="U762" t="n">
        <v>-215</v>
      </c>
      <c r="V762" t="n">
        <v>-700</v>
      </c>
      <c r="W762" t="n">
        <v>-1285</v>
      </c>
      <c r="X762" t="n">
        <v>-3424</v>
      </c>
      <c r="Z762" t="n">
        <v>13330</v>
      </c>
      <c r="AA762" t="n">
        <v>26904</v>
      </c>
      <c r="AB762" t="n">
        <v>25768</v>
      </c>
      <c r="AC762" t="n">
        <v>-49963</v>
      </c>
      <c r="AE762" t="n">
        <v>-4735</v>
      </c>
      <c r="AF762" t="n">
        <v>-11927</v>
      </c>
      <c r="AG762" t="n">
        <v>-2147</v>
      </c>
      <c r="AH762" t="n">
        <v>32540</v>
      </c>
      <c r="AJ762" t="n">
        <v>-4089</v>
      </c>
      <c r="AK762" t="n">
        <v>-3354</v>
      </c>
      <c r="AL762" t="n">
        <v>2396</v>
      </c>
      <c r="AM762" t="n">
        <v>42478</v>
      </c>
      <c r="AO762" t="n">
        <v>17023</v>
      </c>
      <c r="AP762" t="n">
        <v>25255</v>
      </c>
      <c r="AQ762" t="n">
        <v>37739</v>
      </c>
      <c r="AR762" t="n">
        <v>37337</v>
      </c>
      <c r="AT762" t="n">
        <v>12483</v>
      </c>
      <c r="AU762" t="n">
        <v>-32809</v>
      </c>
      <c r="AV762" t="n">
        <v>-26436</v>
      </c>
      <c r="AW762" t="n">
        <v>-86391</v>
      </c>
      <c r="AY762" t="n">
        <v>-21917</v>
      </c>
      <c r="AZ762" t="n">
        <v>-35538</v>
      </c>
      <c r="BA762" t="n">
        <v>-48611</v>
      </c>
      <c r="BB762" t="n">
        <v>21295</v>
      </c>
      <c r="BD762" t="n">
        <v>-26309</v>
      </c>
      <c r="BE762" t="n">
        <v>-56151</v>
      </c>
      <c r="BF762" t="n">
        <v>-46808</v>
      </c>
    </row>
    <row r="763">
      <c r="A763" t="inlineStr">
        <is>
          <t>Changes in operating assets and liabilities:</t>
        </is>
      </c>
    </row>
    <row r="764">
      <c r="A764" t="inlineStr">
        <is>
          <t>Trade accounts and other receivables</t>
        </is>
      </c>
      <c r="C764" t="inlineStr">
        <is>
          <t>Thousand</t>
        </is>
      </c>
      <c r="D764" t="inlineStr">
        <is>
          <t>QYYY</t>
        </is>
      </c>
      <c r="F764" t="n">
        <v>-5183</v>
      </c>
      <c r="G764" t="n">
        <v>-7654</v>
      </c>
      <c r="H764" t="n">
        <v>-25458</v>
      </c>
      <c r="I764" t="n">
        <v>7235</v>
      </c>
      <c r="K764" t="n">
        <v>2145</v>
      </c>
      <c r="L764" t="n">
        <v>-29702</v>
      </c>
      <c r="M764" t="n">
        <v>-35785</v>
      </c>
      <c r="N764" t="n">
        <v>-9526</v>
      </c>
      <c r="P764" t="n">
        <v>13289</v>
      </c>
      <c r="Q764" t="n">
        <v>35014</v>
      </c>
      <c r="R764" t="n">
        <v>40694</v>
      </c>
      <c r="S764" t="n">
        <v>61294</v>
      </c>
      <c r="U764" t="n">
        <v>-1894</v>
      </c>
      <c r="V764" t="n">
        <v>6610</v>
      </c>
      <c r="W764" t="n">
        <v>-2639</v>
      </c>
      <c r="X764" t="n">
        <v>35617</v>
      </c>
      <c r="Z764" t="n">
        <v>-33681</v>
      </c>
      <c r="AA764" t="n">
        <v>-73684</v>
      </c>
      <c r="AB764" t="n">
        <v>-146477</v>
      </c>
      <c r="AC764" t="n">
        <v>-82169</v>
      </c>
      <c r="AE764" t="n">
        <v>-61945</v>
      </c>
      <c r="AF764" t="n">
        <v>-31913</v>
      </c>
      <c r="AG764" t="n">
        <v>-3437</v>
      </c>
      <c r="AH764" t="n">
        <v>-10918</v>
      </c>
      <c r="AJ764" t="n">
        <v>2381</v>
      </c>
      <c r="AK764" t="n">
        <v>-20385</v>
      </c>
      <c r="AL764" t="n">
        <v>-46648</v>
      </c>
      <c r="AM764" t="n">
        <v>-25000</v>
      </c>
      <c r="AO764" t="n">
        <v>-26296</v>
      </c>
      <c r="AP764" t="n">
        <v>29920</v>
      </c>
      <c r="AQ764" t="n">
        <v>44615</v>
      </c>
      <c r="AR764" t="n">
        <v>29154</v>
      </c>
      <c r="AT764" t="n">
        <v>-54892</v>
      </c>
      <c r="AU764" t="n">
        <v>-117610</v>
      </c>
      <c r="AV764" t="n">
        <v>-138948</v>
      </c>
      <c r="AW764" t="n">
        <v>-259377</v>
      </c>
      <c r="AY764" t="n">
        <v>-66669</v>
      </c>
      <c r="AZ764" t="n">
        <v>-216523</v>
      </c>
      <c r="BA764" t="n">
        <v>-211827</v>
      </c>
      <c r="BB764" t="n">
        <v>-149599</v>
      </c>
      <c r="BD764" t="n">
        <v>-132791</v>
      </c>
      <c r="BE764" t="n">
        <v>-54971</v>
      </c>
      <c r="BF764" t="n">
        <v>-65183</v>
      </c>
    </row>
    <row r="765">
      <c r="A765" t="inlineStr">
        <is>
          <t>Restricted cash and cash equivalents</t>
        </is>
      </c>
      <c r="C765" t="inlineStr">
        <is>
          <t>Thousand</t>
        </is>
      </c>
      <c r="D765" t="inlineStr">
        <is>
          <t>QYYY</t>
        </is>
      </c>
      <c r="W765" t="n">
        <v>0</v>
      </c>
      <c r="X765" t="n">
        <v>-4979</v>
      </c>
    </row>
    <row r="766">
      <c r="A766" t="inlineStr">
        <is>
          <t>Inventories</t>
        </is>
      </c>
      <c r="C766" t="inlineStr">
        <is>
          <t>Thousand</t>
        </is>
      </c>
      <c r="D766" t="inlineStr">
        <is>
          <t>QYYY</t>
        </is>
      </c>
      <c r="F766" t="n">
        <v>-17061</v>
      </c>
      <c r="G766" t="n">
        <v>-579</v>
      </c>
      <c r="H766" t="n">
        <v>39421</v>
      </c>
      <c r="I766" t="n">
        <v>142675</v>
      </c>
      <c r="K766" t="n">
        <v>14310</v>
      </c>
      <c r="L766" t="n">
        <v>-28257</v>
      </c>
      <c r="M766" t="n">
        <v>-10339</v>
      </c>
      <c r="N766" t="n">
        <v>10638</v>
      </c>
      <c r="P766" t="n">
        <v>-2313</v>
      </c>
      <c r="Q766" t="n">
        <v>3192</v>
      </c>
      <c r="R766" t="n">
        <v>17162</v>
      </c>
      <c r="S766" t="n">
        <v>57078</v>
      </c>
      <c r="U766" t="n">
        <v>22829</v>
      </c>
      <c r="V766" t="n">
        <v>-31208</v>
      </c>
      <c r="W766" t="n">
        <v>4548</v>
      </c>
      <c r="X766" t="n">
        <v>-11905</v>
      </c>
      <c r="Z766" t="n">
        <v>-54448</v>
      </c>
      <c r="AA766" t="n">
        <v>-97857</v>
      </c>
      <c r="AB766" t="n">
        <v>-149806</v>
      </c>
      <c r="AC766" t="n">
        <v>-207399</v>
      </c>
      <c r="AE766" t="n">
        <v>19541</v>
      </c>
      <c r="AF766" t="n">
        <v>60303</v>
      </c>
      <c r="AG766" t="n">
        <v>64787</v>
      </c>
      <c r="AH766" t="n">
        <v>83174</v>
      </c>
      <c r="AJ766" t="n">
        <v>-1368</v>
      </c>
      <c r="AK766" t="n">
        <v>-27212</v>
      </c>
      <c r="AL766" t="n">
        <v>-108117</v>
      </c>
      <c r="AM766" t="n">
        <v>-111748</v>
      </c>
      <c r="AO766" t="n">
        <v>9333</v>
      </c>
      <c r="AP766" t="n">
        <v>16350</v>
      </c>
      <c r="AQ766" t="n">
        <v>41292</v>
      </c>
      <c r="AR766" t="n">
        <v>26041</v>
      </c>
      <c r="AT766" t="n">
        <v>-82550</v>
      </c>
      <c r="AU766" t="n">
        <v>-173947</v>
      </c>
      <c r="AV766" t="n">
        <v>-149653</v>
      </c>
      <c r="AW766" t="n">
        <v>-177864</v>
      </c>
      <c r="AY766" t="n">
        <v>-146035</v>
      </c>
      <c r="AZ766" t="n">
        <v>-309360</v>
      </c>
      <c r="BA766" t="n">
        <v>-455465</v>
      </c>
      <c r="BB766" t="n">
        <v>-472224</v>
      </c>
      <c r="BD766" t="n">
        <v>-30267</v>
      </c>
      <c r="BE766" t="n">
        <v>-45242</v>
      </c>
      <c r="BF766" t="n">
        <v>-12957</v>
      </c>
    </row>
    <row r="767">
      <c r="A767" t="inlineStr">
        <is>
          <t>Prepaid expenses and other current assets</t>
        </is>
      </c>
      <c r="C767" t="inlineStr">
        <is>
          <t>Thousand</t>
        </is>
      </c>
      <c r="D767" t="inlineStr">
        <is>
          <t>QYYY</t>
        </is>
      </c>
      <c r="F767" t="n">
        <v>-6819</v>
      </c>
      <c r="G767" t="n">
        <v>-15114</v>
      </c>
      <c r="H767" t="n">
        <v>-17304</v>
      </c>
      <c r="I767" t="n">
        <v>-6070</v>
      </c>
      <c r="K767" t="n">
        <v>-11099</v>
      </c>
      <c r="L767" t="n">
        <v>-20054</v>
      </c>
      <c r="M767" t="n">
        <v>-16694</v>
      </c>
      <c r="N767" t="n">
        <v>-38010</v>
      </c>
      <c r="P767" t="n">
        <v>9294</v>
      </c>
      <c r="Q767" t="n">
        <v>7236</v>
      </c>
      <c r="R767" t="n">
        <v>-1415</v>
      </c>
      <c r="S767" t="n">
        <v>19840</v>
      </c>
      <c r="U767" t="n">
        <v>-608</v>
      </c>
      <c r="V767" t="n">
        <v>-19817</v>
      </c>
      <c r="W767" t="n">
        <v>-83</v>
      </c>
      <c r="X767" t="n">
        <v>18146</v>
      </c>
      <c r="Z767" t="n">
        <v>-16715</v>
      </c>
      <c r="AA767" t="n">
        <v>-5702</v>
      </c>
      <c r="AB767" t="n">
        <v>-15377</v>
      </c>
      <c r="AC767" t="n">
        <v>-14827</v>
      </c>
      <c r="AE767" t="n">
        <v>-20777</v>
      </c>
      <c r="AF767" t="n">
        <v>-31099</v>
      </c>
      <c r="AG767" t="n">
        <v>-15428</v>
      </c>
      <c r="AH767" t="n">
        <v>-11612</v>
      </c>
      <c r="AJ767" t="n">
        <v>-11479</v>
      </c>
      <c r="AK767" t="n">
        <v>-1339</v>
      </c>
      <c r="AL767" t="n">
        <v>3536</v>
      </c>
      <c r="AM767" t="n">
        <v>-15490</v>
      </c>
      <c r="AO767" t="n">
        <v>-22419</v>
      </c>
      <c r="AP767" t="n">
        <v>-22072</v>
      </c>
      <c r="AQ767" t="n">
        <v>-29290</v>
      </c>
      <c r="AR767" t="n">
        <v>-50347</v>
      </c>
      <c r="AT767" t="n">
        <v>20228</v>
      </c>
      <c r="AU767" t="n">
        <v>-6027</v>
      </c>
      <c r="AV767" t="n">
        <v>13718</v>
      </c>
      <c r="AW767" t="n">
        <v>-53797</v>
      </c>
      <c r="AY767" t="n">
        <v>-5889</v>
      </c>
      <c r="AZ767" t="n">
        <v>13173</v>
      </c>
      <c r="BA767" t="n">
        <v>-3525</v>
      </c>
      <c r="BB767" t="n">
        <v>18264</v>
      </c>
      <c r="BD767" t="n">
        <v>-20268</v>
      </c>
      <c r="BE767" t="n">
        <v>-27754</v>
      </c>
      <c r="BF767" t="n">
        <v>-8039</v>
      </c>
    </row>
    <row r="768">
      <c r="A768" t="inlineStr">
        <is>
          <t>Accounts payable and accrued expenses</t>
        </is>
      </c>
      <c r="C768" t="inlineStr">
        <is>
          <t>Thousand</t>
        </is>
      </c>
      <c r="D768" t="inlineStr">
        <is>
          <t>QYYY</t>
        </is>
      </c>
      <c r="F768" t="n">
        <v>-30629</v>
      </c>
      <c r="G768" t="n">
        <v>7097</v>
      </c>
      <c r="H768" t="n">
        <v>69895</v>
      </c>
      <c r="I768" t="n">
        <v>49625</v>
      </c>
      <c r="K768" t="n">
        <v>5833</v>
      </c>
      <c r="L768" t="n">
        <v>24918</v>
      </c>
      <c r="M768" t="n">
        <v>36686</v>
      </c>
      <c r="N768" t="n">
        <v>44833</v>
      </c>
      <c r="P768" t="n">
        <v>-28702</v>
      </c>
      <c r="Q768" t="n">
        <v>53960</v>
      </c>
      <c r="R768" t="n">
        <v>92159</v>
      </c>
      <c r="S768" t="n">
        <v>61882</v>
      </c>
      <c r="U768" t="n">
        <v>-55990</v>
      </c>
      <c r="V768" t="n">
        <v>-23028</v>
      </c>
      <c r="W768" t="n">
        <v>-7812</v>
      </c>
      <c r="X768" t="n">
        <v>38427</v>
      </c>
      <c r="Z768" t="n">
        <v>-18072</v>
      </c>
      <c r="AA768" t="n">
        <v>-34565</v>
      </c>
      <c r="AB768" t="n">
        <v>-36105</v>
      </c>
      <c r="AC768" t="n">
        <v>-22827</v>
      </c>
      <c r="AE768" t="n">
        <v>-29171</v>
      </c>
      <c r="AF768" t="n">
        <v>103991</v>
      </c>
      <c r="AG768" t="n">
        <v>78107</v>
      </c>
      <c r="AH768" t="n">
        <v>86834</v>
      </c>
      <c r="AJ768" t="n">
        <v>-21968</v>
      </c>
      <c r="AK768" t="n">
        <v>20664</v>
      </c>
      <c r="AL768" t="n">
        <v>67308</v>
      </c>
      <c r="AM768" t="n">
        <v>119892</v>
      </c>
      <c r="AO768" t="n">
        <v>-108004</v>
      </c>
      <c r="AP768" t="n">
        <v>-122191</v>
      </c>
      <c r="AQ768" t="n">
        <v>93114</v>
      </c>
      <c r="AR768" t="n">
        <v>295327</v>
      </c>
      <c r="AT768" t="n">
        <v>-240183</v>
      </c>
      <c r="AU768" t="n">
        <v>266487</v>
      </c>
      <c r="AV768" t="n">
        <v>274932</v>
      </c>
      <c r="AW768" t="n">
        <v>359589</v>
      </c>
      <c r="AY768" t="n">
        <v>-2454</v>
      </c>
      <c r="AZ768" t="n">
        <v>96083</v>
      </c>
      <c r="BA768" t="n">
        <v>297271</v>
      </c>
      <c r="BB768" t="n">
        <v>263288</v>
      </c>
      <c r="BD768" t="n">
        <v>-43662</v>
      </c>
      <c r="BE768" t="n">
        <v>5139</v>
      </c>
      <c r="BF768" t="n">
        <v>12224</v>
      </c>
    </row>
    <row r="769">
      <c r="A769" t="inlineStr">
        <is>
          <t>Income taxes</t>
        </is>
      </c>
      <c r="C769" t="inlineStr">
        <is>
          <t>Thousand</t>
        </is>
      </c>
      <c r="D769" t="inlineStr">
        <is>
          <t>QYYY</t>
        </is>
      </c>
      <c r="F769" t="n">
        <v>-3381</v>
      </c>
      <c r="G769" t="n">
        <v>4687</v>
      </c>
      <c r="H769" t="n">
        <v>-1818</v>
      </c>
      <c r="I769" t="n">
        <v>-21546</v>
      </c>
      <c r="K769" t="n">
        <v>43662</v>
      </c>
      <c r="L769" t="n">
        <v>182948</v>
      </c>
      <c r="M769" t="n">
        <v>239944</v>
      </c>
      <c r="N769" t="n">
        <v>74705</v>
      </c>
      <c r="P769" t="n">
        <v>50639</v>
      </c>
      <c r="Q769" t="n">
        <v>-35554</v>
      </c>
      <c r="R769" t="n">
        <v>17836</v>
      </c>
      <c r="S769" t="n">
        <v>-55428</v>
      </c>
      <c r="U769" t="n">
        <v>55261</v>
      </c>
      <c r="V769" t="n">
        <v>6967</v>
      </c>
      <c r="W769" t="n">
        <v>45220</v>
      </c>
      <c r="X769" t="n">
        <v>74597</v>
      </c>
      <c r="Z769" t="n">
        <v>25380</v>
      </c>
      <c r="AA769" t="n">
        <v>60695</v>
      </c>
      <c r="AB769" t="n">
        <v>149063</v>
      </c>
      <c r="AC769" t="n">
        <v>188120</v>
      </c>
      <c r="AE769" t="n">
        <v>-98784</v>
      </c>
      <c r="AF769" t="n">
        <v>-161571</v>
      </c>
      <c r="AG769" t="n">
        <v>-175569</v>
      </c>
      <c r="AH769" t="n">
        <v>-248470</v>
      </c>
      <c r="AJ769" t="n">
        <v>6579</v>
      </c>
      <c r="AK769" t="n">
        <v>34013</v>
      </c>
      <c r="AL769" t="n">
        <v>40549</v>
      </c>
      <c r="AM769" t="n">
        <v>-26378</v>
      </c>
      <c r="AO769" t="n">
        <v>-16</v>
      </c>
      <c r="AP769" t="n">
        <v>-27350</v>
      </c>
      <c r="AQ769" t="n">
        <v>-30868</v>
      </c>
      <c r="AR769" t="n">
        <v>-39436</v>
      </c>
      <c r="AT769" t="n">
        <v>25440</v>
      </c>
      <c r="AU769" t="n">
        <v>46638</v>
      </c>
      <c r="AV769" t="n">
        <v>66413</v>
      </c>
      <c r="AW769" t="n">
        <v>115216</v>
      </c>
      <c r="AY769" t="n">
        <v>84780</v>
      </c>
      <c r="AZ769" t="n">
        <v>21959</v>
      </c>
      <c r="BA769" t="n">
        <v>10241</v>
      </c>
      <c r="BB769" t="n">
        <v>-142455</v>
      </c>
      <c r="BD769" t="n">
        <v>3149</v>
      </c>
      <c r="BE769" t="n">
        <v>9933</v>
      </c>
      <c r="BF769" t="n">
        <v>40463</v>
      </c>
    </row>
    <row r="770">
      <c r="A770" t="inlineStr">
        <is>
          <t>Deposits</t>
        </is>
      </c>
      <c r="C770" t="inlineStr">
        <is>
          <t>Thousand</t>
        </is>
      </c>
      <c r="D770" t="inlineStr">
        <is>
          <t>QYYY</t>
        </is>
      </c>
      <c r="F770" t="n">
        <v>0</v>
      </c>
      <c r="G770" t="n">
        <v>480</v>
      </c>
      <c r="H770" t="n">
        <v>1898</v>
      </c>
      <c r="I770" t="n">
        <v>1877</v>
      </c>
    </row>
    <row r="771">
      <c r="A771" t="inlineStr">
        <is>
          <t>Long-term pension and other post-retirement obligations</t>
        </is>
      </c>
      <c r="C771" t="inlineStr">
        <is>
          <t>Thousand</t>
        </is>
      </c>
      <c r="D771" t="inlineStr">
        <is>
          <t>QYYY</t>
        </is>
      </c>
      <c r="F771" t="n">
        <v>-421</v>
      </c>
      <c r="G771" t="n">
        <v>-2149</v>
      </c>
      <c r="H771" t="n">
        <v>-3174</v>
      </c>
      <c r="I771" t="n">
        <v>-6837</v>
      </c>
      <c r="K771" t="n">
        <v>995</v>
      </c>
      <c r="L771" t="n">
        <v>94</v>
      </c>
      <c r="M771" t="n">
        <v>-1764</v>
      </c>
      <c r="N771" t="n">
        <v>-5784</v>
      </c>
      <c r="P771" t="n">
        <v>1617</v>
      </c>
      <c r="Q771" t="n">
        <v>966</v>
      </c>
      <c r="R771" t="n">
        <v>-2668</v>
      </c>
      <c r="S771" t="n">
        <v>-3500</v>
      </c>
      <c r="U771" t="n">
        <v>-2311</v>
      </c>
      <c r="V771" t="n">
        <v>-3952</v>
      </c>
      <c r="W771" t="n">
        <v>-8294</v>
      </c>
      <c r="X771" t="n">
        <v>-10165</v>
      </c>
      <c r="Z771" t="n">
        <v>-1633</v>
      </c>
      <c r="AA771" t="n">
        <v>-3916</v>
      </c>
      <c r="AB771" t="n">
        <v>-9660</v>
      </c>
      <c r="AC771" t="n">
        <v>-10864</v>
      </c>
      <c r="AE771" t="n">
        <v>-2759</v>
      </c>
      <c r="AF771" t="n">
        <v>-5323</v>
      </c>
      <c r="AG771" t="n">
        <v>-9087</v>
      </c>
      <c r="AH771" t="n">
        <v>-6751</v>
      </c>
      <c r="AJ771" t="n">
        <v>-1315</v>
      </c>
      <c r="AK771" t="n">
        <v>-1121</v>
      </c>
      <c r="AL771" t="n">
        <v>-1578</v>
      </c>
      <c r="AM771" t="n">
        <v>-9221</v>
      </c>
      <c r="AO771" t="n">
        <v>-6282</v>
      </c>
      <c r="AP771" t="n">
        <v>-1908</v>
      </c>
      <c r="AQ771" t="n">
        <v>-823</v>
      </c>
      <c r="AR771" t="n">
        <v>-7883</v>
      </c>
      <c r="AT771" t="n">
        <v>-10841</v>
      </c>
      <c r="AU771" t="n">
        <v>-9507</v>
      </c>
      <c r="AV771" t="n">
        <v>-13491</v>
      </c>
      <c r="AW771" t="n">
        <v>-18461</v>
      </c>
      <c r="AY771" t="n">
        <v>-1101</v>
      </c>
      <c r="AZ771" t="n">
        <v>-1717</v>
      </c>
      <c r="BA771" t="n">
        <v>-3128</v>
      </c>
      <c r="BB771" t="n">
        <v>-4128</v>
      </c>
      <c r="BD771" t="n">
        <v>949</v>
      </c>
      <c r="BE771" t="n">
        <v>944</v>
      </c>
      <c r="BF771" t="n">
        <v>-1700</v>
      </c>
    </row>
    <row r="772">
      <c r="A772" t="inlineStr">
        <is>
          <t>Other operating assets and liabilities</t>
        </is>
      </c>
      <c r="C772" t="inlineStr">
        <is>
          <t>Thousand</t>
        </is>
      </c>
      <c r="D772" t="inlineStr">
        <is>
          <t>QYYY</t>
        </is>
      </c>
      <c r="F772" t="n">
        <v>345</v>
      </c>
      <c r="G772" t="n">
        <v>856</v>
      </c>
      <c r="H772" t="n">
        <v>3921</v>
      </c>
      <c r="I772" t="n">
        <v>2755</v>
      </c>
      <c r="K772" t="n">
        <v>814</v>
      </c>
      <c r="L772" t="n">
        <v>369</v>
      </c>
      <c r="M772" t="n">
        <v>1534</v>
      </c>
      <c r="N772" t="n">
        <v>-262</v>
      </c>
      <c r="P772" t="n">
        <v>2335</v>
      </c>
      <c r="Q772" t="n">
        <v>2433</v>
      </c>
      <c r="R772" t="n">
        <v>3235</v>
      </c>
      <c r="S772" t="n">
        <v>3797</v>
      </c>
      <c r="U772" t="n">
        <v>-362</v>
      </c>
      <c r="V772" t="n">
        <v>-738</v>
      </c>
      <c r="W772" t="n">
        <v>-864</v>
      </c>
      <c r="X772" t="n">
        <v>-759</v>
      </c>
      <c r="Z772" t="n">
        <v>-1283</v>
      </c>
      <c r="AA772" t="n">
        <v>-2265</v>
      </c>
      <c r="AB772" t="n">
        <v>-1429</v>
      </c>
      <c r="AC772" t="n">
        <v>-753</v>
      </c>
      <c r="AE772" t="n">
        <v>-534</v>
      </c>
      <c r="AF772" t="n">
        <v>942</v>
      </c>
      <c r="AG772" t="n">
        <v>1606</v>
      </c>
      <c r="AH772" t="n">
        <v>4458</v>
      </c>
      <c r="AJ772" t="n">
        <v>-1683</v>
      </c>
      <c r="AK772" t="n">
        <v>1353</v>
      </c>
      <c r="AL772" t="n">
        <v>544</v>
      </c>
      <c r="AM772" t="n">
        <v>5764</v>
      </c>
      <c r="AO772" t="n">
        <v>7008</v>
      </c>
      <c r="AP772" t="n">
        <v>10794</v>
      </c>
      <c r="AQ772" t="n">
        <v>10561</v>
      </c>
      <c r="AR772" t="n">
        <v>6608</v>
      </c>
      <c r="AT772" t="n">
        <v>-1172</v>
      </c>
      <c r="AU772" t="n">
        <v>-1642</v>
      </c>
      <c r="AV772" t="n">
        <v>-2330</v>
      </c>
      <c r="AW772" t="n">
        <v>-5826</v>
      </c>
      <c r="AY772" t="n">
        <v>-1956</v>
      </c>
      <c r="AZ772" t="n">
        <v>-2189</v>
      </c>
      <c r="BA772" t="n">
        <v>-2847</v>
      </c>
      <c r="BB772" t="n">
        <v>-12330</v>
      </c>
      <c r="BD772" t="n">
        <v>-9888</v>
      </c>
      <c r="BE772" t="n">
        <v>-16246</v>
      </c>
      <c r="BF772" t="n">
        <v>-22723</v>
      </c>
    </row>
    <row r="773">
      <c r="A773" t="inlineStr">
        <is>
          <t>Cash provided by (used in) operating activities</t>
        </is>
      </c>
      <c r="C773" t="inlineStr">
        <is>
          <t>Thousand</t>
        </is>
      </c>
      <c r="D773" t="inlineStr">
        <is>
          <t>QYYY</t>
        </is>
      </c>
      <c r="F773" t="n">
        <v>20639</v>
      </c>
      <c r="G773" t="n">
        <v>310927</v>
      </c>
      <c r="H773" t="n">
        <v>596716</v>
      </c>
      <c r="I773" t="n">
        <v>878533</v>
      </c>
      <c r="K773" t="n">
        <v>195701</v>
      </c>
      <c r="L773" t="n">
        <v>416191</v>
      </c>
      <c r="M773" t="n">
        <v>802408</v>
      </c>
      <c r="N773" t="n">
        <v>1066692</v>
      </c>
      <c r="P773" t="n">
        <v>296086</v>
      </c>
      <c r="Q773" t="n">
        <v>588103</v>
      </c>
      <c r="R773" t="n">
        <v>856314</v>
      </c>
      <c r="S773" t="n">
        <v>976828</v>
      </c>
      <c r="U773" t="n">
        <v>177863</v>
      </c>
      <c r="V773" t="n">
        <v>288984</v>
      </c>
      <c r="W773" t="n">
        <v>531109</v>
      </c>
      <c r="X773" t="n">
        <v>755483</v>
      </c>
      <c r="Z773" t="n">
        <v>61454</v>
      </c>
      <c r="AA773" t="n">
        <v>316134</v>
      </c>
      <c r="AB773" t="n">
        <v>618491</v>
      </c>
      <c r="AC773" t="n">
        <v>801321</v>
      </c>
      <c r="AE773" t="n">
        <v>640</v>
      </c>
      <c r="AF773" t="n">
        <v>303989</v>
      </c>
      <c r="AG773" t="n">
        <v>425280</v>
      </c>
      <c r="AH773" t="n">
        <v>491650</v>
      </c>
      <c r="AJ773" t="n">
        <v>120369</v>
      </c>
      <c r="AK773" t="n">
        <v>403364</v>
      </c>
      <c r="AL773" t="n">
        <v>535504</v>
      </c>
      <c r="AM773" t="n">
        <v>666521</v>
      </c>
      <c r="AO773" t="n">
        <v>21064</v>
      </c>
      <c r="AP773" t="n">
        <v>140726</v>
      </c>
      <c r="AQ773" t="n">
        <v>508335</v>
      </c>
      <c r="AR773" t="n">
        <v>724247</v>
      </c>
      <c r="AT773" t="n">
        <v>-143551</v>
      </c>
      <c r="AU773" t="n">
        <v>114952</v>
      </c>
      <c r="AV773" t="n">
        <v>327495</v>
      </c>
      <c r="AW773" t="n">
        <v>326459</v>
      </c>
      <c r="AY773" t="n">
        <v>226996</v>
      </c>
      <c r="AZ773" t="n">
        <v>421219</v>
      </c>
      <c r="BA773" t="n">
        <v>790613</v>
      </c>
      <c r="BB773" t="n">
        <v>669863</v>
      </c>
      <c r="BD773" t="n">
        <v>-161704</v>
      </c>
      <c r="BE773" t="n">
        <v>89341</v>
      </c>
      <c r="BF773" t="n">
        <v>399598</v>
      </c>
    </row>
    <row r="774">
      <c r="A774" t="inlineStr">
        <is>
          <t>Cash provided by (used in) operating activities-c</t>
        </is>
      </c>
      <c r="F774">
        <f>F743+SUM(F746:F772)</f>
        <v/>
      </c>
      <c r="G774">
        <f>G743+SUM(G746:G772)</f>
        <v/>
      </c>
      <c r="H774">
        <f>H743+SUM(H746:H772)</f>
        <v/>
      </c>
      <c r="I774">
        <f>I743+SUM(I746:I772)</f>
        <v/>
      </c>
      <c r="K774">
        <f>K743+SUM(K746:K772)</f>
        <v/>
      </c>
      <c r="L774">
        <f>L743+SUM(L746:L772)</f>
        <v/>
      </c>
      <c r="M774">
        <f>M743+SUM(M746:M772)</f>
        <v/>
      </c>
      <c r="N774">
        <f>N743+SUM(N746:N772)</f>
        <v/>
      </c>
      <c r="P774">
        <f>P743+SUM(P746:P772)</f>
        <v/>
      </c>
      <c r="Q774">
        <f>Q743+SUM(Q746:Q772)</f>
        <v/>
      </c>
      <c r="R774">
        <f>R743+SUM(R746:R772)</f>
        <v/>
      </c>
      <c r="S774">
        <f>S743+SUM(S746:S772)</f>
        <v/>
      </c>
      <c r="U774">
        <f>U743+SUM(U746:U772)</f>
        <v/>
      </c>
      <c r="V774">
        <f>V743+SUM(V746:V772)</f>
        <v/>
      </c>
      <c r="W774">
        <f>W743+SUM(W746:W772)</f>
        <v/>
      </c>
      <c r="X774">
        <f>X743+SUM(X746:X772)</f>
        <v/>
      </c>
      <c r="Z774">
        <f>Z743+SUM(Z746:Z772)</f>
        <v/>
      </c>
      <c r="AA774">
        <f>AA743+SUM(AA746:AA772)</f>
        <v/>
      </c>
      <c r="AB774">
        <f>AB743+SUM(AB746:AB772)</f>
        <v/>
      </c>
      <c r="AC774">
        <f>AC743+SUM(AC746:AC772)</f>
        <v/>
      </c>
      <c r="AE774">
        <f>AE743+SUM(AE746:AE772)</f>
        <v/>
      </c>
      <c r="AF774">
        <f>AF743+SUM(AF746:AF772)</f>
        <v/>
      </c>
      <c r="AG774">
        <f>AG743+SUM(AG746:AG772)</f>
        <v/>
      </c>
      <c r="AH774">
        <f>AH743+SUM(AH746:AH772)</f>
        <v/>
      </c>
      <c r="AJ774">
        <f>AJ743+SUM(AJ746:AJ772)</f>
        <v/>
      </c>
      <c r="AK774">
        <f>AK743+SUM(AK746:AK772)</f>
        <v/>
      </c>
      <c r="AL774">
        <f>AL743+SUM(AL746:AL772)</f>
        <v/>
      </c>
      <c r="AM774">
        <f>AM743+SUM(AM746:AM772)</f>
        <v/>
      </c>
      <c r="AO774">
        <f>AO743+SUM(AO746:AO772)</f>
        <v/>
      </c>
      <c r="AP774">
        <f>AP743+SUM(AP746:AP772)</f>
        <v/>
      </c>
      <c r="AQ774">
        <f>AQ743+SUM(AQ746:AQ772)</f>
        <v/>
      </c>
      <c r="AR774">
        <f>AR743+SUM(AR746:AR772)</f>
        <v/>
      </c>
      <c r="AT774">
        <f>AT743+SUM(AT746:AT772)</f>
        <v/>
      </c>
      <c r="AU774">
        <f>AU743+SUM(AU746:AU772)</f>
        <v/>
      </c>
      <c r="AV774">
        <f>AV743+SUM(AV746:AV772)</f>
        <v/>
      </c>
      <c r="AW774">
        <f>AW743+SUM(AW746:AW772)</f>
        <v/>
      </c>
      <c r="AY774">
        <f>AY743+SUM(AY746:AY772)</f>
        <v/>
      </c>
      <c r="AZ774">
        <f>AZ743+SUM(AZ746:AZ772)</f>
        <v/>
      </c>
      <c r="BA774">
        <f>BA743+SUM(BA746:BA772)</f>
        <v/>
      </c>
      <c r="BB774">
        <f>BB743+SUM(BB746:BB772)</f>
        <v/>
      </c>
      <c r="BD774">
        <f>BD743+SUM(BD746:BD772)</f>
        <v/>
      </c>
      <c r="BE774">
        <f>BE743+SUM(BE746:BE772)</f>
        <v/>
      </c>
      <c r="BF774">
        <f>BF743+SUM(BF746:BF772)</f>
        <v/>
      </c>
    </row>
    <row r="775">
      <c r="A775" t="inlineStr">
        <is>
          <t>Sum check</t>
        </is>
      </c>
      <c r="F775">
        <f>F774-F773</f>
        <v/>
      </c>
      <c r="G775">
        <f>G774-G773</f>
        <v/>
      </c>
      <c r="H775">
        <f>H774-H773</f>
        <v/>
      </c>
      <c r="I775">
        <f>I774-I773</f>
        <v/>
      </c>
      <c r="K775">
        <f>K774-K773</f>
        <v/>
      </c>
      <c r="L775">
        <f>L774-L773</f>
        <v/>
      </c>
      <c r="M775">
        <f>M774-M773</f>
        <v/>
      </c>
      <c r="N775">
        <f>N774-N773</f>
        <v/>
      </c>
      <c r="P775">
        <f>P774-P773</f>
        <v/>
      </c>
      <c r="Q775">
        <f>Q774-Q773</f>
        <v/>
      </c>
      <c r="R775">
        <f>R774-R773</f>
        <v/>
      </c>
      <c r="S775">
        <f>S774-S773</f>
        <v/>
      </c>
      <c r="U775">
        <f>U774-U773</f>
        <v/>
      </c>
      <c r="V775">
        <f>V774-V773</f>
        <v/>
      </c>
      <c r="W775">
        <f>W774-W773</f>
        <v/>
      </c>
      <c r="X775">
        <f>X774-X773</f>
        <v/>
      </c>
      <c r="Z775">
        <f>Z774-Z773</f>
        <v/>
      </c>
      <c r="AA775">
        <f>AA774-AA773</f>
        <v/>
      </c>
      <c r="AB775">
        <f>AB774-AB773</f>
        <v/>
      </c>
      <c r="AC775">
        <f>AC774-AC773</f>
        <v/>
      </c>
      <c r="AE775">
        <f>AE774-AE773</f>
        <v/>
      </c>
      <c r="AF775">
        <f>AF774-AF773</f>
        <v/>
      </c>
      <c r="AG775">
        <f>AG774-AG773</f>
        <v/>
      </c>
      <c r="AH775">
        <f>AH774-AH773</f>
        <v/>
      </c>
      <c r="AJ775">
        <f>AJ774-AJ773</f>
        <v/>
      </c>
      <c r="AK775">
        <f>AK774-AK773</f>
        <v/>
      </c>
      <c r="AL775">
        <f>AL774-AL773</f>
        <v/>
      </c>
      <c r="AM775">
        <f>AM774-AM773</f>
        <v/>
      </c>
      <c r="AO775">
        <f>AO774-AO773</f>
        <v/>
      </c>
      <c r="AP775">
        <f>AP774-AP773</f>
        <v/>
      </c>
      <c r="AQ775">
        <f>AQ774-AQ773</f>
        <v/>
      </c>
      <c r="AR775">
        <f>AR774-AR773</f>
        <v/>
      </c>
      <c r="AT775">
        <f>AT774-AT773</f>
        <v/>
      </c>
      <c r="AU775">
        <f>AU774-AU773</f>
        <v/>
      </c>
      <c r="AV775">
        <f>AV774-AV773</f>
        <v/>
      </c>
      <c r="AW775">
        <f>AW774-AW773</f>
        <v/>
      </c>
      <c r="AY775">
        <f>AY774-AY773</f>
        <v/>
      </c>
      <c r="AZ775">
        <f>AZ774-AZ773</f>
        <v/>
      </c>
      <c r="BA775">
        <f>BA774-BA773</f>
        <v/>
      </c>
      <c r="BB775">
        <f>BB774-BB773</f>
        <v/>
      </c>
      <c r="BD775">
        <f>BD774-BD773</f>
        <v/>
      </c>
      <c r="BE775">
        <f>BE774-BE773</f>
        <v/>
      </c>
      <c r="BF775">
        <f>BF774-BF773</f>
        <v/>
      </c>
    </row>
    <row r="777">
      <c r="A777" t="inlineStr">
        <is>
          <t>Cash flows from investing activities:</t>
        </is>
      </c>
    </row>
    <row r="778">
      <c r="A778" t="inlineStr">
        <is>
          <t>Acquisitions of property, plant and equipment</t>
        </is>
      </c>
      <c r="C778" t="inlineStr">
        <is>
          <t>Thousand</t>
        </is>
      </c>
      <c r="D778" t="inlineStr">
        <is>
          <t>QYYY</t>
        </is>
      </c>
      <c r="F778" t="n">
        <v>-25778</v>
      </c>
      <c r="G778" t="n">
        <v>-48969</v>
      </c>
      <c r="H778" t="n">
        <v>-76293</v>
      </c>
      <c r="I778" t="n">
        <v>-116223</v>
      </c>
      <c r="K778" t="n">
        <v>-47760</v>
      </c>
      <c r="L778" t="n">
        <v>-90814</v>
      </c>
      <c r="M778" t="n">
        <v>-131349</v>
      </c>
      <c r="N778" t="n">
        <v>-171443</v>
      </c>
      <c r="P778" t="n">
        <v>-32591</v>
      </c>
      <c r="Q778" t="n">
        <v>-87694</v>
      </c>
      <c r="R778" t="n">
        <v>-129848</v>
      </c>
      <c r="S778" t="n">
        <v>-175764</v>
      </c>
      <c r="U778" t="n">
        <v>-37074</v>
      </c>
      <c r="V778" t="n">
        <v>-93978</v>
      </c>
      <c r="W778" t="n">
        <v>-173440</v>
      </c>
      <c r="X778" t="n">
        <v>-272467</v>
      </c>
      <c r="Z778" t="n">
        <v>-114487</v>
      </c>
      <c r="AA778" t="n">
        <v>-174150</v>
      </c>
      <c r="AB778" t="n">
        <v>-258364</v>
      </c>
      <c r="AC778" t="n">
        <v>-339872</v>
      </c>
      <c r="AE778" t="n">
        <v>-76681</v>
      </c>
      <c r="AF778" t="n">
        <v>-155188</v>
      </c>
      <c r="AG778" t="n">
        <v>-231875</v>
      </c>
      <c r="AH778" t="n">
        <v>-348666</v>
      </c>
      <c r="AJ778" t="n">
        <v>-87941</v>
      </c>
      <c r="AK778" t="n">
        <v>-177609</v>
      </c>
      <c r="AL778" t="n">
        <v>-258725</v>
      </c>
      <c r="AM778" t="n">
        <v>-348120</v>
      </c>
      <c r="AO778" t="n">
        <v>-77168</v>
      </c>
      <c r="AP778" t="n">
        <v>-148175</v>
      </c>
      <c r="AQ778" t="n">
        <v>-242603</v>
      </c>
      <c r="AR778" t="n">
        <v>-354762</v>
      </c>
      <c r="AT778" t="n">
        <v>-102167</v>
      </c>
      <c r="AU778" t="n">
        <v>-183744</v>
      </c>
      <c r="AV778" t="n">
        <v>-280820</v>
      </c>
      <c r="AW778" t="n">
        <v>-381671</v>
      </c>
      <c r="AY778" t="n">
        <v>-81578</v>
      </c>
      <c r="AZ778" t="n">
        <v>-196205</v>
      </c>
      <c r="BA778" t="n">
        <v>-342588</v>
      </c>
      <c r="BB778" t="n">
        <v>-487110</v>
      </c>
      <c r="BD778" t="n">
        <v>-131701</v>
      </c>
      <c r="BE778" t="n">
        <v>-286630</v>
      </c>
      <c r="BF778" t="n">
        <v>-432339</v>
      </c>
    </row>
    <row r="779">
      <c r="A779" t="inlineStr">
        <is>
          <t>Purchases of investment securities</t>
        </is>
      </c>
      <c r="C779" t="inlineStr">
        <is>
          <t>Thousand</t>
        </is>
      </c>
      <c r="D779" t="inlineStr">
        <is>
          <t>QYYY</t>
        </is>
      </c>
      <c r="H779" t="n">
        <v>0</v>
      </c>
      <c r="I779" t="n">
        <v>-96902</v>
      </c>
      <c r="K779" t="n">
        <v>-37000</v>
      </c>
      <c r="L779" t="n">
        <v>-37000</v>
      </c>
      <c r="M779" t="n">
        <v>-55100</v>
      </c>
      <c r="N779" t="n">
        <v>-55100</v>
      </c>
    </row>
    <row r="780">
      <c r="A780" t="inlineStr">
        <is>
          <t>Proceeds from sale or maturity of investment securities</t>
        </is>
      </c>
      <c r="C780" t="inlineStr">
        <is>
          <t>Thousand</t>
        </is>
      </c>
      <c r="D780" t="inlineStr">
        <is>
          <t>QYYY</t>
        </is>
      </c>
      <c r="K780" t="n">
        <v>96950</v>
      </c>
      <c r="L780" t="n">
        <v>133950</v>
      </c>
      <c r="M780" t="n">
        <v>152050</v>
      </c>
      <c r="N780" t="n">
        <v>152050</v>
      </c>
    </row>
    <row r="781">
      <c r="A781" t="inlineStr">
        <is>
          <t>Business acquisition</t>
        </is>
      </c>
      <c r="C781" t="inlineStr">
        <is>
          <t>Thousand</t>
        </is>
      </c>
      <c r="D781" t="inlineStr">
        <is>
          <t>QYYY</t>
        </is>
      </c>
      <c r="Q781" t="n">
        <v>0</v>
      </c>
      <c r="R781" t="n">
        <v>-373532</v>
      </c>
      <c r="S781" t="n">
        <v>-373532</v>
      </c>
      <c r="Z781" t="n">
        <v>-359698</v>
      </c>
      <c r="AA781" t="n">
        <v>-359698</v>
      </c>
      <c r="AB781" t="n">
        <v>-658520</v>
      </c>
      <c r="AC781" t="n">
        <v>-658520</v>
      </c>
      <c r="AO781" t="n">
        <v>-1740</v>
      </c>
      <c r="AP781" t="n">
        <v>0</v>
      </c>
      <c r="AQ781" t="n">
        <v>0</v>
      </c>
    </row>
    <row r="782">
      <c r="A782" t="inlineStr">
        <is>
          <t>Proceeds from insurance recoveries</t>
        </is>
      </c>
      <c r="C782" t="inlineStr">
        <is>
          <t>Thousand</t>
        </is>
      </c>
      <c r="D782" t="inlineStr">
        <is>
          <t>QYYY</t>
        </is>
      </c>
      <c r="AY782" t="n">
        <v>0</v>
      </c>
      <c r="AZ782" t="n">
        <v>0</v>
      </c>
      <c r="BA782" t="n">
        <v>7339</v>
      </c>
      <c r="BB782" t="n">
        <v>16034</v>
      </c>
      <c r="BD782" t="n">
        <v>1599</v>
      </c>
      <c r="BE782" t="n">
        <v>20681</v>
      </c>
      <c r="BF782" t="n">
        <v>20681</v>
      </c>
    </row>
    <row r="783">
      <c r="A783" t="inlineStr">
        <is>
          <t>Purchase of acquired business, net of cash acquired</t>
        </is>
      </c>
      <c r="C783" t="inlineStr">
        <is>
          <t>Thousand</t>
        </is>
      </c>
      <c r="D783" t="inlineStr">
        <is>
          <t>QYYY</t>
        </is>
      </c>
      <c r="AL783" t="n">
        <v>0</v>
      </c>
      <c r="AM783" t="n">
        <v>-384694</v>
      </c>
      <c r="AO783" t="n">
        <v>0</v>
      </c>
      <c r="AP783" t="n">
        <v>-4216</v>
      </c>
      <c r="AQ783" t="n">
        <v>-4216</v>
      </c>
      <c r="AR783" t="n">
        <v>-4216</v>
      </c>
      <c r="AT783" t="n">
        <v>0</v>
      </c>
      <c r="AU783" t="n">
        <v>0</v>
      </c>
      <c r="AV783" t="n">
        <v>-953947</v>
      </c>
      <c r="AW783" t="n">
        <v>-966766</v>
      </c>
      <c r="AY783" t="n">
        <v>-4847</v>
      </c>
      <c r="AZ783" t="n">
        <v>-4847</v>
      </c>
      <c r="BA783" t="n">
        <v>-9692</v>
      </c>
      <c r="BB783" t="n">
        <v>-9692</v>
      </c>
    </row>
    <row r="784">
      <c r="A784" t="inlineStr">
        <is>
          <t>Proceeds from property sales and disposals</t>
        </is>
      </c>
      <c r="C784" t="inlineStr">
        <is>
          <t>Thousand</t>
        </is>
      </c>
      <c r="D784" t="inlineStr">
        <is>
          <t>QYYY</t>
        </is>
      </c>
      <c r="F784" t="n">
        <v>1660</v>
      </c>
      <c r="G784" t="n">
        <v>2883</v>
      </c>
      <c r="H784" t="n">
        <v>3330</v>
      </c>
      <c r="I784" t="n">
        <v>31337</v>
      </c>
      <c r="K784" t="n">
        <v>1511</v>
      </c>
      <c r="L784" t="n">
        <v>4357</v>
      </c>
      <c r="M784" t="n">
        <v>8422</v>
      </c>
      <c r="N784" t="n">
        <v>11108</v>
      </c>
      <c r="P784" t="n">
        <v>867</v>
      </c>
      <c r="Q784" t="n">
        <v>2115</v>
      </c>
      <c r="R784" t="n">
        <v>13553</v>
      </c>
      <c r="S784" t="n">
        <v>14610</v>
      </c>
      <c r="U784" t="n">
        <v>610</v>
      </c>
      <c r="V784" t="n">
        <v>8097</v>
      </c>
      <c r="W784" t="n">
        <v>10316</v>
      </c>
      <c r="X784" t="n">
        <v>10805</v>
      </c>
      <c r="Z784" t="n">
        <v>181</v>
      </c>
      <c r="AA784" t="n">
        <v>1466</v>
      </c>
      <c r="AB784" t="n">
        <v>2585</v>
      </c>
      <c r="AC784" t="n">
        <v>4475</v>
      </c>
      <c r="AE784" t="n">
        <v>1021</v>
      </c>
      <c r="AF784" t="n">
        <v>1205</v>
      </c>
      <c r="AG784" t="n">
        <v>2707</v>
      </c>
      <c r="AH784" t="n">
        <v>9775</v>
      </c>
      <c r="AJ784" t="n">
        <v>539</v>
      </c>
      <c r="AK784" t="n">
        <v>1740</v>
      </c>
      <c r="AL784" t="n">
        <v>15168</v>
      </c>
      <c r="AM784" t="n">
        <v>15753</v>
      </c>
      <c r="AO784" t="n">
        <v>632</v>
      </c>
      <c r="AP784" t="n">
        <v>9894</v>
      </c>
      <c r="AQ784" t="n">
        <v>21715</v>
      </c>
      <c r="AR784" t="n">
        <v>31976</v>
      </c>
      <c r="AT784" t="n">
        <v>13074</v>
      </c>
      <c r="AU784" t="n">
        <v>21385</v>
      </c>
      <c r="AV784" t="n">
        <v>22896</v>
      </c>
      <c r="AW784" t="n">
        <v>24724</v>
      </c>
      <c r="AY784" t="n">
        <v>849</v>
      </c>
      <c r="AZ784" t="n">
        <v>2362</v>
      </c>
      <c r="BA784" t="n">
        <v>14607</v>
      </c>
      <c r="BB784" t="n">
        <v>35516</v>
      </c>
      <c r="BD784" t="n">
        <v>12631</v>
      </c>
      <c r="BE784" t="n">
        <v>15008</v>
      </c>
      <c r="BF784" t="n">
        <v>17188</v>
      </c>
    </row>
    <row r="785">
      <c r="A785" t="inlineStr">
        <is>
          <t>Proceeds from settlement of life insurance contract</t>
        </is>
      </c>
      <c r="C785" t="inlineStr">
        <is>
          <t>Thousand</t>
        </is>
      </c>
      <c r="D785" t="inlineStr">
        <is>
          <t>QYYY</t>
        </is>
      </c>
      <c r="AB785" t="n">
        <v>0</v>
      </c>
      <c r="AC785" t="n">
        <v>1845</v>
      </c>
    </row>
    <row r="786">
      <c r="A786" t="inlineStr">
        <is>
          <t>Net cash provided by (used in)  investing activities</t>
        </is>
      </c>
      <c r="C786" t="inlineStr">
        <is>
          <t>Thousand</t>
        </is>
      </c>
      <c r="D786" t="inlineStr">
        <is>
          <t>QYYY</t>
        </is>
      </c>
      <c r="F786" t="n">
        <v>-24118</v>
      </c>
      <c r="G786" t="n">
        <v>-46086</v>
      </c>
      <c r="H786" t="n">
        <v>-72963</v>
      </c>
      <c r="I786" t="n">
        <v>-181788</v>
      </c>
      <c r="K786" t="n">
        <v>13701</v>
      </c>
      <c r="L786" t="n">
        <v>10493</v>
      </c>
      <c r="M786" t="n">
        <v>-25977</v>
      </c>
      <c r="N786" t="n">
        <v>-63385</v>
      </c>
      <c r="P786" t="n">
        <v>-31724</v>
      </c>
      <c r="Q786" t="n">
        <v>-85579</v>
      </c>
      <c r="R786" t="n">
        <v>-489827</v>
      </c>
      <c r="S786" t="n">
        <v>-534686</v>
      </c>
      <c r="U786" t="n">
        <v>-36464</v>
      </c>
      <c r="V786" t="n">
        <v>-85881</v>
      </c>
      <c r="W786" t="n">
        <v>-163124</v>
      </c>
      <c r="X786" t="n">
        <v>-261662</v>
      </c>
      <c r="Z786" t="n">
        <v>-474004</v>
      </c>
      <c r="AA786" t="n">
        <v>-532382</v>
      </c>
      <c r="AB786" t="n">
        <v>-914299</v>
      </c>
      <c r="AC786" t="n">
        <v>-992072</v>
      </c>
      <c r="AE786" t="n">
        <v>-75660</v>
      </c>
      <c r="AF786" t="n">
        <v>-153983</v>
      </c>
      <c r="AG786" t="n">
        <v>-229168</v>
      </c>
      <c r="AH786" t="n">
        <v>-338891</v>
      </c>
      <c r="AJ786" t="n">
        <v>-87402</v>
      </c>
      <c r="AK786" t="n">
        <v>-175869</v>
      </c>
      <c r="AL786" t="n">
        <v>-243557</v>
      </c>
      <c r="AM786" t="n">
        <v>-717061</v>
      </c>
      <c r="AO786" t="n">
        <v>-78276</v>
      </c>
      <c r="AP786" t="n">
        <v>-142497</v>
      </c>
      <c r="AQ786" t="n">
        <v>-225104</v>
      </c>
      <c r="AR786" t="n">
        <v>-327002</v>
      </c>
      <c r="AT786" t="n">
        <v>-89093</v>
      </c>
      <c r="AU786" t="n">
        <v>-162359</v>
      </c>
      <c r="AV786" t="n">
        <v>-1211871</v>
      </c>
      <c r="AW786" t="n">
        <v>-1323713</v>
      </c>
      <c r="AY786" t="n">
        <v>-85576</v>
      </c>
      <c r="AZ786" t="n">
        <v>-198690</v>
      </c>
      <c r="BA786" t="n">
        <v>-330334</v>
      </c>
      <c r="BB786" t="n">
        <v>-445252</v>
      </c>
      <c r="BD786" t="n">
        <v>-117471</v>
      </c>
      <c r="BE786" t="n">
        <v>-250941</v>
      </c>
      <c r="BF786" t="n">
        <v>-394470</v>
      </c>
    </row>
    <row r="787">
      <c r="A787" t="inlineStr">
        <is>
          <t>Net cash provided by (used in)  investing activities-c</t>
        </is>
      </c>
      <c r="F787">
        <f>SUM(F778:F785)</f>
        <v/>
      </c>
      <c r="G787">
        <f>SUM(G778:G785)</f>
        <v/>
      </c>
      <c r="H787">
        <f>SUM(H778:H785)</f>
        <v/>
      </c>
      <c r="I787">
        <f>SUM(I778:I785)</f>
        <v/>
      </c>
      <c r="K787">
        <f>SUM(K778:K785)</f>
        <v/>
      </c>
      <c r="L787">
        <f>SUM(L778:L785)</f>
        <v/>
      </c>
      <c r="M787">
        <f>SUM(M778:M785)</f>
        <v/>
      </c>
      <c r="N787">
        <f>SUM(N778:N785)</f>
        <v/>
      </c>
      <c r="P787">
        <f>SUM(P778:P785)</f>
        <v/>
      </c>
      <c r="Q787">
        <f>SUM(Q778:Q785)</f>
        <v/>
      </c>
      <c r="R787">
        <f>SUM(R778:R785)</f>
        <v/>
      </c>
      <c r="S787">
        <f>SUM(S778:S785)</f>
        <v/>
      </c>
      <c r="U787">
        <f>SUM(U778:U785)</f>
        <v/>
      </c>
      <c r="V787">
        <f>SUM(V778:V785)</f>
        <v/>
      </c>
      <c r="W787">
        <f>SUM(W778:W785)</f>
        <v/>
      </c>
      <c r="X787">
        <f>SUM(X778:X785)</f>
        <v/>
      </c>
      <c r="Z787">
        <f>SUM(Z778:Z785)</f>
        <v/>
      </c>
      <c r="AA787">
        <f>SUM(AA778:AA785)</f>
        <v/>
      </c>
      <c r="AB787">
        <f>SUM(AB778:AB785)</f>
        <v/>
      </c>
      <c r="AC787">
        <f>SUM(AC778:AC785)</f>
        <v/>
      </c>
      <c r="AE787">
        <f>SUM(AE778:AE785)</f>
        <v/>
      </c>
      <c r="AF787">
        <f>SUM(AF778:AF785)</f>
        <v/>
      </c>
      <c r="AG787">
        <f>SUM(AG778:AG785)</f>
        <v/>
      </c>
      <c r="AH787">
        <f>SUM(AH778:AH785)</f>
        <v/>
      </c>
      <c r="AJ787">
        <f>SUM(AJ778:AJ785)</f>
        <v/>
      </c>
      <c r="AK787">
        <f>SUM(AK778:AK785)</f>
        <v/>
      </c>
      <c r="AL787">
        <f>SUM(AL778:AL785)</f>
        <v/>
      </c>
      <c r="AM787">
        <f>SUM(AM778:AM785)</f>
        <v/>
      </c>
      <c r="AO787">
        <f>SUM(AO778:AO785)</f>
        <v/>
      </c>
      <c r="AP787">
        <f>SUM(AP778:AP785)</f>
        <v/>
      </c>
      <c r="AQ787">
        <f>SUM(AQ778:AQ785)</f>
        <v/>
      </c>
      <c r="AR787">
        <f>SUM(AR778:AR785)</f>
        <v/>
      </c>
      <c r="AT787">
        <f>SUM(AT778:AT785)</f>
        <v/>
      </c>
      <c r="AU787">
        <f>SUM(AU778:AU785)</f>
        <v/>
      </c>
      <c r="AV787">
        <f>SUM(AV778:AV785)</f>
        <v/>
      </c>
      <c r="AW787">
        <f>SUM(AW778:AW785)</f>
        <v/>
      </c>
      <c r="AY787">
        <f>SUM(AY778:AY785)</f>
        <v/>
      </c>
      <c r="AZ787">
        <f>SUM(AZ778:AZ785)</f>
        <v/>
      </c>
      <c r="BA787">
        <f>SUM(BA778:BA785)</f>
        <v/>
      </c>
      <c r="BB787">
        <f>SUM(BB778:BB785)</f>
        <v/>
      </c>
      <c r="BD787">
        <f>SUM(BD778:BD785)</f>
        <v/>
      </c>
      <c r="BE787">
        <f>SUM(BE778:BE785)</f>
        <v/>
      </c>
      <c r="BF787">
        <f>SUM(BF778:BF785)</f>
        <v/>
      </c>
    </row>
    <row r="788">
      <c r="A788" t="inlineStr">
        <is>
          <t>Sum check</t>
        </is>
      </c>
      <c r="F788">
        <f>F787-F786</f>
        <v/>
      </c>
      <c r="G788">
        <f>G787-G786</f>
        <v/>
      </c>
      <c r="H788">
        <f>H787-H786</f>
        <v/>
      </c>
      <c r="I788">
        <f>I787-I786</f>
        <v/>
      </c>
      <c r="K788">
        <f>K787-K786</f>
        <v/>
      </c>
      <c r="L788">
        <f>L787-L786</f>
        <v/>
      </c>
      <c r="M788">
        <f>M787-M786</f>
        <v/>
      </c>
      <c r="N788">
        <f>N787-N786</f>
        <v/>
      </c>
      <c r="P788">
        <f>P787-P786</f>
        <v/>
      </c>
      <c r="Q788">
        <f>Q787-Q786</f>
        <v/>
      </c>
      <c r="R788">
        <f>R787-R786</f>
        <v/>
      </c>
      <c r="S788">
        <f>S787-S786</f>
        <v/>
      </c>
      <c r="U788">
        <f>U787-U786</f>
        <v/>
      </c>
      <c r="V788">
        <f>V787-V786</f>
        <v/>
      </c>
      <c r="W788">
        <f>W787-W786</f>
        <v/>
      </c>
      <c r="X788">
        <f>X787-X786</f>
        <v/>
      </c>
      <c r="Z788">
        <f>Z787-Z786</f>
        <v/>
      </c>
      <c r="AA788">
        <f>AA787-AA786</f>
        <v/>
      </c>
      <c r="AB788">
        <f>AB787-AB786</f>
        <v/>
      </c>
      <c r="AC788">
        <f>AC787-AC786</f>
        <v/>
      </c>
      <c r="AE788">
        <f>AE787-AE786</f>
        <v/>
      </c>
      <c r="AF788">
        <f>AF787-AF786</f>
        <v/>
      </c>
      <c r="AG788">
        <f>AG787-AG786</f>
        <v/>
      </c>
      <c r="AH788">
        <f>AH787-AH786</f>
        <v/>
      </c>
      <c r="AJ788">
        <f>AJ787-AJ786</f>
        <v/>
      </c>
      <c r="AK788">
        <f>AK787-AK786</f>
        <v/>
      </c>
      <c r="AL788">
        <f>AL787-AL786</f>
        <v/>
      </c>
      <c r="AM788">
        <f>AM787-AM786</f>
        <v/>
      </c>
      <c r="AO788">
        <f>AO787-AO786</f>
        <v/>
      </c>
      <c r="AP788">
        <f>AP787-AP786</f>
        <v/>
      </c>
      <c r="AQ788">
        <f>AQ787-AQ786</f>
        <v/>
      </c>
      <c r="AR788">
        <f>AR787-AR786</f>
        <v/>
      </c>
      <c r="AT788">
        <f>AT787-AT786</f>
        <v/>
      </c>
      <c r="AU788">
        <f>AU787-AU786</f>
        <v/>
      </c>
      <c r="AV788">
        <f>AV787-AV786</f>
        <v/>
      </c>
      <c r="AW788">
        <f>AW787-AW786</f>
        <v/>
      </c>
      <c r="AY788">
        <f>AY787-AY786</f>
        <v/>
      </c>
      <c r="AZ788">
        <f>AZ787-AZ786</f>
        <v/>
      </c>
      <c r="BA788">
        <f>BA787-BA786</f>
        <v/>
      </c>
      <c r="BB788">
        <f>BB787-BB786</f>
        <v/>
      </c>
      <c r="BD788">
        <f>BD787-BD786</f>
        <v/>
      </c>
      <c r="BE788">
        <f>BE787-BE786</f>
        <v/>
      </c>
      <c r="BF788">
        <f>BF787-BF786</f>
        <v/>
      </c>
    </row>
    <row r="790">
      <c r="A790" t="inlineStr">
        <is>
          <t>Cash flows from financing activities:</t>
        </is>
      </c>
    </row>
    <row r="791">
      <c r="A791" t="inlineStr">
        <is>
          <t>Proceeds from note payable to bank</t>
        </is>
      </c>
      <c r="C791" t="inlineStr">
        <is>
          <t>Thousand</t>
        </is>
      </c>
      <c r="D791" t="inlineStr">
        <is>
          <t>QYYY</t>
        </is>
      </c>
      <c r="Q791" t="n">
        <v>0</v>
      </c>
      <c r="R791" t="n">
        <v>5869</v>
      </c>
      <c r="S791" t="n">
        <v>28726</v>
      </c>
      <c r="U791" t="n">
        <v>8885</v>
      </c>
      <c r="V791" t="n">
        <v>36838</v>
      </c>
      <c r="W791" t="n">
        <v>36838</v>
      </c>
      <c r="X791" t="n">
        <v>36838</v>
      </c>
    </row>
    <row r="792">
      <c r="A792" t="inlineStr">
        <is>
          <t>Proceeds from revolving line of credit</t>
        </is>
      </c>
      <c r="C792" t="inlineStr">
        <is>
          <t>Thousand</t>
        </is>
      </c>
      <c r="D792" t="inlineStr">
        <is>
          <t>QYYY</t>
        </is>
      </c>
      <c r="F792" t="n">
        <v>288500</v>
      </c>
      <c r="G792" t="n">
        <v>505600</v>
      </c>
      <c r="H792" t="n">
        <v>505600</v>
      </c>
      <c r="I792" t="n">
        <v>505600</v>
      </c>
      <c r="P792" t="n">
        <v>0</v>
      </c>
      <c r="Q792" t="n">
        <v>1680000</v>
      </c>
      <c r="R792" t="n">
        <v>1680000</v>
      </c>
      <c r="S792" t="n">
        <v>1680000</v>
      </c>
      <c r="U792" t="n">
        <v>0</v>
      </c>
      <c r="V792" t="n">
        <v>351089</v>
      </c>
      <c r="W792" t="n">
        <v>515292</v>
      </c>
      <c r="X792" t="n">
        <v>579876</v>
      </c>
      <c r="Z792" t="n">
        <v>662795</v>
      </c>
      <c r="AA792" t="n">
        <v>0</v>
      </c>
      <c r="AB792" t="n">
        <v>0</v>
      </c>
      <c r="AC792" t="n">
        <v>1871818</v>
      </c>
    </row>
    <row r="793">
      <c r="A793" t="inlineStr">
        <is>
          <t>Lease obligations</t>
        </is>
      </c>
      <c r="C793" t="inlineStr">
        <is>
          <t>Thousand</t>
        </is>
      </c>
      <c r="D793" t="inlineStr">
        <is>
          <t>QYYY</t>
        </is>
      </c>
      <c r="F793" t="n">
        <v>-311005</v>
      </c>
      <c r="G793" t="n">
        <v>-758251</v>
      </c>
      <c r="H793" t="n">
        <v>-758283</v>
      </c>
      <c r="I793" t="n">
        <v>0</v>
      </c>
      <c r="K793" t="n">
        <v>-204913</v>
      </c>
      <c r="L793" t="n">
        <v>0</v>
      </c>
    </row>
    <row r="794">
      <c r="A794" t="inlineStr">
        <is>
          <t>Payments on long-term debt</t>
        </is>
      </c>
      <c r="C794" t="inlineStr">
        <is>
          <t>Thousand</t>
        </is>
      </c>
      <c r="D794" t="inlineStr">
        <is>
          <t>QYYY</t>
        </is>
      </c>
      <c r="H794" t="n">
        <v>0</v>
      </c>
      <c r="I794" t="n">
        <v>-758578</v>
      </c>
      <c r="R794" t="n">
        <v>0</v>
      </c>
      <c r="S794" t="n">
        <v>-683780</v>
      </c>
      <c r="W794" t="n">
        <v>0</v>
      </c>
      <c r="X794" t="n">
        <v>-556658</v>
      </c>
      <c r="AB794" t="n">
        <v>0</v>
      </c>
      <c r="AC794" t="n">
        <v>-628677</v>
      </c>
    </row>
    <row r="795">
      <c r="A795" t="inlineStr">
        <is>
          <t>Payment of equity distribution under Tax Sharing Agreement between JBS USA Holdings and Pilgrim s Pride Corporation</t>
        </is>
      </c>
      <c r="C795" t="inlineStr">
        <is>
          <t>Thousand</t>
        </is>
      </c>
      <c r="D795" t="inlineStr">
        <is>
          <t>QYYY</t>
        </is>
      </c>
      <c r="M795" t="n">
        <v>0</v>
      </c>
      <c r="N795" t="n">
        <v>3849</v>
      </c>
      <c r="U795" t="n">
        <v>3691</v>
      </c>
      <c r="V795" t="n">
        <v>3691</v>
      </c>
      <c r="W795" t="n">
        <v>3691</v>
      </c>
      <c r="X795" t="n">
        <v>3690</v>
      </c>
      <c r="Z795" t="n">
        <v>5038</v>
      </c>
      <c r="AA795" t="n">
        <v>5038</v>
      </c>
      <c r="AB795" t="n">
        <v>5038</v>
      </c>
      <c r="AC795" t="n">
        <v>5038</v>
      </c>
      <c r="AE795" t="n">
        <v>5558</v>
      </c>
      <c r="AF795" t="n">
        <v>5558</v>
      </c>
      <c r="AG795" t="n">
        <v>5558</v>
      </c>
      <c r="AH795" t="n">
        <v>5558</v>
      </c>
      <c r="AJ795" t="n">
        <v>-525</v>
      </c>
      <c r="AK795" t="n">
        <v>-525</v>
      </c>
      <c r="AL795" t="n">
        <v>-525</v>
      </c>
      <c r="AM795" t="n">
        <v>-525</v>
      </c>
      <c r="AT795" t="n">
        <v>-650</v>
      </c>
      <c r="AU795" t="n">
        <v>-650</v>
      </c>
      <c r="AV795" t="n">
        <v>-650</v>
      </c>
      <c r="AW795" t="n">
        <v>-650</v>
      </c>
      <c r="AY795" t="n">
        <v>-1961</v>
      </c>
      <c r="AZ795" t="n">
        <v>-1961</v>
      </c>
      <c r="BA795" t="n">
        <v>-1961</v>
      </c>
      <c r="BB795" t="n">
        <v>-1961</v>
      </c>
      <c r="BD795" t="n">
        <v>-1592</v>
      </c>
      <c r="BE795" t="n">
        <v>-1592</v>
      </c>
      <c r="BF795" t="n">
        <v>-1592</v>
      </c>
    </row>
    <row r="796">
      <c r="A796" t="inlineStr">
        <is>
          <t>Tax benefit related to share-based compensation</t>
        </is>
      </c>
      <c r="C796" t="inlineStr">
        <is>
          <t>Thousand</t>
        </is>
      </c>
      <c r="D796" t="inlineStr">
        <is>
          <t>QYYY</t>
        </is>
      </c>
      <c r="H796" t="n">
        <v>0</v>
      </c>
      <c r="I796" t="n">
        <v>7770</v>
      </c>
      <c r="M796" t="n">
        <v>0</v>
      </c>
      <c r="N796" t="n">
        <v>458</v>
      </c>
      <c r="P796" t="n">
        <v>7834</v>
      </c>
      <c r="Q796" t="n">
        <v>7834</v>
      </c>
      <c r="R796" t="n">
        <v>7834</v>
      </c>
      <c r="S796" t="n">
        <v>6474</v>
      </c>
    </row>
    <row r="797">
      <c r="A797" t="inlineStr">
        <is>
          <t>Equity contribution to subsidiary by non-controlling interest</t>
        </is>
      </c>
      <c r="C797" t="inlineStr">
        <is>
          <t>Thousand</t>
        </is>
      </c>
      <c r="D797" t="inlineStr">
        <is>
          <t>QYYY</t>
        </is>
      </c>
      <c r="V797" t="n">
        <v>0</v>
      </c>
      <c r="W797" t="n">
        <v>7252</v>
      </c>
      <c r="X797" t="n">
        <v>7252</v>
      </c>
    </row>
    <row r="798">
      <c r="A798" t="inlineStr">
        <is>
          <t>Payment on early extinguishment of debt</t>
        </is>
      </c>
      <c r="C798" t="inlineStr">
        <is>
          <t>Thousand</t>
        </is>
      </c>
      <c r="D798" t="inlineStr">
        <is>
          <t>QYYY</t>
        </is>
      </c>
      <c r="AG798" t="n">
        <v>0</v>
      </c>
      <c r="AH798" t="n">
        <v>-9781</v>
      </c>
      <c r="AT798" t="n">
        <v>0</v>
      </c>
      <c r="AU798" t="n">
        <v>-21258</v>
      </c>
      <c r="AV798" t="n">
        <v>-21258</v>
      </c>
      <c r="AW798" t="n">
        <v>-21258</v>
      </c>
    </row>
    <row r="799">
      <c r="A799" t="inlineStr">
        <is>
          <t>Capital contributions to subsidiary by non-controlling stockholders</t>
        </is>
      </c>
      <c r="C799" t="inlineStr">
        <is>
          <t>Thousand</t>
        </is>
      </c>
      <c r="D799" t="inlineStr">
        <is>
          <t>QYYY</t>
        </is>
      </c>
      <c r="AG799" t="n">
        <v>0</v>
      </c>
      <c r="AH799" t="n">
        <v>1421</v>
      </c>
    </row>
    <row r="800">
      <c r="A800" t="inlineStr">
        <is>
          <t>Payment of capitalized loan costs</t>
        </is>
      </c>
      <c r="C800" t="inlineStr">
        <is>
          <t>Thousand</t>
        </is>
      </c>
      <c r="D800" t="inlineStr">
        <is>
          <t>QYYY</t>
        </is>
      </c>
      <c r="G800" t="n">
        <v>0</v>
      </c>
      <c r="H800" t="n">
        <v>-5006</v>
      </c>
      <c r="I800" t="n">
        <v>-5006</v>
      </c>
      <c r="P800" t="n">
        <v>-8862</v>
      </c>
      <c r="Q800" t="n">
        <v>-10132</v>
      </c>
      <c r="R800" t="n">
        <v>-12322</v>
      </c>
      <c r="S800" t="n">
        <v>-12364</v>
      </c>
      <c r="U800" t="n">
        <v>-13</v>
      </c>
      <c r="V800" t="n">
        <v>-693</v>
      </c>
      <c r="W800" t="n">
        <v>-693</v>
      </c>
      <c r="X800" t="n">
        <v>-693</v>
      </c>
      <c r="Z800" t="n">
        <v>0</v>
      </c>
      <c r="AA800" t="n">
        <v>-2777</v>
      </c>
      <c r="AB800" t="n">
        <v>-4550</v>
      </c>
      <c r="AC800" t="n">
        <v>-13631</v>
      </c>
      <c r="AE800" t="n">
        <v>-4061</v>
      </c>
      <c r="AF800" t="n">
        <v>-5708</v>
      </c>
      <c r="AG800" t="n">
        <v>-11081</v>
      </c>
      <c r="AH800" t="n">
        <v>-12581</v>
      </c>
      <c r="AJ800" t="n">
        <v>-458</v>
      </c>
      <c r="AK800" t="n">
        <v>-596</v>
      </c>
      <c r="AL800" t="n">
        <v>-652</v>
      </c>
      <c r="AM800" t="n">
        <v>-652</v>
      </c>
      <c r="AT800" t="n">
        <v>0</v>
      </c>
      <c r="AU800" t="n">
        <v>-8650</v>
      </c>
      <c r="AV800" t="n">
        <v>-22293</v>
      </c>
      <c r="AW800" t="n">
        <v>-22293</v>
      </c>
      <c r="AY800" t="n">
        <v>-1098</v>
      </c>
      <c r="AZ800" t="n">
        <v>-3052</v>
      </c>
      <c r="BA800" t="n">
        <v>-3070</v>
      </c>
      <c r="BB800" t="n">
        <v>-4741</v>
      </c>
      <c r="BD800" t="n">
        <v>0</v>
      </c>
      <c r="BE800" t="n">
        <v>-10353</v>
      </c>
      <c r="BF800" t="n">
        <v>-10275</v>
      </c>
    </row>
    <row r="801">
      <c r="A801" t="inlineStr">
        <is>
          <t>Proceeds from revolving line of credit and long-term borrowings</t>
        </is>
      </c>
      <c r="C801" t="inlineStr">
        <is>
          <t>Thousand</t>
        </is>
      </c>
      <c r="D801" t="inlineStr">
        <is>
          <t>QYYY</t>
        </is>
      </c>
      <c r="P801" t="n">
        <v>1680000</v>
      </c>
      <c r="Q801" t="n">
        <v>0</v>
      </c>
      <c r="Z801" t="n">
        <v>0</v>
      </c>
      <c r="AA801" t="n">
        <v>1013662</v>
      </c>
      <c r="AB801" t="n">
        <v>1013662</v>
      </c>
      <c r="AC801" t="n">
        <v>0</v>
      </c>
      <c r="AE801" t="n">
        <v>502341</v>
      </c>
      <c r="AF801" t="n">
        <v>604062</v>
      </c>
      <c r="AG801" t="n">
        <v>703090</v>
      </c>
      <c r="AH801" t="n">
        <v>748382</v>
      </c>
      <c r="AJ801" t="n">
        <v>67193</v>
      </c>
      <c r="AK801" t="n">
        <v>99636</v>
      </c>
      <c r="AL801" t="n">
        <v>99638</v>
      </c>
      <c r="AM801" t="n">
        <v>259466</v>
      </c>
      <c r="AO801" t="n">
        <v>356547</v>
      </c>
      <c r="AP801" t="n">
        <v>356547</v>
      </c>
      <c r="AQ801" t="n">
        <v>386696</v>
      </c>
      <c r="AR801" t="n">
        <v>404522</v>
      </c>
      <c r="AT801" t="n">
        <v>328932</v>
      </c>
      <c r="AU801" t="n">
        <v>1540133</v>
      </c>
      <c r="AV801" t="n">
        <v>2951707</v>
      </c>
      <c r="AW801" t="n">
        <v>2951707</v>
      </c>
      <c r="AY801" t="n">
        <v>228505</v>
      </c>
      <c r="AZ801" t="n">
        <v>351065</v>
      </c>
      <c r="BA801" t="n">
        <v>362541</v>
      </c>
      <c r="BB801" t="n">
        <v>362540</v>
      </c>
      <c r="BD801" t="n">
        <v>35000</v>
      </c>
      <c r="BE801" t="n">
        <v>1078032</v>
      </c>
      <c r="BF801" t="n">
        <v>1278032</v>
      </c>
    </row>
    <row r="802">
      <c r="A802" t="inlineStr">
        <is>
          <t>Payments on note payable to bank</t>
        </is>
      </c>
      <c r="C802" t="inlineStr">
        <is>
          <t>Thousand</t>
        </is>
      </c>
      <c r="D802" t="inlineStr">
        <is>
          <t>QYYY</t>
        </is>
      </c>
      <c r="U802" t="n">
        <v>-16034</v>
      </c>
      <c r="V802" t="n">
        <v>-65564</v>
      </c>
      <c r="W802" t="n">
        <v>-65564</v>
      </c>
      <c r="X802" t="n">
        <v>-65564</v>
      </c>
    </row>
    <row r="803">
      <c r="A803" t="inlineStr">
        <is>
          <t>Payments on revolving line of credit long-term borrowings and capital lease obligations</t>
        </is>
      </c>
      <c r="C803" t="inlineStr">
        <is>
          <t>Thousand</t>
        </is>
      </c>
      <c r="D803" t="inlineStr">
        <is>
          <t>QYYY</t>
        </is>
      </c>
      <c r="K803" t="n">
        <v>0</v>
      </c>
      <c r="L803" t="n">
        <v>-410165</v>
      </c>
      <c r="M803" t="n">
        <v>-410199</v>
      </c>
      <c r="N803" t="n">
        <v>-910234</v>
      </c>
      <c r="P803" t="n">
        <v>-533669</v>
      </c>
      <c r="Q803" t="n">
        <v>-683705</v>
      </c>
      <c r="R803" t="n">
        <v>-683742</v>
      </c>
      <c r="S803" t="n">
        <v>0</v>
      </c>
      <c r="U803" t="n">
        <v>-21</v>
      </c>
      <c r="V803" t="n">
        <v>-219812</v>
      </c>
      <c r="W803" t="n">
        <v>-498124</v>
      </c>
      <c r="X803" t="n">
        <v>0</v>
      </c>
      <c r="Z803" t="n">
        <v>-330772</v>
      </c>
      <c r="AA803" t="n">
        <v>-586056</v>
      </c>
      <c r="AB803" t="n">
        <v>-609678</v>
      </c>
      <c r="AC803" t="n">
        <v>0</v>
      </c>
      <c r="AE803" t="n">
        <v>-433550</v>
      </c>
      <c r="AF803" t="n">
        <v>-673452</v>
      </c>
      <c r="AG803" t="n">
        <v>-1071441</v>
      </c>
      <c r="AH803" t="n">
        <v>-1117009</v>
      </c>
      <c r="AJ803" t="n">
        <v>-62293</v>
      </c>
      <c r="AK803" t="n">
        <v>-113079</v>
      </c>
      <c r="AL803" t="n">
        <v>-123276</v>
      </c>
      <c r="AM803" t="n">
        <v>-289917</v>
      </c>
      <c r="AO803" t="n">
        <v>-13396</v>
      </c>
      <c r="AP803" t="n">
        <v>-20105</v>
      </c>
      <c r="AQ803" t="n">
        <v>-56763</v>
      </c>
      <c r="AR803" t="n">
        <v>-430988</v>
      </c>
      <c r="AT803" t="n">
        <v>-235292</v>
      </c>
      <c r="AU803" t="n">
        <v>-1522416</v>
      </c>
      <c r="AV803" t="n">
        <v>-2005960</v>
      </c>
      <c r="AW803" t="n">
        <v>-2006195</v>
      </c>
      <c r="AY803" t="n">
        <v>-32093</v>
      </c>
      <c r="AZ803" t="n">
        <v>-170022</v>
      </c>
      <c r="BA803" t="n">
        <v>-370332</v>
      </c>
      <c r="BB803" t="n">
        <v>-388299</v>
      </c>
      <c r="BD803" t="n">
        <v>-6527</v>
      </c>
      <c r="BE803" t="n">
        <v>-565658</v>
      </c>
      <c r="BF803" t="n">
        <v>-765899</v>
      </c>
    </row>
    <row r="804">
      <c r="A804" t="inlineStr">
        <is>
          <t>Sale of subsidiary common stock</t>
        </is>
      </c>
      <c r="C804" t="inlineStr">
        <is>
          <t>Thousand</t>
        </is>
      </c>
      <c r="D804" t="inlineStr">
        <is>
          <t>QYYY</t>
        </is>
      </c>
      <c r="K804" t="n">
        <v>0</v>
      </c>
      <c r="L804" t="n">
        <v>332</v>
      </c>
      <c r="M804" t="n">
        <v>332</v>
      </c>
      <c r="N804" t="n">
        <v>332</v>
      </c>
    </row>
    <row r="805">
      <c r="A805" t="inlineStr">
        <is>
          <t>Purchase of treasury stock</t>
        </is>
      </c>
      <c r="C805" t="inlineStr">
        <is>
          <t>Thousand</t>
        </is>
      </c>
      <c r="D805" t="inlineStr">
        <is>
          <t>QYYY</t>
        </is>
      </c>
      <c r="Q805" t="n">
        <v>0</v>
      </c>
      <c r="R805" t="n">
        <v>-45080</v>
      </c>
      <c r="S805" t="n">
        <v>-99233</v>
      </c>
      <c r="U805" t="n">
        <v>-2657</v>
      </c>
      <c r="V805" t="n">
        <v>-7328</v>
      </c>
      <c r="W805" t="n">
        <v>-20333</v>
      </c>
      <c r="X805" t="n">
        <v>-117884</v>
      </c>
      <c r="Z805" t="n">
        <v>-14641</v>
      </c>
      <c r="AA805" t="n">
        <v>-14641</v>
      </c>
      <c r="AB805" t="n">
        <v>-14641</v>
      </c>
      <c r="AC805" t="n">
        <v>-14641</v>
      </c>
      <c r="AG805" t="n">
        <v>0</v>
      </c>
      <c r="AH805" t="n">
        <v>-236</v>
      </c>
      <c r="AJ805" t="n">
        <v>0</v>
      </c>
      <c r="AK805" t="n">
        <v>-2898</v>
      </c>
      <c r="AL805" t="n">
        <v>-2898</v>
      </c>
      <c r="AM805" t="n">
        <v>-2898</v>
      </c>
      <c r="AO805" t="n">
        <v>-27906</v>
      </c>
      <c r="AP805" t="n">
        <v>-77879</v>
      </c>
      <c r="AQ805" t="n">
        <v>-107806</v>
      </c>
      <c r="AR805" t="n">
        <v>-110242</v>
      </c>
      <c r="AY805" t="n">
        <v>-27023</v>
      </c>
      <c r="AZ805" t="n">
        <v>-119989</v>
      </c>
      <c r="BA805" t="n">
        <v>-199553</v>
      </c>
      <c r="BB805" t="n">
        <v>-199553</v>
      </c>
    </row>
    <row r="806">
      <c r="A806" t="inlineStr">
        <is>
          <t>Purchase of common stock from retirement plan participants</t>
        </is>
      </c>
      <c r="C806" t="inlineStr">
        <is>
          <t>Thousand</t>
        </is>
      </c>
      <c r="D806" t="inlineStr">
        <is>
          <t>QYYY</t>
        </is>
      </c>
      <c r="V806" t="n">
        <v>0</v>
      </c>
      <c r="W806" t="n">
        <v>-73</v>
      </c>
      <c r="X806" t="n">
        <v>-73</v>
      </c>
    </row>
    <row r="807">
      <c r="A807" t="inlineStr">
        <is>
          <t>Payment of special cash dividends</t>
        </is>
      </c>
      <c r="C807" t="inlineStr">
        <is>
          <t>Thousand</t>
        </is>
      </c>
      <c r="D807" t="inlineStr">
        <is>
          <t>QYYY</t>
        </is>
      </c>
      <c r="P807" t="n">
        <v>-1498470</v>
      </c>
      <c r="Q807" t="n">
        <v>-1498470</v>
      </c>
      <c r="R807" t="n">
        <v>-1498470</v>
      </c>
      <c r="S807" t="n">
        <v>-1498470</v>
      </c>
      <c r="U807" t="n">
        <v>0</v>
      </c>
      <c r="V807" t="n">
        <v>-699915</v>
      </c>
      <c r="W807" t="n">
        <v>-699915</v>
      </c>
      <c r="X807" t="n">
        <v>-699915</v>
      </c>
    </row>
    <row r="808">
      <c r="A808" t="inlineStr">
        <is>
          <t>Net cash provided by (used in) financing activities</t>
        </is>
      </c>
      <c r="C808" t="inlineStr">
        <is>
          <t>Thousand</t>
        </is>
      </c>
      <c r="D808" t="inlineStr">
        <is>
          <t>QYYY</t>
        </is>
      </c>
      <c r="F808" t="n">
        <v>-22505</v>
      </c>
      <c r="G808" t="n">
        <v>-252651</v>
      </c>
      <c r="H808" t="n">
        <v>-257689</v>
      </c>
      <c r="I808" t="n">
        <v>-250214</v>
      </c>
      <c r="K808" t="n">
        <v>-204913</v>
      </c>
      <c r="L808" t="n">
        <v>-409833</v>
      </c>
      <c r="M808" t="n">
        <v>-409867</v>
      </c>
      <c r="N808" t="n">
        <v>-905595</v>
      </c>
      <c r="P808" t="n">
        <v>-353167</v>
      </c>
      <c r="Q808" t="n">
        <v>-504473</v>
      </c>
      <c r="R808" t="n">
        <v>-545911</v>
      </c>
      <c r="S808" t="n">
        <v>-578647</v>
      </c>
      <c r="U808" t="n">
        <v>-6149</v>
      </c>
      <c r="V808" t="n">
        <v>-601694</v>
      </c>
      <c r="W808" t="n">
        <v>-721629</v>
      </c>
      <c r="X808" t="n">
        <v>-813131</v>
      </c>
      <c r="Z808" t="n">
        <v>322420</v>
      </c>
      <c r="AA808" t="n">
        <v>415226</v>
      </c>
      <c r="AB808" t="n">
        <v>389831</v>
      </c>
      <c r="AC808" t="n">
        <v>1219907</v>
      </c>
      <c r="AE808" t="n">
        <v>70288</v>
      </c>
      <c r="AF808" t="n">
        <v>-69540</v>
      </c>
      <c r="AG808" t="n">
        <v>-373874</v>
      </c>
      <c r="AH808" t="n">
        <v>-384246</v>
      </c>
      <c r="AJ808" t="n">
        <v>3917</v>
      </c>
      <c r="AK808" t="n">
        <v>-17462</v>
      </c>
      <c r="AL808" t="n">
        <v>-27713</v>
      </c>
      <c r="AM808" t="n">
        <v>-34526</v>
      </c>
      <c r="AO808" t="n">
        <v>315245</v>
      </c>
      <c r="AP808" t="n">
        <v>258563</v>
      </c>
      <c r="AQ808" t="n">
        <v>222127</v>
      </c>
      <c r="AR808" t="n">
        <v>-136708</v>
      </c>
      <c r="AT808" t="n">
        <v>92990</v>
      </c>
      <c r="AU808" t="n">
        <v>-12841</v>
      </c>
      <c r="AV808" t="n">
        <v>901546</v>
      </c>
      <c r="AW808" t="n">
        <v>901311</v>
      </c>
      <c r="AY808" t="n">
        <v>166330</v>
      </c>
      <c r="AZ808" t="n">
        <v>56041</v>
      </c>
      <c r="BA808" t="n">
        <v>-212375</v>
      </c>
      <c r="BB808" t="n">
        <v>-232014</v>
      </c>
      <c r="BD808" t="n">
        <v>26881</v>
      </c>
      <c r="BE808" t="n">
        <v>500429</v>
      </c>
      <c r="BF808" t="n">
        <v>500266</v>
      </c>
    </row>
    <row r="809">
      <c r="A809" t="inlineStr">
        <is>
          <t>Net cash provided by (used in) financing activities-c</t>
        </is>
      </c>
      <c r="F809">
        <f>SUM(F791:F807)</f>
        <v/>
      </c>
      <c r="G809">
        <f>SUM(G791:G807)</f>
        <v/>
      </c>
      <c r="H809">
        <f>SUM(H791:H807)</f>
        <v/>
      </c>
      <c r="I809">
        <f>SUM(I791:I807)</f>
        <v/>
      </c>
      <c r="K809">
        <f>SUM(K791:K807)</f>
        <v/>
      </c>
      <c r="L809">
        <f>SUM(L791:L807)</f>
        <v/>
      </c>
      <c r="M809">
        <f>SUM(M791:M807)</f>
        <v/>
      </c>
      <c r="N809">
        <f>SUM(N791:N807)</f>
        <v/>
      </c>
      <c r="P809">
        <f>SUM(P791:P807)</f>
        <v/>
      </c>
      <c r="Q809">
        <f>SUM(Q791:Q807)</f>
        <v/>
      </c>
      <c r="R809">
        <f>SUM(R791:R807)</f>
        <v/>
      </c>
      <c r="S809">
        <f>SUM(S791:S807)</f>
        <v/>
      </c>
      <c r="U809">
        <f>SUM(U791:U807)</f>
        <v/>
      </c>
      <c r="V809">
        <f>SUM(V791:V807)</f>
        <v/>
      </c>
      <c r="W809">
        <f>SUM(W791:W807)</f>
        <v/>
      </c>
      <c r="X809">
        <f>SUM(X791:X807)</f>
        <v/>
      </c>
      <c r="Z809">
        <f>SUM(Z791:Z807)</f>
        <v/>
      </c>
      <c r="AA809">
        <f>SUM(AA791:AA807)</f>
        <v/>
      </c>
      <c r="AB809">
        <f>SUM(AB791:AB807)</f>
        <v/>
      </c>
      <c r="AC809">
        <f>SUM(AC791:AC807)</f>
        <v/>
      </c>
      <c r="AE809">
        <f>SUM(AE791:AE807)</f>
        <v/>
      </c>
      <c r="AF809">
        <f>SUM(AF791:AF807)</f>
        <v/>
      </c>
      <c r="AG809">
        <f>SUM(AG791:AG807)</f>
        <v/>
      </c>
      <c r="AH809">
        <f>SUM(AH791:AH807)</f>
        <v/>
      </c>
      <c r="AJ809">
        <f>SUM(AJ791:AJ807)</f>
        <v/>
      </c>
      <c r="AK809">
        <f>SUM(AK791:AK807)</f>
        <v/>
      </c>
      <c r="AL809">
        <f>SUM(AL791:AL807)</f>
        <v/>
      </c>
      <c r="AM809">
        <f>SUM(AM791:AM807)</f>
        <v/>
      </c>
      <c r="AO809">
        <f>SUM(AO791:AO807)</f>
        <v/>
      </c>
      <c r="AP809">
        <f>SUM(AP791:AP807)</f>
        <v/>
      </c>
      <c r="AQ809">
        <f>SUM(AQ791:AQ807)</f>
        <v/>
      </c>
      <c r="AR809">
        <f>SUM(AR791:AR807)</f>
        <v/>
      </c>
      <c r="AT809">
        <f>SUM(AT791:AT807)</f>
        <v/>
      </c>
      <c r="AU809">
        <f>SUM(AU791:AU807)</f>
        <v/>
      </c>
      <c r="AV809">
        <f>SUM(AV791:AV807)</f>
        <v/>
      </c>
      <c r="AW809">
        <f>SUM(AW791:AW807)</f>
        <v/>
      </c>
      <c r="AY809">
        <f>SUM(AY791:AY807)</f>
        <v/>
      </c>
      <c r="AZ809">
        <f>SUM(AZ791:AZ807)</f>
        <v/>
      </c>
      <c r="BA809">
        <f>SUM(BA791:BA807)</f>
        <v/>
      </c>
      <c r="BB809">
        <f>SUM(BB791:BB807)</f>
        <v/>
      </c>
      <c r="BD809">
        <f>SUM(BD791:BD807)</f>
        <v/>
      </c>
      <c r="BE809">
        <f>SUM(BE791:BE807)</f>
        <v/>
      </c>
      <c r="BF809">
        <f>SUM(BF791:BF807)</f>
        <v/>
      </c>
    </row>
    <row r="810">
      <c r="A810" t="inlineStr">
        <is>
          <t>Sum check</t>
        </is>
      </c>
      <c r="F810">
        <f>F809-F808</f>
        <v/>
      </c>
      <c r="G810">
        <f>G809-G808</f>
        <v/>
      </c>
      <c r="H810">
        <f>H809-H808</f>
        <v/>
      </c>
      <c r="I810">
        <f>I809-I808</f>
        <v/>
      </c>
      <c r="K810">
        <f>K809-K808</f>
        <v/>
      </c>
      <c r="L810">
        <f>L809-L808</f>
        <v/>
      </c>
      <c r="M810">
        <f>M809-M808</f>
        <v/>
      </c>
      <c r="N810">
        <f>N809-N808</f>
        <v/>
      </c>
      <c r="P810">
        <f>P809-P808</f>
        <v/>
      </c>
      <c r="Q810">
        <f>Q809-Q808</f>
        <v/>
      </c>
      <c r="R810">
        <f>R809-R808</f>
        <v/>
      </c>
      <c r="S810">
        <f>S809-S808</f>
        <v/>
      </c>
      <c r="U810">
        <f>U809-U808</f>
        <v/>
      </c>
      <c r="V810">
        <f>V809-V808</f>
        <v/>
      </c>
      <c r="W810">
        <f>W809-W808</f>
        <v/>
      </c>
      <c r="X810">
        <f>X809-X808</f>
        <v/>
      </c>
      <c r="Z810">
        <f>Z809-Z808</f>
        <v/>
      </c>
      <c r="AA810">
        <f>AA809-AA808</f>
        <v/>
      </c>
      <c r="AB810">
        <f>AB809-AB808</f>
        <v/>
      </c>
      <c r="AC810">
        <f>AC809-AC808</f>
        <v/>
      </c>
      <c r="AE810">
        <f>AE809-AE808</f>
        <v/>
      </c>
      <c r="AF810">
        <f>AF809-AF808</f>
        <v/>
      </c>
      <c r="AG810">
        <f>AG809-AG808</f>
        <v/>
      </c>
      <c r="AH810">
        <f>AH809-AH808</f>
        <v/>
      </c>
      <c r="AJ810">
        <f>AJ809-AJ808</f>
        <v/>
      </c>
      <c r="AK810">
        <f>AK809-AK808</f>
        <v/>
      </c>
      <c r="AL810">
        <f>AL809-AL808</f>
        <v/>
      </c>
      <c r="AM810">
        <f>AM809-AM808</f>
        <v/>
      </c>
      <c r="AO810">
        <f>AO809-AO808</f>
        <v/>
      </c>
      <c r="AP810">
        <f>AP809-AP808</f>
        <v/>
      </c>
      <c r="AQ810">
        <f>AQ809-AQ808</f>
        <v/>
      </c>
      <c r="AR810">
        <f>AR809-AR808</f>
        <v/>
      </c>
      <c r="AT810">
        <f>AT809-AT808</f>
        <v/>
      </c>
      <c r="AU810">
        <f>AU809-AU808</f>
        <v/>
      </c>
      <c r="AV810">
        <f>AV809-AV808</f>
        <v/>
      </c>
      <c r="AW810">
        <f>AW809-AW808</f>
        <v/>
      </c>
      <c r="AY810">
        <f>AY809-AY808</f>
        <v/>
      </c>
      <c r="AZ810">
        <f>AZ809-AZ808</f>
        <v/>
      </c>
      <c r="BA810">
        <f>BA809-BA808</f>
        <v/>
      </c>
      <c r="BB810">
        <f>BB809-BB808</f>
        <v/>
      </c>
      <c r="BD810">
        <f>BD809-BD808</f>
        <v/>
      </c>
      <c r="BE810">
        <f>BE809-BE808</f>
        <v/>
      </c>
      <c r="BF810">
        <f>BF809-BF808</f>
        <v/>
      </c>
    </row>
    <row r="812">
      <c r="A812" t="inlineStr">
        <is>
          <t>Effect of exchange rate changes on cash and cash equivalents</t>
        </is>
      </c>
      <c r="C812" t="inlineStr">
        <is>
          <t>Thousand</t>
        </is>
      </c>
      <c r="D812" t="inlineStr">
        <is>
          <t>QYYY</t>
        </is>
      </c>
      <c r="F812" t="n">
        <v>1364</v>
      </c>
      <c r="G812" t="n">
        <v>-2139</v>
      </c>
      <c r="H812" t="n">
        <v>-3928</v>
      </c>
      <c r="I812" t="n">
        <v>-6505</v>
      </c>
      <c r="K812" t="n">
        <v>2280</v>
      </c>
      <c r="L812" t="n">
        <v>2355</v>
      </c>
      <c r="M812" t="n">
        <v>-6173</v>
      </c>
      <c r="N812" t="n">
        <v>-29775</v>
      </c>
      <c r="P812" t="n">
        <v>-9301</v>
      </c>
      <c r="Q812" t="n">
        <v>0</v>
      </c>
      <c r="AB812" t="n">
        <v>15084</v>
      </c>
      <c r="AC812" t="n">
        <v>16364</v>
      </c>
      <c r="AE812" t="n">
        <v>6669</v>
      </c>
      <c r="AF812" t="n">
        <v>4030</v>
      </c>
      <c r="AG812" t="n">
        <v>4071</v>
      </c>
      <c r="AH812" t="n">
        <v>3534</v>
      </c>
      <c r="AJ812" t="n">
        <v>429</v>
      </c>
      <c r="AK812" t="n">
        <v>-5</v>
      </c>
      <c r="AL812" t="n">
        <v>-808</v>
      </c>
      <c r="AM812" t="n">
        <v>4065</v>
      </c>
      <c r="AO812" t="n">
        <v>-2193</v>
      </c>
      <c r="AP812" t="n">
        <v>-2896</v>
      </c>
      <c r="AQ812" t="n">
        <v>-799</v>
      </c>
      <c r="AR812" t="n">
        <v>7292</v>
      </c>
      <c r="AT812" t="n">
        <v>1488</v>
      </c>
      <c r="AU812" t="n">
        <v>1859</v>
      </c>
      <c r="AV812" t="n">
        <v>-381</v>
      </c>
      <c r="AW812" t="n">
        <v>-2342</v>
      </c>
      <c r="AY812" t="n">
        <v>-2073</v>
      </c>
      <c r="AZ812" t="n">
        <v>-6067</v>
      </c>
      <c r="BA812" t="n">
        <v>-13932</v>
      </c>
      <c r="BB812" t="n">
        <v>-7959</v>
      </c>
      <c r="BD812" t="n">
        <v>2101</v>
      </c>
      <c r="BE812" t="n">
        <v>3422</v>
      </c>
      <c r="BF812" t="n">
        <v>-1036</v>
      </c>
    </row>
    <row r="813">
      <c r="A813" t="inlineStr">
        <is>
          <t>Net change in cash and cash equivalents</t>
        </is>
      </c>
      <c r="C813" t="inlineStr">
        <is>
          <t>Thousand</t>
        </is>
      </c>
      <c r="D813" t="inlineStr">
        <is>
          <t>QYYY</t>
        </is>
      </c>
      <c r="F813" t="n">
        <v>-24620</v>
      </c>
      <c r="G813" t="n">
        <v>10051</v>
      </c>
      <c r="H813" t="n">
        <v>262136</v>
      </c>
      <c r="I813" t="n">
        <v>440026</v>
      </c>
      <c r="K813" t="n">
        <v>6769</v>
      </c>
      <c r="L813" t="n">
        <v>19206</v>
      </c>
      <c r="M813" t="n">
        <v>360391</v>
      </c>
      <c r="N813" t="n">
        <v>67937</v>
      </c>
      <c r="P813" t="n">
        <v>-98106</v>
      </c>
      <c r="Q813" t="n">
        <v>-1949</v>
      </c>
      <c r="R813" t="n">
        <v>-179424</v>
      </c>
      <c r="S813" t="n">
        <v>-136505</v>
      </c>
      <c r="U813" t="n">
        <v>135250</v>
      </c>
      <c r="V813" t="n">
        <v>-398591</v>
      </c>
      <c r="W813" t="n">
        <v>-353644</v>
      </c>
      <c r="X813" t="n">
        <v>-319310</v>
      </c>
      <c r="Z813" t="n">
        <v>-90130</v>
      </c>
      <c r="AA813" t="n">
        <v>198978</v>
      </c>
      <c r="AB813" t="n">
        <v>109107</v>
      </c>
      <c r="AC813" t="n">
        <v>1045520</v>
      </c>
      <c r="AE813" t="n">
        <v>1937</v>
      </c>
      <c r="AF813" t="n">
        <v>84496</v>
      </c>
      <c r="AG813" t="n">
        <v>-173691</v>
      </c>
      <c r="AH813" t="n">
        <v>-227953</v>
      </c>
      <c r="AJ813" t="n">
        <v>37313</v>
      </c>
      <c r="AK813" t="n">
        <v>210028</v>
      </c>
      <c r="AL813" t="n">
        <v>263426</v>
      </c>
      <c r="AM813" t="n">
        <v>-81001</v>
      </c>
      <c r="AO813" t="n">
        <v>255840</v>
      </c>
      <c r="AP813" t="n">
        <v>253896</v>
      </c>
      <c r="AQ813" t="n">
        <v>504559</v>
      </c>
      <c r="AR813" t="n">
        <v>267829</v>
      </c>
      <c r="AT813" t="n">
        <v>-138166</v>
      </c>
      <c r="AU813" t="n">
        <v>-58389</v>
      </c>
      <c r="AV813" t="n">
        <v>16789</v>
      </c>
      <c r="AW813" t="n">
        <v>-98285</v>
      </c>
      <c r="AY813" t="n">
        <v>305677</v>
      </c>
      <c r="AZ813" t="n">
        <v>272503</v>
      </c>
      <c r="BA813" t="n">
        <v>233972</v>
      </c>
      <c r="BB813" t="n">
        <v>-15362</v>
      </c>
      <c r="BD813" t="n">
        <v>-250193</v>
      </c>
      <c r="BE813" t="n">
        <v>342251</v>
      </c>
      <c r="BF813" t="n">
        <v>504358</v>
      </c>
    </row>
    <row r="814">
      <c r="A814" t="inlineStr">
        <is>
          <t>Net change in cash and cash equivalents-c</t>
        </is>
      </c>
      <c r="F814">
        <f>F812+F808+F786+F773</f>
        <v/>
      </c>
      <c r="G814">
        <f>G812+G808+G786+G773</f>
        <v/>
      </c>
      <c r="H814">
        <f>H812+H808+H786+H773</f>
        <v/>
      </c>
      <c r="I814">
        <f>I812+I808+I786+I773</f>
        <v/>
      </c>
      <c r="K814">
        <f>K812+K808+K786+K773</f>
        <v/>
      </c>
      <c r="L814">
        <f>L812+L808+L786+L773</f>
        <v/>
      </c>
      <c r="M814">
        <f>M812+M808+M786+M773</f>
        <v/>
      </c>
      <c r="N814">
        <f>N812+N808+N786+N773</f>
        <v/>
      </c>
      <c r="P814">
        <f>P812+P808+P786+P773</f>
        <v/>
      </c>
      <c r="Q814">
        <f>Q812+Q808+Q786+Q773</f>
        <v/>
      </c>
      <c r="R814">
        <f>R812+R808+R786+R773</f>
        <v/>
      </c>
      <c r="S814">
        <f>S812+S808+S786+S773</f>
        <v/>
      </c>
      <c r="U814">
        <f>U812+U808+U786+U773</f>
        <v/>
      </c>
      <c r="V814">
        <f>V812+V808+V786+V773</f>
        <v/>
      </c>
      <c r="W814">
        <f>W812+W808+W786+W773</f>
        <v/>
      </c>
      <c r="X814">
        <f>X812+X808+X786+X773</f>
        <v/>
      </c>
      <c r="Z814">
        <f>Z812+Z808+Z786+Z773</f>
        <v/>
      </c>
      <c r="AA814">
        <f>AA812+AA808+AA786+AA773</f>
        <v/>
      </c>
      <c r="AB814">
        <f>AB812+AB808+AB786+AB773</f>
        <v/>
      </c>
      <c r="AC814">
        <f>AC812+AC808+AC786+AC773</f>
        <v/>
      </c>
      <c r="AE814">
        <f>AE812+AE808+AE786+AE773</f>
        <v/>
      </c>
      <c r="AF814">
        <f>AF812+AF808+AF786+AF773</f>
        <v/>
      </c>
      <c r="AG814">
        <f>AG812+AG808+AG786+AG773</f>
        <v/>
      </c>
      <c r="AH814">
        <f>AH812+AH808+AH786+AH773</f>
        <v/>
      </c>
      <c r="AJ814">
        <f>AJ812+AJ808+AJ786+AJ773</f>
        <v/>
      </c>
      <c r="AK814">
        <f>AK812+AK808+AK786+AK773</f>
        <v/>
      </c>
      <c r="AL814">
        <f>AL812+AL808+AL786+AL773</f>
        <v/>
      </c>
      <c r="AM814">
        <f>AM812+AM808+AM786+AM773</f>
        <v/>
      </c>
      <c r="AO814">
        <f>AO812+AO808+AO786+AO773</f>
        <v/>
      </c>
      <c r="AP814">
        <f>AP812+AP808+AP786+AP773</f>
        <v/>
      </c>
      <c r="AQ814">
        <f>AQ812+AQ808+AQ786+AQ773</f>
        <v/>
      </c>
      <c r="AR814">
        <f>AR812+AR808+AR786+AR773</f>
        <v/>
      </c>
      <c r="AT814">
        <f>AT812+AT808+AT786+AT773</f>
        <v/>
      </c>
      <c r="AU814">
        <f>AU812+AU808+AU786+AU773</f>
        <v/>
      </c>
      <c r="AV814">
        <f>AV812+AV808+AV786+AV773</f>
        <v/>
      </c>
      <c r="AW814">
        <f>AW812+AW808+AW786+AW773</f>
        <v/>
      </c>
      <c r="AY814">
        <f>AY812+AY808+AY786+AY773</f>
        <v/>
      </c>
      <c r="AZ814">
        <f>AZ812+AZ808+AZ786+AZ773</f>
        <v/>
      </c>
      <c r="BA814">
        <f>BA812+BA808+BA786+BA773</f>
        <v/>
      </c>
      <c r="BB814">
        <f>BB812+BB808+BB786+BB773</f>
        <v/>
      </c>
      <c r="BD814">
        <f>BD812+BD808+BD786+BD773</f>
        <v/>
      </c>
      <c r="BE814">
        <f>BE812+BE808+BE786+BE773</f>
        <v/>
      </c>
      <c r="BF814">
        <f>BF812+BF808+BF786+BF773</f>
        <v/>
      </c>
    </row>
    <row r="815">
      <c r="A815" t="inlineStr">
        <is>
          <t>Sum check</t>
        </is>
      </c>
      <c r="F815">
        <f>F814-F813</f>
        <v/>
      </c>
      <c r="G815">
        <f>G814-G813</f>
        <v/>
      </c>
      <c r="H815">
        <f>H814-H813</f>
        <v/>
      </c>
      <c r="I815">
        <f>I814-I813</f>
        <v/>
      </c>
      <c r="K815">
        <f>K814-K813</f>
        <v/>
      </c>
      <c r="L815">
        <f>L814-L813</f>
        <v/>
      </c>
      <c r="M815">
        <f>M814-M813</f>
        <v/>
      </c>
      <c r="N815">
        <f>N814-N813</f>
        <v/>
      </c>
      <c r="P815">
        <f>P814-P813</f>
        <v/>
      </c>
      <c r="Q815">
        <f>Q814-Q813</f>
        <v/>
      </c>
      <c r="R815">
        <f>R814-R813</f>
        <v/>
      </c>
      <c r="S815">
        <f>S814-S813</f>
        <v/>
      </c>
      <c r="U815">
        <f>U814-U813</f>
        <v/>
      </c>
      <c r="V815">
        <f>V814-V813</f>
        <v/>
      </c>
      <c r="W815">
        <f>W814-W813</f>
        <v/>
      </c>
      <c r="X815">
        <f>X814-X813</f>
        <v/>
      </c>
      <c r="Z815">
        <f>Z814-Z813</f>
        <v/>
      </c>
      <c r="AA815">
        <f>AA814-AA813</f>
        <v/>
      </c>
      <c r="AB815">
        <f>AB814-AB813</f>
        <v/>
      </c>
      <c r="AC815">
        <f>AC814-AC813</f>
        <v/>
      </c>
      <c r="AE815">
        <f>AE814-AE813</f>
        <v/>
      </c>
      <c r="AF815">
        <f>AF814-AF813</f>
        <v/>
      </c>
      <c r="AG815">
        <f>AG814-AG813</f>
        <v/>
      </c>
      <c r="AH815">
        <f>AH814-AH813</f>
        <v/>
      </c>
      <c r="AJ815">
        <f>AJ814-AJ813</f>
        <v/>
      </c>
      <c r="AK815">
        <f>AK814-AK813</f>
        <v/>
      </c>
      <c r="AL815">
        <f>AL814-AL813</f>
        <v/>
      </c>
      <c r="AM815">
        <f>AM814-AM813</f>
        <v/>
      </c>
      <c r="AO815">
        <f>AO814-AO813</f>
        <v/>
      </c>
      <c r="AP815">
        <f>AP814-AP813</f>
        <v/>
      </c>
      <c r="AQ815">
        <f>AQ814-AQ813</f>
        <v/>
      </c>
      <c r="AR815">
        <f>AR814-AR813</f>
        <v/>
      </c>
      <c r="AT815">
        <f>AT814-AT813</f>
        <v/>
      </c>
      <c r="AU815">
        <f>AU814-AU813</f>
        <v/>
      </c>
      <c r="AV815">
        <f>AV814-AV813</f>
        <v/>
      </c>
      <c r="AW815">
        <f>AW814-AW813</f>
        <v/>
      </c>
      <c r="AY815">
        <f>AY814-AY813</f>
        <v/>
      </c>
      <c r="AZ815">
        <f>AZ814-AZ813</f>
        <v/>
      </c>
      <c r="BA815">
        <f>BA814-BA813</f>
        <v/>
      </c>
      <c r="BB815">
        <f>BB814-BB813</f>
        <v/>
      </c>
      <c r="BD815">
        <f>BD814-BD813</f>
        <v/>
      </c>
      <c r="BE815">
        <f>BE814-BE813</f>
        <v/>
      </c>
      <c r="BF815">
        <f>BF814-BF813</f>
        <v/>
      </c>
    </row>
    <row r="817">
      <c r="A817" t="inlineStr">
        <is>
          <t>Cash and cash equivalents beginning of period</t>
        </is>
      </c>
      <c r="C817" t="inlineStr">
        <is>
          <t>Thousand</t>
        </is>
      </c>
      <c r="D817" t="inlineStr">
        <is>
          <t>QQQQ</t>
        </is>
      </c>
      <c r="F817" t="n">
        <v>68180</v>
      </c>
      <c r="G817" t="n">
        <v>68180</v>
      </c>
      <c r="H817" t="n">
        <v>68180</v>
      </c>
      <c r="I817" t="n">
        <v>68180</v>
      </c>
      <c r="K817" t="n">
        <v>508206</v>
      </c>
      <c r="L817" t="n">
        <v>508206</v>
      </c>
      <c r="M817" t="n">
        <v>508206</v>
      </c>
      <c r="N817" t="n">
        <v>508206</v>
      </c>
      <c r="P817" t="n">
        <v>576143</v>
      </c>
      <c r="Q817" t="n">
        <v>576143</v>
      </c>
      <c r="R817" t="n">
        <v>576143</v>
      </c>
      <c r="S817" t="n">
        <v>576143</v>
      </c>
      <c r="U817" t="n">
        <v>439638</v>
      </c>
      <c r="V817" t="n">
        <v>439638</v>
      </c>
      <c r="W817" t="n">
        <v>439638</v>
      </c>
      <c r="X817" t="n">
        <v>439638</v>
      </c>
      <c r="Z817" t="n">
        <v>125307</v>
      </c>
      <c r="AA817" t="n">
        <v>125307</v>
      </c>
      <c r="AB817" t="n">
        <v>297523</v>
      </c>
      <c r="AC817" t="n">
        <v>297523</v>
      </c>
      <c r="AE817" t="n">
        <v>589531</v>
      </c>
      <c r="AF817" t="n">
        <v>589531</v>
      </c>
      <c r="AG817" t="n">
        <v>589531</v>
      </c>
      <c r="AH817" t="n">
        <v>589531</v>
      </c>
      <c r="AJ817" t="n">
        <v>361578</v>
      </c>
      <c r="AK817" t="n">
        <v>361578</v>
      </c>
      <c r="AL817" t="n">
        <v>361578</v>
      </c>
      <c r="AM817" t="n">
        <v>361578</v>
      </c>
      <c r="AO817" t="n">
        <v>280577</v>
      </c>
      <c r="AP817" t="n">
        <v>280577</v>
      </c>
      <c r="AQ817" t="n">
        <v>280577</v>
      </c>
      <c r="AR817" t="n">
        <v>280577</v>
      </c>
      <c r="AT817" t="n">
        <v>548406</v>
      </c>
      <c r="AU817" t="n">
        <v>548406</v>
      </c>
      <c r="AV817" t="n">
        <v>548406</v>
      </c>
      <c r="AW817" t="n">
        <v>548406</v>
      </c>
      <c r="AY817" t="n">
        <v>450121</v>
      </c>
      <c r="AZ817" t="n">
        <v>450121</v>
      </c>
      <c r="BA817" t="n">
        <v>450121</v>
      </c>
      <c r="BB817" t="n">
        <v>450121</v>
      </c>
      <c r="BD817" t="n">
        <v>434759</v>
      </c>
      <c r="BE817" t="n">
        <v>434759</v>
      </c>
      <c r="BF817" t="n">
        <v>434759</v>
      </c>
    </row>
    <row r="818">
      <c r="A818" t="inlineStr">
        <is>
          <t>Cash and cash equivalents end of period</t>
        </is>
      </c>
      <c r="C818" t="inlineStr">
        <is>
          <t>Thousand</t>
        </is>
      </c>
      <c r="D818" t="inlineStr">
        <is>
          <t>QQQQ</t>
        </is>
      </c>
      <c r="F818" t="n">
        <v>43560</v>
      </c>
      <c r="G818" t="n">
        <v>78231</v>
      </c>
      <c r="H818" t="n">
        <v>330316</v>
      </c>
      <c r="I818" t="n">
        <v>508206</v>
      </c>
      <c r="K818" t="n">
        <v>514975</v>
      </c>
      <c r="L818" t="n">
        <v>527412</v>
      </c>
      <c r="M818" t="n">
        <v>868597</v>
      </c>
      <c r="N818" t="n">
        <v>576143</v>
      </c>
      <c r="P818" t="n">
        <v>478037</v>
      </c>
      <c r="Q818" t="n">
        <v>574194</v>
      </c>
      <c r="R818" t="n">
        <v>396719</v>
      </c>
      <c r="S818" t="n">
        <v>439638</v>
      </c>
      <c r="U818" t="n">
        <v>574888</v>
      </c>
      <c r="V818" t="n">
        <v>41047</v>
      </c>
      <c r="W818" t="n">
        <v>85994</v>
      </c>
      <c r="X818" t="n">
        <v>120328</v>
      </c>
      <c r="Z818" t="n">
        <v>35177</v>
      </c>
      <c r="AA818" t="n">
        <v>324285</v>
      </c>
      <c r="AB818" t="n">
        <v>406630</v>
      </c>
      <c r="AC818" t="n">
        <v>1343043</v>
      </c>
      <c r="AE818" t="n">
        <v>591468</v>
      </c>
      <c r="AF818" t="n">
        <v>674027</v>
      </c>
      <c r="AG818" t="n">
        <v>415840</v>
      </c>
      <c r="AH818" t="n">
        <v>361578</v>
      </c>
      <c r="AJ818" t="n">
        <v>398891</v>
      </c>
      <c r="AK818" t="n">
        <v>571606</v>
      </c>
      <c r="AL818" t="n">
        <v>625004</v>
      </c>
      <c r="AM818" t="n">
        <v>280577</v>
      </c>
      <c r="AO818" t="n">
        <v>536417</v>
      </c>
      <c r="AP818" t="n">
        <v>534473</v>
      </c>
      <c r="AQ818" t="n">
        <v>785136</v>
      </c>
      <c r="AR818" t="n">
        <v>548406</v>
      </c>
      <c r="AT818" t="n">
        <v>410240</v>
      </c>
      <c r="AU818" t="n">
        <v>490017</v>
      </c>
      <c r="AV818" t="n">
        <v>565195</v>
      </c>
      <c r="AW818" t="n">
        <v>450121</v>
      </c>
      <c r="AY818" t="n">
        <v>755798</v>
      </c>
      <c r="AZ818" t="n">
        <v>722624</v>
      </c>
      <c r="BA818" t="n">
        <v>684093</v>
      </c>
      <c r="BB818" t="n">
        <v>434759</v>
      </c>
      <c r="BD818" t="n">
        <v>184566</v>
      </c>
      <c r="BE818" t="n">
        <v>777010</v>
      </c>
      <c r="BF818" t="n">
        <v>939117</v>
      </c>
    </row>
    <row r="819">
      <c r="A819" t="inlineStr">
        <is>
          <t>Link check</t>
        </is>
      </c>
      <c r="F819">
        <f>F818-F671</f>
        <v/>
      </c>
      <c r="G819">
        <f>G818-G671</f>
        <v/>
      </c>
      <c r="H819">
        <f>H818-H671</f>
        <v/>
      </c>
      <c r="I819">
        <f>I818-I671</f>
        <v/>
      </c>
      <c r="K819">
        <f>K818-K671</f>
        <v/>
      </c>
      <c r="L819">
        <f>L818-L671</f>
        <v/>
      </c>
      <c r="M819">
        <f>M818-M671</f>
        <v/>
      </c>
      <c r="N819">
        <f>N818-N671</f>
        <v/>
      </c>
      <c r="P819">
        <f>P818-P671</f>
        <v/>
      </c>
      <c r="Q819">
        <f>Q818-Q671</f>
        <v/>
      </c>
      <c r="R819">
        <f>R818-R671</f>
        <v/>
      </c>
      <c r="S819">
        <f>S818-S671</f>
        <v/>
      </c>
      <c r="U819">
        <f>U818-U671</f>
        <v/>
      </c>
      <c r="V819">
        <f>V818-V671</f>
        <v/>
      </c>
      <c r="W819">
        <f>W818-W671</f>
        <v/>
      </c>
      <c r="X819">
        <f>X818-X671</f>
        <v/>
      </c>
      <c r="Z819">
        <f>Z818-Z829</f>
        <v/>
      </c>
      <c r="AA819">
        <f>AA818-AA829</f>
        <v/>
      </c>
      <c r="AB819">
        <f>AB818-AB829</f>
        <v/>
      </c>
      <c r="AC819">
        <f>AC818-AC829</f>
        <v/>
      </c>
      <c r="AE819">
        <f>AE818-AE829</f>
        <v/>
      </c>
      <c r="AF819">
        <f>AF818-AF829</f>
        <v/>
      </c>
      <c r="AG819">
        <f>AG818-AG829</f>
        <v/>
      </c>
      <c r="AH819">
        <f>AH818-AH829</f>
        <v/>
      </c>
      <c r="AJ819">
        <f>AJ818-AJ829</f>
        <v/>
      </c>
      <c r="AK819">
        <f>AK818-AK829</f>
        <v/>
      </c>
      <c r="AL819">
        <f>AL818-AL829</f>
        <v/>
      </c>
      <c r="AM819">
        <f>AM818-AM829</f>
        <v/>
      </c>
      <c r="AO819">
        <f>AO818-AO829</f>
        <v/>
      </c>
      <c r="AP819">
        <f>AP818-AP829</f>
        <v/>
      </c>
      <c r="AQ819">
        <f>AQ818-AQ829</f>
        <v/>
      </c>
      <c r="AR819">
        <f>AR818-AR829</f>
        <v/>
      </c>
      <c r="AT819">
        <f>AT818-AT829</f>
        <v/>
      </c>
      <c r="AU819">
        <f>AU818-AU829</f>
        <v/>
      </c>
      <c r="AV819">
        <f>AV818-AV829</f>
        <v/>
      </c>
      <c r="AW819">
        <f>AW818-AW829</f>
        <v/>
      </c>
      <c r="AY819">
        <f>AY818-AY829</f>
        <v/>
      </c>
      <c r="AZ819">
        <f>AZ818-AZ829</f>
        <v/>
      </c>
      <c r="BA819">
        <f>BA818-BA829</f>
        <v/>
      </c>
      <c r="BB819">
        <f>BB818-BB829</f>
        <v/>
      </c>
      <c r="BD819">
        <f>BD818-BD829</f>
        <v/>
      </c>
      <c r="BE819">
        <f>BE818-BE829</f>
        <v/>
      </c>
      <c r="BF819">
        <f>BF818-BF829</f>
        <v/>
      </c>
    </row>
    <row r="821">
      <c r="A821" t="inlineStr">
        <is>
          <t>Supplemental disclosure information:</t>
        </is>
      </c>
    </row>
    <row r="822">
      <c r="A822" t="inlineStr">
        <is>
          <t>Interest paid, net of amount capitalized</t>
        </is>
      </c>
      <c r="C822" t="inlineStr">
        <is>
          <t>Thousand</t>
        </is>
      </c>
      <c r="D822" t="inlineStr">
        <is>
          <t>QYYY</t>
        </is>
      </c>
      <c r="I822" t="n">
        <v>80320</v>
      </c>
      <c r="N822" t="n">
        <v>71558</v>
      </c>
      <c r="S822" t="n">
        <v>24210</v>
      </c>
      <c r="X822" t="n">
        <v>41774</v>
      </c>
      <c r="AC822" t="n">
        <v>81260</v>
      </c>
      <c r="AH822" t="n">
        <v>154627</v>
      </c>
      <c r="AM822" t="n">
        <v>130882</v>
      </c>
      <c r="AR822" t="n">
        <v>130641</v>
      </c>
      <c r="AW822" t="n">
        <v>119328</v>
      </c>
      <c r="BA822" t="n">
        <v>0</v>
      </c>
      <c r="BB822" t="n">
        <v>156292</v>
      </c>
    </row>
    <row r="823">
      <c r="A823" t="inlineStr">
        <is>
          <t>Income taxes paid</t>
        </is>
      </c>
      <c r="C823" t="inlineStr">
        <is>
          <t>Thousand</t>
        </is>
      </c>
      <c r="D823" t="inlineStr">
        <is>
          <t>QYYY</t>
        </is>
      </c>
      <c r="I823" t="n">
        <v>30057</v>
      </c>
      <c r="N823" t="n">
        <v>257152</v>
      </c>
      <c r="S823" t="n">
        <v>360347</v>
      </c>
      <c r="X823" t="n">
        <v>152884</v>
      </c>
      <c r="AC823" t="n">
        <v>122956</v>
      </c>
      <c r="AH823" t="n">
        <v>253932</v>
      </c>
      <c r="AM823" t="n">
        <v>125856</v>
      </c>
      <c r="AR823" t="n">
        <v>51710</v>
      </c>
      <c r="AW823" t="n">
        <v>20863</v>
      </c>
      <c r="BA823" t="n">
        <v>0</v>
      </c>
      <c r="BB823" t="n">
        <v>385585</v>
      </c>
    </row>
    <row r="825">
      <c r="A825" t="inlineStr">
        <is>
          <t>Restricted cash</t>
        </is>
      </c>
    </row>
    <row r="826">
      <c r="A826" t="inlineStr">
        <is>
          <t>Cash and cash equivalents</t>
        </is>
      </c>
      <c r="C826" t="inlineStr">
        <is>
          <t>Thousand</t>
        </is>
      </c>
      <c r="D826" t="inlineStr">
        <is>
          <t>QQQQ</t>
        </is>
      </c>
      <c r="X826" t="n">
        <v>120328</v>
      </c>
      <c r="Z826" t="n">
        <v>30762</v>
      </c>
      <c r="AA826" t="n">
        <v>303937</v>
      </c>
      <c r="AB826" t="n">
        <v>401789</v>
      </c>
      <c r="AC826" t="n">
        <v>581510</v>
      </c>
      <c r="AE826" t="n">
        <v>580811</v>
      </c>
      <c r="AF826" t="n">
        <v>640842</v>
      </c>
      <c r="AG826" t="n">
        <v>401306</v>
      </c>
      <c r="AH826" t="n">
        <v>338386</v>
      </c>
      <c r="AJ826" t="n">
        <v>378518</v>
      </c>
      <c r="AK826" t="n">
        <v>538227</v>
      </c>
      <c r="AL826" t="n">
        <v>598054</v>
      </c>
      <c r="AM826" t="n">
        <v>260568</v>
      </c>
      <c r="AO826" t="n">
        <v>511183</v>
      </c>
      <c r="AP826" t="n">
        <v>507442</v>
      </c>
      <c r="AQ826" t="n">
        <v>768031</v>
      </c>
      <c r="AR826" t="n">
        <v>547624</v>
      </c>
      <c r="AT826" t="n">
        <v>367015</v>
      </c>
      <c r="AU826" t="n">
        <v>391805</v>
      </c>
      <c r="AV826" t="n">
        <v>511084</v>
      </c>
      <c r="AW826" t="n">
        <v>427661</v>
      </c>
      <c r="AY826" t="n">
        <v>725540</v>
      </c>
      <c r="AZ826" t="n">
        <v>682126</v>
      </c>
      <c r="BA826" t="n">
        <v>654213</v>
      </c>
      <c r="BB826" t="n">
        <v>400988</v>
      </c>
      <c r="BD826" t="n">
        <v>150687</v>
      </c>
      <c r="BE826" t="n">
        <v>730980</v>
      </c>
      <c r="BF826" t="n">
        <v>899460</v>
      </c>
    </row>
    <row r="827">
      <c r="A827" t="inlineStr">
        <is>
          <t>Link check</t>
        </is>
      </c>
      <c r="X827">
        <f>X826-X671</f>
        <v/>
      </c>
      <c r="Z827">
        <f>Z826-Z671</f>
        <v/>
      </c>
      <c r="AA827">
        <f>AA826-AA671</f>
        <v/>
      </c>
      <c r="AB827">
        <f>AB826-AB671</f>
        <v/>
      </c>
      <c r="AC827">
        <f>AC826-AC671</f>
        <v/>
      </c>
      <c r="AE827">
        <f>AE826-AE671</f>
        <v/>
      </c>
      <c r="AF827">
        <f>AF826-AF671</f>
        <v/>
      </c>
      <c r="AG827">
        <f>AG826-AG671</f>
        <v/>
      </c>
      <c r="AH827">
        <f>AH826-AH671</f>
        <v/>
      </c>
      <c r="AJ827">
        <f>AJ826-AJ671</f>
        <v/>
      </c>
      <c r="AK827">
        <f>AK826-AK671</f>
        <v/>
      </c>
      <c r="AL827">
        <f>AL826-AL671</f>
        <v/>
      </c>
      <c r="AM827">
        <f>AM826-AM671</f>
        <v/>
      </c>
      <c r="AO827">
        <f>AO826-AO671</f>
        <v/>
      </c>
      <c r="AP827">
        <f>AP826-AP671</f>
        <v/>
      </c>
      <c r="AQ827">
        <f>AQ826-AQ671</f>
        <v/>
      </c>
      <c r="AR827">
        <f>AR826-AR671</f>
        <v/>
      </c>
      <c r="AT827">
        <f>AT826-AT671</f>
        <v/>
      </c>
      <c r="AU827">
        <f>AU826-AU671</f>
        <v/>
      </c>
      <c r="AV827">
        <f>AV826-AV671</f>
        <v/>
      </c>
      <c r="AW827">
        <f>AW826-AW671</f>
        <v/>
      </c>
      <c r="AY827">
        <f>AY826-AY671</f>
        <v/>
      </c>
      <c r="AZ827">
        <f>AZ826-AZ671</f>
        <v/>
      </c>
      <c r="BA827">
        <f>BA826-BA671</f>
        <v/>
      </c>
      <c r="BB827">
        <f>BB826-BB671</f>
        <v/>
      </c>
      <c r="BD827">
        <f>BD826-BD671</f>
        <v/>
      </c>
      <c r="BE827">
        <f>BE826-BE671</f>
        <v/>
      </c>
      <c r="BF827">
        <f>BF826-BF671</f>
        <v/>
      </c>
    </row>
    <row r="828">
      <c r="A828" t="inlineStr">
        <is>
          <t>Restricted cash</t>
        </is>
      </c>
      <c r="C828" t="inlineStr">
        <is>
          <t>Thousand</t>
        </is>
      </c>
      <c r="D828" t="inlineStr">
        <is>
          <t>QQQQ</t>
        </is>
      </c>
      <c r="X828" t="n">
        <v>4979</v>
      </c>
      <c r="Z828" t="n">
        <v>4415</v>
      </c>
      <c r="AA828" t="n">
        <v>20348</v>
      </c>
      <c r="AB828" t="n">
        <v>4841</v>
      </c>
      <c r="AC828" t="n">
        <v>8021</v>
      </c>
      <c r="AE828" t="n">
        <v>10657</v>
      </c>
      <c r="AF828" t="n">
        <v>33185</v>
      </c>
      <c r="AG828" t="n">
        <v>14534</v>
      </c>
      <c r="AH828" t="n">
        <v>23192</v>
      </c>
      <c r="AJ828" t="n">
        <v>20373</v>
      </c>
      <c r="AK828" t="n">
        <v>33379</v>
      </c>
      <c r="AL828" t="n">
        <v>26950</v>
      </c>
      <c r="AM828" t="n">
        <v>20009</v>
      </c>
      <c r="AO828" t="n">
        <v>25234</v>
      </c>
      <c r="AP828" t="n">
        <v>27031</v>
      </c>
      <c r="AQ828" t="n">
        <v>17105</v>
      </c>
      <c r="AR828" t="n">
        <v>782</v>
      </c>
      <c r="AT828" t="n">
        <v>43225</v>
      </c>
      <c r="AU828" t="n">
        <v>98212</v>
      </c>
      <c r="AV828" t="n">
        <v>54111</v>
      </c>
      <c r="AW828" t="n">
        <v>22460</v>
      </c>
      <c r="AY828" t="n">
        <v>30258</v>
      </c>
      <c r="AZ828" t="n">
        <v>40498</v>
      </c>
      <c r="BA828" t="n">
        <v>29880</v>
      </c>
      <c r="BB828" t="n">
        <v>33771</v>
      </c>
      <c r="BD828" t="n">
        <v>33879</v>
      </c>
      <c r="BE828" t="n">
        <v>46030</v>
      </c>
      <c r="BF828" t="n">
        <v>39657</v>
      </c>
    </row>
    <row r="829">
      <c r="A829" t="inlineStr">
        <is>
          <t>Total cash, cash equivalents and restricted cash shown in the condensed consolidated statements of cash flows</t>
        </is>
      </c>
      <c r="C829" t="inlineStr">
        <is>
          <t>Thousand</t>
        </is>
      </c>
      <c r="D829" t="inlineStr">
        <is>
          <t>QQQQ</t>
        </is>
      </c>
      <c r="X829" t="n">
        <v>125307</v>
      </c>
      <c r="Z829" t="n">
        <v>35177</v>
      </c>
      <c r="AA829" t="n">
        <v>324285</v>
      </c>
      <c r="AB829" t="n">
        <v>406630</v>
      </c>
      <c r="AC829" t="n">
        <v>589531</v>
      </c>
      <c r="AE829" t="n">
        <v>591468</v>
      </c>
      <c r="AF829" t="n">
        <v>674027</v>
      </c>
      <c r="AG829" t="n">
        <v>415840</v>
      </c>
      <c r="AH829" t="n">
        <v>361578</v>
      </c>
      <c r="AJ829" t="n">
        <v>398891</v>
      </c>
      <c r="AK829" t="n">
        <v>571606</v>
      </c>
      <c r="AL829" t="n">
        <v>625004</v>
      </c>
      <c r="AM829" t="n">
        <v>280577</v>
      </c>
      <c r="AO829" t="n">
        <v>536417</v>
      </c>
      <c r="AP829" t="n">
        <v>534473</v>
      </c>
      <c r="AQ829" t="n">
        <v>785136</v>
      </c>
      <c r="AR829" t="n">
        <v>548406</v>
      </c>
      <c r="AT829" t="n">
        <v>410240</v>
      </c>
      <c r="AU829" t="n">
        <v>490017</v>
      </c>
      <c r="AV829" t="n">
        <v>565195</v>
      </c>
      <c r="AW829" t="n">
        <v>450121</v>
      </c>
      <c r="AY829" t="n">
        <v>755798</v>
      </c>
      <c r="AZ829" t="n">
        <v>722624</v>
      </c>
      <c r="BA829" t="n">
        <v>684093</v>
      </c>
      <c r="BB829" t="n">
        <v>434759</v>
      </c>
      <c r="BD829" t="n">
        <v>184566</v>
      </c>
      <c r="BE829" t="n">
        <v>777010</v>
      </c>
      <c r="BF829" t="n">
        <v>939117</v>
      </c>
    </row>
    <row r="830">
      <c r="A830" t="inlineStr">
        <is>
          <t>Total cash, cash equivalents and restricted cash shown in the condensed consolidated statements of cash flows-c</t>
        </is>
      </c>
      <c r="X830">
        <f>X826+X828</f>
        <v/>
      </c>
      <c r="Z830">
        <f>Z826+Z828</f>
        <v/>
      </c>
      <c r="AA830">
        <f>AA826+AA828</f>
        <v/>
      </c>
      <c r="AB830">
        <f>AB826+AB828</f>
        <v/>
      </c>
      <c r="AC830">
        <f>AC826+AC828</f>
        <v/>
      </c>
      <c r="AE830">
        <f>AE826+AE828</f>
        <v/>
      </c>
      <c r="AF830">
        <f>AF826+AF828</f>
        <v/>
      </c>
      <c r="AG830">
        <f>AG826+AG828</f>
        <v/>
      </c>
      <c r="AH830">
        <f>AH826+AH828</f>
        <v/>
      </c>
      <c r="AJ830">
        <f>AJ826+AJ828</f>
        <v/>
      </c>
      <c r="AK830">
        <f>AK826+AK828</f>
        <v/>
      </c>
      <c r="AL830">
        <f>AL826+AL828</f>
        <v/>
      </c>
      <c r="AM830">
        <f>AM826+AM828</f>
        <v/>
      </c>
      <c r="AO830">
        <f>AO826+AO828</f>
        <v/>
      </c>
      <c r="AP830">
        <f>AP826+AP828</f>
        <v/>
      </c>
      <c r="AQ830">
        <f>AQ826+AQ828</f>
        <v/>
      </c>
      <c r="AR830">
        <f>AR826+AR828</f>
        <v/>
      </c>
      <c r="AT830">
        <f>AT826+AT828</f>
        <v/>
      </c>
      <c r="AU830">
        <f>AU826+AU828</f>
        <v/>
      </c>
      <c r="AV830">
        <f>AV826+AV828</f>
        <v/>
      </c>
      <c r="AW830">
        <f>AW826+AW828</f>
        <v/>
      </c>
      <c r="AY830">
        <f>AY826+AY828</f>
        <v/>
      </c>
      <c r="AZ830">
        <f>AZ826+AZ828</f>
        <v/>
      </c>
      <c r="BA830">
        <f>BA826+BA828</f>
        <v/>
      </c>
      <c r="BB830">
        <f>BB826+BB828</f>
        <v/>
      </c>
      <c r="BD830">
        <f>BD826+BD828</f>
        <v/>
      </c>
      <c r="BE830">
        <f>BE826+BE828</f>
        <v/>
      </c>
      <c r="BF830">
        <f>BF826+BF828</f>
        <v/>
      </c>
    </row>
    <row r="831">
      <c r="A831" t="inlineStr">
        <is>
          <t>Sum check</t>
        </is>
      </c>
      <c r="X831">
        <f>X830-X829</f>
        <v/>
      </c>
      <c r="Z831">
        <f>Z830-Z829</f>
        <v/>
      </c>
      <c r="AA831">
        <f>AA830-AA829</f>
        <v/>
      </c>
      <c r="AB831">
        <f>AB830-AB829</f>
        <v/>
      </c>
      <c r="AC831">
        <f>AC830-AC829</f>
        <v/>
      </c>
      <c r="AE831">
        <f>AE830-AE829</f>
        <v/>
      </c>
      <c r="AF831">
        <f>AF830-AF829</f>
        <v/>
      </c>
      <c r="AG831">
        <f>AG830-AG829</f>
        <v/>
      </c>
      <c r="AH831">
        <f>AH830-AH829</f>
        <v/>
      </c>
      <c r="AJ831">
        <f>AJ830-AJ829</f>
        <v/>
      </c>
      <c r="AK831">
        <f>AK830-AK829</f>
        <v/>
      </c>
      <c r="AL831">
        <f>AL830-AL829</f>
        <v/>
      </c>
      <c r="AM831">
        <f>AM830-AM829</f>
        <v/>
      </c>
      <c r="AO831">
        <f>AO830-AO829</f>
        <v/>
      </c>
      <c r="AP831">
        <f>AP830-AP829</f>
        <v/>
      </c>
      <c r="AQ831">
        <f>AQ830-AQ829</f>
        <v/>
      </c>
      <c r="AR831">
        <f>AR830-AR829</f>
        <v/>
      </c>
      <c r="AT831">
        <f>AT830-AT829</f>
        <v/>
      </c>
      <c r="AU831">
        <f>AU830-AU829</f>
        <v/>
      </c>
      <c r="AV831">
        <f>AV830-AV829</f>
        <v/>
      </c>
      <c r="AW831">
        <f>AW830-AW829</f>
        <v/>
      </c>
      <c r="AY831">
        <f>AY830-AY829</f>
        <v/>
      </c>
      <c r="AZ831">
        <f>AZ830-AZ829</f>
        <v/>
      </c>
      <c r="BA831">
        <f>BA830-BA829</f>
        <v/>
      </c>
      <c r="BB831">
        <f>BB830-BB829</f>
        <v/>
      </c>
      <c r="BD831">
        <f>BD830-BD829</f>
        <v/>
      </c>
      <c r="BE831">
        <f>BE830-BE829</f>
        <v/>
      </c>
      <c r="BF831">
        <f>BF830-BF829</f>
        <v/>
      </c>
    </row>
    <row r="833">
      <c r="A833" t="inlineStr">
        <is>
          <t>Adjusted EBITDA</t>
        </is>
      </c>
    </row>
    <row r="834">
      <c r="A834" t="inlineStr">
        <is>
          <t>Reconciliation of adjusted EBITDA by segment</t>
        </is>
      </c>
    </row>
    <row r="835">
      <c r="A835" t="inlineStr">
        <is>
          <t>U.S.</t>
        </is>
      </c>
    </row>
    <row r="836">
      <c r="A836" t="inlineStr">
        <is>
          <t>Net income (loss)</t>
        </is>
      </c>
      <c r="C836" t="inlineStr">
        <is>
          <t>Thousand</t>
        </is>
      </c>
      <c r="D836" t="inlineStr">
        <is>
          <t>QQQQ</t>
        </is>
      </c>
      <c r="AO836" t="n">
        <v>100802</v>
      </c>
      <c r="AP836" t="n">
        <v>-413</v>
      </c>
      <c r="AQ836" t="n">
        <v>-41045</v>
      </c>
      <c r="AR836" t="n">
        <v>-105132</v>
      </c>
      <c r="AS836" t="n">
        <v>-46012</v>
      </c>
      <c r="AT836" t="n">
        <v>40933</v>
      </c>
      <c r="AU836" t="n">
        <v>-219155</v>
      </c>
      <c r="AV836" t="n">
        <v>28892</v>
      </c>
      <c r="AW836" t="n">
        <v>45854</v>
      </c>
      <c r="AX836" t="n">
        <v>-103502</v>
      </c>
      <c r="AY836" t="n">
        <v>234467</v>
      </c>
      <c r="AZ836" t="n">
        <v>308386</v>
      </c>
      <c r="BA836" t="n">
        <v>250744</v>
      </c>
      <c r="BB836" t="n">
        <v>-86893</v>
      </c>
      <c r="BC836" t="n">
        <v>706704</v>
      </c>
      <c r="BD836" t="n">
        <v>-53590</v>
      </c>
      <c r="BE836" t="n">
        <v>-21335</v>
      </c>
      <c r="BF836" t="n">
        <v>31124</v>
      </c>
    </row>
    <row r="837">
      <c r="A837" t="inlineStr">
        <is>
          <t>Add:</t>
        </is>
      </c>
    </row>
    <row r="838">
      <c r="A838" t="inlineStr">
        <is>
          <t>Interest expense (income), net</t>
        </is>
      </c>
      <c r="C838" t="inlineStr">
        <is>
          <t>Thousand</t>
        </is>
      </c>
      <c r="D838" t="inlineStr">
        <is>
          <t>QQQQ</t>
        </is>
      </c>
      <c r="AO838" t="n">
        <v>31728</v>
      </c>
      <c r="AP838" t="n">
        <v>31649</v>
      </c>
      <c r="AQ838" t="n">
        <v>30115</v>
      </c>
      <c r="AR838" t="n">
        <v>29662</v>
      </c>
      <c r="AS838" t="n">
        <v>123154</v>
      </c>
      <c r="AT838" t="n">
        <v>29694</v>
      </c>
      <c r="AU838" t="n">
        <v>49998</v>
      </c>
      <c r="AV838" t="n">
        <v>28916</v>
      </c>
      <c r="AW838" t="n">
        <v>34367</v>
      </c>
      <c r="AX838" t="n">
        <v>142975</v>
      </c>
      <c r="AY838" t="n">
        <v>35366</v>
      </c>
      <c r="AZ838" t="n">
        <v>35944</v>
      </c>
      <c r="BA838" t="n">
        <v>34537</v>
      </c>
      <c r="BB838" t="n">
        <v>38094</v>
      </c>
      <c r="BC838" t="n">
        <v>143941</v>
      </c>
      <c r="BD838" t="n">
        <v>41365</v>
      </c>
      <c r="BE838" t="n">
        <v>43538</v>
      </c>
      <c r="BF838" t="n">
        <v>42331</v>
      </c>
    </row>
    <row r="839">
      <c r="A839" t="inlineStr">
        <is>
          <t>Income tax expense (benefit)</t>
        </is>
      </c>
      <c r="C839" t="inlineStr">
        <is>
          <t>Thousand</t>
        </is>
      </c>
      <c r="D839" t="inlineStr">
        <is>
          <t>QQQQ</t>
        </is>
      </c>
      <c r="AO839" t="n">
        <v>20229</v>
      </c>
      <c r="AP839" t="n">
        <v>2092</v>
      </c>
      <c r="AQ839" t="n">
        <v>5307</v>
      </c>
      <c r="AR839" t="n">
        <v>-8729</v>
      </c>
      <c r="AS839" t="n">
        <v>18898</v>
      </c>
      <c r="AT839" t="n">
        <v>7745</v>
      </c>
      <c r="AU839" t="n">
        <v>-64469</v>
      </c>
      <c r="AV839" t="n">
        <v>9793</v>
      </c>
      <c r="AW839" t="n">
        <v>8508</v>
      </c>
      <c r="AX839" t="n">
        <v>-38424</v>
      </c>
      <c r="AY839" t="n">
        <v>70858</v>
      </c>
      <c r="AZ839" t="n">
        <v>102557</v>
      </c>
      <c r="BA839" t="n">
        <v>68927</v>
      </c>
      <c r="BB839" t="n">
        <v>-22097</v>
      </c>
      <c r="BC839" t="n">
        <v>220245</v>
      </c>
      <c r="BD839" t="n">
        <v>-16822</v>
      </c>
      <c r="BE839" t="n">
        <v>-14026</v>
      </c>
      <c r="BF839" t="n">
        <v>20953</v>
      </c>
    </row>
    <row r="840">
      <c r="A840" t="inlineStr">
        <is>
          <t>Depreciation and amortization</t>
        </is>
      </c>
      <c r="C840" t="inlineStr">
        <is>
          <t>Thousand</t>
        </is>
      </c>
      <c r="D840" t="inlineStr">
        <is>
          <t>QQQQ</t>
        </is>
      </c>
      <c r="AO840" t="n">
        <v>52039</v>
      </c>
      <c r="AP840" t="n">
        <v>54905</v>
      </c>
      <c r="AQ840" t="n">
        <v>53915</v>
      </c>
      <c r="AR840" t="n">
        <v>57148</v>
      </c>
      <c r="AS840" t="n">
        <v>218227</v>
      </c>
      <c r="AT840" t="n">
        <v>55252</v>
      </c>
      <c r="AU840" t="n">
        <v>63494</v>
      </c>
      <c r="AV840" t="n">
        <v>60285</v>
      </c>
      <c r="AW840" t="n">
        <v>63934</v>
      </c>
      <c r="AX840" t="n">
        <v>242991</v>
      </c>
      <c r="AY840" t="n">
        <v>60392</v>
      </c>
      <c r="AZ840" t="n">
        <v>59987</v>
      </c>
      <c r="BA840" t="n">
        <v>60868</v>
      </c>
      <c r="BB840" t="n">
        <v>63370</v>
      </c>
      <c r="BC840" t="n">
        <v>244617</v>
      </c>
      <c r="BD840" t="n">
        <v>60237</v>
      </c>
      <c r="BE840" t="n">
        <v>63759</v>
      </c>
      <c r="BF840" t="n">
        <v>63052</v>
      </c>
    </row>
    <row r="841">
      <c r="A841" t="inlineStr">
        <is>
          <t>EBITDA</t>
        </is>
      </c>
      <c r="C841" t="inlineStr">
        <is>
          <t>Thousand</t>
        </is>
      </c>
      <c r="D841" t="inlineStr">
        <is>
          <t>QQQQ</t>
        </is>
      </c>
      <c r="AO841" t="n">
        <v>204798</v>
      </c>
      <c r="AP841" t="n">
        <v>88233</v>
      </c>
      <c r="AQ841" t="n">
        <v>48292</v>
      </c>
      <c r="AR841" t="n">
        <v>-27051</v>
      </c>
      <c r="AS841" t="n">
        <v>314267</v>
      </c>
      <c r="AT841" t="n">
        <v>133624</v>
      </c>
      <c r="AU841" t="n">
        <v>-170132</v>
      </c>
      <c r="AV841" t="n">
        <v>127886</v>
      </c>
      <c r="AW841" t="n">
        <v>152663</v>
      </c>
      <c r="AX841" t="n">
        <v>244040</v>
      </c>
      <c r="AY841" t="n">
        <v>401083</v>
      </c>
      <c r="AZ841" t="n">
        <v>506874</v>
      </c>
      <c r="BA841" t="n">
        <v>415076</v>
      </c>
      <c r="BB841" t="n">
        <v>-7526</v>
      </c>
      <c r="BC841" t="n">
        <v>1315507</v>
      </c>
      <c r="BD841" t="n">
        <v>31190</v>
      </c>
      <c r="BE841" t="n">
        <v>71936</v>
      </c>
      <c r="BF841" t="n">
        <v>157460</v>
      </c>
    </row>
    <row r="842">
      <c r="A842" t="inlineStr">
        <is>
          <t>EBITDA-c</t>
        </is>
      </c>
      <c r="AO842">
        <f>SUM(AO838:AO840,AO836)</f>
        <v/>
      </c>
      <c r="AP842">
        <f>SUM(AP838:AP840,AP836)</f>
        <v/>
      </c>
      <c r="AQ842">
        <f>SUM(AQ838:AQ840,AQ836)</f>
        <v/>
      </c>
      <c r="AR842">
        <f>SUM(AR838:AR840,AR836)</f>
        <v/>
      </c>
      <c r="AS842">
        <f>SUM(AS838:AS840,AS836)</f>
        <v/>
      </c>
      <c r="AT842">
        <f>SUM(AT838:AT840,AT836)</f>
        <v/>
      </c>
      <c r="AU842">
        <f>SUM(AU838:AU840,AU836)</f>
        <v/>
      </c>
      <c r="AV842">
        <f>SUM(AV838:AV840,AV836)</f>
        <v/>
      </c>
      <c r="AW842">
        <f>SUM(AW838:AW840,AW836)</f>
        <v/>
      </c>
      <c r="AX842">
        <f>SUM(AX838:AX840,AX836)</f>
        <v/>
      </c>
      <c r="AY842">
        <f>SUM(AY838:AY840,AY836)</f>
        <v/>
      </c>
      <c r="AZ842">
        <f>SUM(AZ838:AZ840,AZ836)</f>
        <v/>
      </c>
      <c r="BA842">
        <f>SUM(BA838:BA840,BA836)</f>
        <v/>
      </c>
      <c r="BB842">
        <f>SUM(BB838:BB840,BB836)</f>
        <v/>
      </c>
      <c r="BC842">
        <f>SUM(BC838:BC840,BC836)</f>
        <v/>
      </c>
      <c r="BD842">
        <f>SUM(BD838:BD840,BD836)</f>
        <v/>
      </c>
      <c r="BE842">
        <f>SUM(BE838:BE840,BE836)</f>
        <v/>
      </c>
      <c r="BF842">
        <f>SUM(BF838:BF840,BF836)</f>
        <v/>
      </c>
    </row>
    <row r="843">
      <c r="A843" t="inlineStr">
        <is>
          <t>Sum check</t>
        </is>
      </c>
      <c r="AO843">
        <f>AO841-AO842</f>
        <v/>
      </c>
      <c r="AP843">
        <f>AP841-AP842</f>
        <v/>
      </c>
      <c r="AQ843">
        <f>AQ841-AQ842</f>
        <v/>
      </c>
      <c r="AR843">
        <f>AR841-AR842</f>
        <v/>
      </c>
      <c r="AS843">
        <f>AS841-AS842</f>
        <v/>
      </c>
      <c r="AT843">
        <f>AT841-AT842</f>
        <v/>
      </c>
      <c r="AU843">
        <f>AU841-AU842</f>
        <v/>
      </c>
      <c r="AV843">
        <f>AV841-AV842</f>
        <v/>
      </c>
      <c r="AW843">
        <f>AW841-AW842</f>
        <v/>
      </c>
      <c r="AX843">
        <f>AX841-AX842</f>
        <v/>
      </c>
      <c r="AY843">
        <f>AY841-AY842</f>
        <v/>
      </c>
      <c r="AZ843">
        <f>AZ841-AZ842</f>
        <v/>
      </c>
      <c r="BA843">
        <f>BA841-BA842</f>
        <v/>
      </c>
      <c r="BB843">
        <f>BB841-BB842</f>
        <v/>
      </c>
      <c r="BC843">
        <f>BC841-BC842</f>
        <v/>
      </c>
      <c r="BD843">
        <f>BD841-BD842</f>
        <v/>
      </c>
      <c r="BE843">
        <f>BE841-BE842</f>
        <v/>
      </c>
      <c r="BF843">
        <f>BF841-BF842</f>
        <v/>
      </c>
    </row>
    <row r="845">
      <c r="A845" t="inlineStr">
        <is>
          <t>Add:</t>
        </is>
      </c>
    </row>
    <row r="846">
      <c r="A846" t="inlineStr">
        <is>
          <t>Foreign currency transaction losses (gains)</t>
        </is>
      </c>
      <c r="C846" t="inlineStr">
        <is>
          <t>Thousand</t>
        </is>
      </c>
      <c r="D846" t="inlineStr">
        <is>
          <t>QQQQ</t>
        </is>
      </c>
      <c r="AO846" t="n">
        <v>-33032</v>
      </c>
      <c r="AP846" t="n">
        <v>5505</v>
      </c>
      <c r="AQ846" t="n">
        <v>7742</v>
      </c>
      <c r="AR846" t="n">
        <v>26453</v>
      </c>
      <c r="AS846" t="n">
        <v>6669</v>
      </c>
      <c r="AT846" t="n">
        <v>-5339</v>
      </c>
      <c r="AU846" t="n">
        <v>8821</v>
      </c>
      <c r="AV846" t="n">
        <v>2323</v>
      </c>
      <c r="AW846" t="n">
        <v>-20794</v>
      </c>
      <c r="AX846" t="n">
        <v>-14991</v>
      </c>
      <c r="AY846" t="n">
        <v>13301</v>
      </c>
      <c r="AZ846" t="n">
        <v>5272</v>
      </c>
      <c r="BA846" t="n">
        <v>69</v>
      </c>
      <c r="BB846" t="n">
        <v>17060</v>
      </c>
      <c r="BC846" t="n">
        <v>35702</v>
      </c>
      <c r="BD846" t="n">
        <v>20313</v>
      </c>
      <c r="BE846" t="n">
        <v>28546</v>
      </c>
      <c r="BF846" t="n">
        <v>6168</v>
      </c>
    </row>
    <row r="847">
      <c r="A847" t="inlineStr">
        <is>
          <t>Transaction costs related to acquisitions</t>
        </is>
      </c>
      <c r="C847" t="inlineStr">
        <is>
          <t>Thousand</t>
        </is>
      </c>
      <c r="D847" t="inlineStr">
        <is>
          <t>QQQQ</t>
        </is>
      </c>
      <c r="AO847" t="n">
        <v>215</v>
      </c>
      <c r="AP847" t="n">
        <v>-81</v>
      </c>
      <c r="AS847" t="n">
        <v>134</v>
      </c>
      <c r="AU847" t="n">
        <v>2545</v>
      </c>
      <c r="AV847" t="n">
        <v>6773</v>
      </c>
      <c r="AW847" t="n">
        <v>157</v>
      </c>
      <c r="AX847" t="n">
        <v>9475</v>
      </c>
      <c r="AY847" t="n">
        <v>592</v>
      </c>
      <c r="AZ847" t="n">
        <v>255</v>
      </c>
      <c r="BC847" t="n">
        <v>847</v>
      </c>
    </row>
    <row r="848">
      <c r="A848" t="inlineStr">
        <is>
          <t>Litigation settlements</t>
        </is>
      </c>
      <c r="C848" t="inlineStr">
        <is>
          <t>Thousand</t>
        </is>
      </c>
      <c r="D848" t="inlineStr">
        <is>
          <t>QQQQ</t>
        </is>
      </c>
      <c r="AQ848" t="n">
        <v>110524</v>
      </c>
      <c r="AR848" t="n">
        <v>75000</v>
      </c>
      <c r="AS848" t="n">
        <v>185524</v>
      </c>
      <c r="AT848" t="n">
        <v>2399</v>
      </c>
      <c r="AU848" t="n">
        <v>395886</v>
      </c>
      <c r="AV848" t="n">
        <v>126000</v>
      </c>
      <c r="AW848" t="n">
        <v>131940</v>
      </c>
      <c r="AX848" t="n">
        <v>656225</v>
      </c>
      <c r="AY848" t="n">
        <v>500</v>
      </c>
      <c r="AZ848" t="n">
        <v>8482</v>
      </c>
      <c r="BA848" t="n">
        <v>19300</v>
      </c>
      <c r="BB848" t="n">
        <v>5804</v>
      </c>
      <c r="BC848" t="n">
        <v>34086</v>
      </c>
      <c r="BD848" t="n">
        <v>11200</v>
      </c>
      <c r="BE848" t="n">
        <v>13000</v>
      </c>
      <c r="BF848" t="n">
        <v>10500</v>
      </c>
    </row>
    <row r="849">
      <c r="A849" t="inlineStr">
        <is>
          <t>Hometown strong commitment</t>
        </is>
      </c>
      <c r="C849" t="inlineStr">
        <is>
          <t>Thousand</t>
        </is>
      </c>
      <c r="D849" t="inlineStr">
        <is>
          <t>QQQQ</t>
        </is>
      </c>
      <c r="AQ849" t="n">
        <v>14506</v>
      </c>
      <c r="AR849" t="n">
        <v>494</v>
      </c>
      <c r="AS849" t="n">
        <v>15000</v>
      </c>
      <c r="AW849" t="n">
        <v>1000</v>
      </c>
      <c r="AX849" t="n">
        <v>1000</v>
      </c>
    </row>
    <row r="850">
      <c r="A850" t="inlineStr">
        <is>
          <t>Minus:</t>
        </is>
      </c>
    </row>
    <row r="851">
      <c r="A851" t="inlineStr">
        <is>
          <t>Shareholder litigation settlement</t>
        </is>
      </c>
      <c r="C851" t="inlineStr">
        <is>
          <t>Thousand</t>
        </is>
      </c>
      <c r="D851" t="inlineStr">
        <is>
          <t>QQQQ</t>
        </is>
      </c>
      <c r="AO851" t="n">
        <v>34643</v>
      </c>
      <c r="AS851" t="n">
        <v>34643</v>
      </c>
    </row>
    <row r="852">
      <c r="A852" t="inlineStr">
        <is>
          <t>Insurance recoveries for Mayfield tornado losses</t>
        </is>
      </c>
      <c r="C852" t="inlineStr">
        <is>
          <t>Thousand</t>
        </is>
      </c>
      <c r="D852" t="inlineStr">
        <is>
          <t>QQQQ</t>
        </is>
      </c>
      <c r="AY852" t="n">
        <v>3815</v>
      </c>
      <c r="BA852" t="n">
        <v>16182</v>
      </c>
      <c r="BB852" t="n">
        <v>-417</v>
      </c>
      <c r="BC852" t="n">
        <v>19580</v>
      </c>
      <c r="BD852" t="n">
        <v>19086</v>
      </c>
    </row>
    <row r="853">
      <c r="A853" t="inlineStr">
        <is>
          <t>Adjusted EBITDA</t>
        </is>
      </c>
      <c r="C853" t="inlineStr">
        <is>
          <t>Thousand</t>
        </is>
      </c>
      <c r="D853" t="inlineStr">
        <is>
          <t>QQQQ</t>
        </is>
      </c>
      <c r="AO853" t="n">
        <v>137338</v>
      </c>
      <c r="AP853" t="n">
        <v>93657</v>
      </c>
      <c r="AQ853" t="n">
        <v>181064</v>
      </c>
      <c r="AR853" t="n">
        <v>74896</v>
      </c>
      <c r="AS853" t="n">
        <v>486951</v>
      </c>
      <c r="AT853" t="n">
        <v>130684</v>
      </c>
      <c r="AU853" t="n">
        <v>237120</v>
      </c>
      <c r="AV853" t="n">
        <v>262982</v>
      </c>
      <c r="AW853" t="n">
        <v>264966</v>
      </c>
      <c r="AX853" t="n">
        <v>895749</v>
      </c>
      <c r="AY853" t="n">
        <v>411661</v>
      </c>
      <c r="AZ853" t="n">
        <v>520883</v>
      </c>
      <c r="BA853" t="n">
        <v>418263</v>
      </c>
      <c r="BB853" t="n">
        <v>15755</v>
      </c>
      <c r="BC853" t="n">
        <v>1366562</v>
      </c>
      <c r="BD853" t="n">
        <v>43617</v>
      </c>
      <c r="BE853" t="n">
        <v>113482</v>
      </c>
      <c r="BF853" t="n">
        <v>174128</v>
      </c>
    </row>
    <row r="854">
      <c r="A854" t="inlineStr">
        <is>
          <t>Adjusted EBITDA-c</t>
        </is>
      </c>
      <c r="AO854">
        <f>SUM(AO841,AO846:AO849)-AO851-AO852</f>
        <v/>
      </c>
      <c r="AP854">
        <f>SUM(AP841,AP846:AP849)-AP851-AP852</f>
        <v/>
      </c>
      <c r="AQ854">
        <f>SUM(AQ841,AQ846:AQ849)-AQ851-AQ852</f>
        <v/>
      </c>
      <c r="AR854">
        <f>SUM(AR841,AR846:AR849)-AR851-AR852</f>
        <v/>
      </c>
      <c r="AS854">
        <f>SUM(AS841,AS846:AS849)-AS851-AS852</f>
        <v/>
      </c>
      <c r="AT854">
        <f>SUM(AT841,AT846:AT849)-AT851-AT852</f>
        <v/>
      </c>
      <c r="AU854">
        <f>SUM(AU841,AU846:AU849)-AU851-AU852</f>
        <v/>
      </c>
      <c r="AV854">
        <f>SUM(AV841,AV846:AV849)-AV851-AV852</f>
        <v/>
      </c>
      <c r="AW854">
        <f>SUM(AW841,AW846:AW849)-AW851-AW852</f>
        <v/>
      </c>
      <c r="AX854">
        <f>SUM(AX841,AX846:AX849)-AX851-AX852</f>
        <v/>
      </c>
      <c r="AY854">
        <f>SUM(AY841,AY846:AY849)-AY851-AY852</f>
        <v/>
      </c>
      <c r="AZ854">
        <f>SUM(AZ841,AZ846:AZ849)-AZ851-AZ852</f>
        <v/>
      </c>
      <c r="BA854">
        <f>SUM(BA841,BA846:BA849)-BA851-BA852</f>
        <v/>
      </c>
      <c r="BB854">
        <f>SUM(BB841,BB846:BB849)-BB851-BB852</f>
        <v/>
      </c>
      <c r="BC854">
        <f>SUM(BC841,BC846:BC849)-BC851-BC852</f>
        <v/>
      </c>
      <c r="BD854">
        <f>SUM(BD841,BD846:BD849)-BD851-BD852</f>
        <v/>
      </c>
      <c r="BE854">
        <f>SUM(BE841,BE846:BE849)-BE851-BE852</f>
        <v/>
      </c>
      <c r="BF854">
        <f>SUM(BF841,BF846:BF849)-BF851-BF852</f>
        <v/>
      </c>
    </row>
    <row r="855">
      <c r="A855" t="inlineStr">
        <is>
          <t>Sum check</t>
        </is>
      </c>
      <c r="AO855">
        <f>AO853-AO854</f>
        <v/>
      </c>
      <c r="AP855">
        <f>AP853-AP854</f>
        <v/>
      </c>
      <c r="AQ855">
        <f>AQ853-AQ854</f>
        <v/>
      </c>
      <c r="AR855">
        <f>AR853-AR854</f>
        <v/>
      </c>
      <c r="AS855">
        <f>AS853-AS854</f>
        <v/>
      </c>
      <c r="AT855">
        <f>AT853-AT854</f>
        <v/>
      </c>
      <c r="AU855">
        <f>AU853-AU854</f>
        <v/>
      </c>
      <c r="AV855">
        <f>AV853-AV854</f>
        <v/>
      </c>
      <c r="AW855">
        <f>AW853-AW854</f>
        <v/>
      </c>
      <c r="AX855">
        <f>AX853-AX854</f>
        <v/>
      </c>
      <c r="AY855">
        <f>AY853-AY854</f>
        <v/>
      </c>
      <c r="AZ855">
        <f>AZ853-AZ854</f>
        <v/>
      </c>
      <c r="BA855">
        <f>BA853-BA854</f>
        <v/>
      </c>
      <c r="BB855">
        <f>BB853-BB854</f>
        <v/>
      </c>
      <c r="BC855">
        <f>BC853-BC854</f>
        <v/>
      </c>
      <c r="BD855">
        <f>BD853-BD854</f>
        <v/>
      </c>
      <c r="BE855">
        <f>BE853-BE854</f>
        <v/>
      </c>
      <c r="BF855">
        <f>BF853-BF854</f>
        <v/>
      </c>
    </row>
    <row r="857">
      <c r="A857" t="inlineStr">
        <is>
          <t>U.K. &amp; Europe</t>
        </is>
      </c>
    </row>
    <row r="858">
      <c r="A858" t="inlineStr">
        <is>
          <t>Net income (loss)</t>
        </is>
      </c>
      <c r="C858" t="inlineStr">
        <is>
          <t>Thousand</t>
        </is>
      </c>
      <c r="D858" t="inlineStr">
        <is>
          <t>QQQQ</t>
        </is>
      </c>
      <c r="AO858" t="n">
        <v>11546</v>
      </c>
      <c r="AP858" t="n">
        <v>22259</v>
      </c>
      <c r="AQ858" t="n">
        <v>26512</v>
      </c>
      <c r="AR858" t="n">
        <v>31685</v>
      </c>
      <c r="AS858" t="n">
        <v>92003</v>
      </c>
      <c r="AT858" t="n">
        <v>13263</v>
      </c>
      <c r="AU858" t="n">
        <v>-11536</v>
      </c>
      <c r="AV858" t="n">
        <v>-1513</v>
      </c>
      <c r="AW858" t="n">
        <v>-23454</v>
      </c>
      <c r="AX858" t="n">
        <v>-23254</v>
      </c>
      <c r="AY858" t="n">
        <v>-11849</v>
      </c>
      <c r="AZ858" t="n">
        <v>12111</v>
      </c>
      <c r="BA858" t="n">
        <v>18289</v>
      </c>
      <c r="BB858" t="n">
        <v>-22193</v>
      </c>
      <c r="BC858" t="n">
        <v>-3642</v>
      </c>
      <c r="BD858" t="n">
        <v>20813</v>
      </c>
      <c r="BE858" t="n">
        <v>11929</v>
      </c>
      <c r="BF858" t="n">
        <v>35743</v>
      </c>
    </row>
    <row r="859">
      <c r="A859" t="inlineStr">
        <is>
          <t>Add:</t>
        </is>
      </c>
    </row>
    <row r="860">
      <c r="A860" t="inlineStr">
        <is>
          <t>Interest expense (income), net</t>
        </is>
      </c>
      <c r="C860" t="inlineStr">
        <is>
          <t>Thousand</t>
        </is>
      </c>
      <c r="D860" t="inlineStr">
        <is>
          <t>QQQQ</t>
        </is>
      </c>
      <c r="AO860" t="n">
        <v>371</v>
      </c>
      <c r="AP860" t="n">
        <v>325</v>
      </c>
      <c r="AQ860" t="n">
        <v>30</v>
      </c>
      <c r="AR860" t="n">
        <v>-109</v>
      </c>
      <c r="AS860" t="n">
        <v>617</v>
      </c>
      <c r="AT860" t="n">
        <v>215</v>
      </c>
      <c r="AU860" t="n">
        <v>408</v>
      </c>
      <c r="AV860" t="n">
        <v>525</v>
      </c>
      <c r="AW860" t="n">
        <v>362</v>
      </c>
      <c r="AX860" t="n">
        <v>1509</v>
      </c>
      <c r="AY860" t="n">
        <v>582</v>
      </c>
      <c r="AZ860" t="n">
        <v>454</v>
      </c>
      <c r="BA860" t="n">
        <v>457</v>
      </c>
      <c r="BB860" t="n">
        <v>633</v>
      </c>
      <c r="BC860" t="n">
        <v>2126</v>
      </c>
      <c r="BD860" t="n">
        <v>-198</v>
      </c>
      <c r="BE860" t="n">
        <v>-623</v>
      </c>
      <c r="BF860" t="n">
        <v>-649</v>
      </c>
    </row>
    <row r="861">
      <c r="A861" t="inlineStr">
        <is>
          <t>Income tax expense (benefit)</t>
        </is>
      </c>
      <c r="C861" t="inlineStr">
        <is>
          <t>Thousand</t>
        </is>
      </c>
      <c r="D861" t="inlineStr">
        <is>
          <t>QQQQ</t>
        </is>
      </c>
      <c r="AO861" t="n">
        <v>11179</v>
      </c>
      <c r="AP861" t="n">
        <v>1905</v>
      </c>
      <c r="AQ861" t="n">
        <v>1421</v>
      </c>
      <c r="AR861" t="n">
        <v>-4602</v>
      </c>
      <c r="AS861" t="n">
        <v>9903</v>
      </c>
      <c r="AT861" t="n">
        <v>-1085</v>
      </c>
      <c r="AU861" t="n">
        <v>34665</v>
      </c>
      <c r="AV861" t="n">
        <v>3414</v>
      </c>
      <c r="AW861" t="n">
        <v>-8085</v>
      </c>
      <c r="AX861" t="n">
        <v>28908</v>
      </c>
      <c r="AY861" t="n">
        <v>-9631</v>
      </c>
      <c r="AZ861" t="n">
        <v>-2085</v>
      </c>
      <c r="BA861" t="n">
        <v>-667</v>
      </c>
      <c r="BB861" t="n">
        <v>20673</v>
      </c>
      <c r="BC861" t="n">
        <v>8290</v>
      </c>
      <c r="BD861" t="n">
        <v>5923</v>
      </c>
      <c r="BE861" t="n">
        <v>-6730</v>
      </c>
      <c r="BF861" t="n">
        <v>5550</v>
      </c>
    </row>
    <row r="862">
      <c r="A862" t="inlineStr">
        <is>
          <t>Depreciation and amortization</t>
        </is>
      </c>
      <c r="C862" t="inlineStr">
        <is>
          <t>Thousand</t>
        </is>
      </c>
      <c r="D862" t="inlineStr">
        <is>
          <t>QQQQ</t>
        </is>
      </c>
      <c r="AO862" t="n">
        <v>21032</v>
      </c>
      <c r="AP862" t="n">
        <v>22709</v>
      </c>
      <c r="AQ862" t="n">
        <v>23923</v>
      </c>
      <c r="AR862" t="n">
        <v>25009</v>
      </c>
      <c r="AS862" t="n">
        <v>92679</v>
      </c>
      <c r="AT862" t="n">
        <v>25067</v>
      </c>
      <c r="AU862" t="n">
        <v>26130</v>
      </c>
      <c r="AV862" t="n">
        <v>25720</v>
      </c>
      <c r="AW862" t="n">
        <v>36331</v>
      </c>
      <c r="AX862" t="n">
        <v>113248</v>
      </c>
      <c r="AY862" t="n">
        <v>35555</v>
      </c>
      <c r="AZ862" t="n">
        <v>33710</v>
      </c>
      <c r="BA862" t="n">
        <v>32210</v>
      </c>
      <c r="BB862" t="n">
        <v>32899</v>
      </c>
      <c r="BC862" t="n">
        <v>134374</v>
      </c>
      <c r="BD862" t="n">
        <v>32277</v>
      </c>
      <c r="BE862" t="n">
        <v>35279</v>
      </c>
      <c r="BF862" t="n">
        <v>35927</v>
      </c>
    </row>
    <row r="863">
      <c r="A863" t="inlineStr">
        <is>
          <t>EBITDA</t>
        </is>
      </c>
      <c r="C863" t="inlineStr">
        <is>
          <t>Thousand</t>
        </is>
      </c>
      <c r="D863" t="inlineStr">
        <is>
          <t>QQQQ</t>
        </is>
      </c>
      <c r="AO863" t="n">
        <v>44128</v>
      </c>
      <c r="AP863" t="n">
        <v>47198</v>
      </c>
      <c r="AQ863" t="n">
        <v>51886</v>
      </c>
      <c r="AR863" t="n">
        <v>51983</v>
      </c>
      <c r="AS863" t="n">
        <v>195202</v>
      </c>
      <c r="AT863" t="n">
        <v>37460</v>
      </c>
      <c r="AU863" t="n">
        <v>49667</v>
      </c>
      <c r="AV863" t="n">
        <v>28146</v>
      </c>
      <c r="AW863" t="n">
        <v>5154</v>
      </c>
      <c r="AX863" t="n">
        <v>120411</v>
      </c>
      <c r="AY863" t="n">
        <v>14657</v>
      </c>
      <c r="AZ863" t="n">
        <v>44190</v>
      </c>
      <c r="BA863" t="n">
        <v>50289</v>
      </c>
      <c r="BB863" t="n">
        <v>32012</v>
      </c>
      <c r="BC863" t="n">
        <v>141148</v>
      </c>
      <c r="BD863" t="n">
        <v>58815</v>
      </c>
      <c r="BE863" t="n">
        <v>39855</v>
      </c>
      <c r="BF863" t="n">
        <v>76571</v>
      </c>
    </row>
    <row r="864">
      <c r="A864" t="inlineStr">
        <is>
          <t>EBITDA-c</t>
        </is>
      </c>
      <c r="AO864">
        <f>SUM(AO860:AO862,AO858)</f>
        <v/>
      </c>
      <c r="AP864">
        <f>SUM(AP860:AP862,AP858)</f>
        <v/>
      </c>
      <c r="AQ864">
        <f>SUM(AQ860:AQ862,AQ858)</f>
        <v/>
      </c>
      <c r="AR864">
        <f>SUM(AR860:AR862,AR858)</f>
        <v/>
      </c>
      <c r="AS864">
        <f>SUM(AS860:AS862,AS858)</f>
        <v/>
      </c>
      <c r="AT864">
        <f>SUM(AT860:AT862,AT858)</f>
        <v/>
      </c>
      <c r="AU864">
        <f>SUM(AU860:AU862,AU858)</f>
        <v/>
      </c>
      <c r="AV864">
        <f>SUM(AV860:AV862,AV858)</f>
        <v/>
      </c>
      <c r="AW864">
        <f>SUM(AW860:AW862,AW858)</f>
        <v/>
      </c>
      <c r="AX864">
        <f>SUM(AX860:AX862,AX858)</f>
        <v/>
      </c>
      <c r="AY864">
        <f>SUM(AY860:AY862,AY858)</f>
        <v/>
      </c>
      <c r="AZ864">
        <f>SUM(AZ860:AZ862,AZ858)</f>
        <v/>
      </c>
      <c r="BA864">
        <f>SUM(BA860:BA862,BA858)</f>
        <v/>
      </c>
      <c r="BB864">
        <f>SUM(BB860:BB862,BB858)</f>
        <v/>
      </c>
      <c r="BC864">
        <f>SUM(BC860:BC862,BC858)</f>
        <v/>
      </c>
      <c r="BD864">
        <f>SUM(BD860:BD862,BD858)</f>
        <v/>
      </c>
      <c r="BE864">
        <f>SUM(BE860:BE862,BE858)</f>
        <v/>
      </c>
      <c r="BF864">
        <f>SUM(BF860:BF862,BF858)</f>
        <v/>
      </c>
    </row>
    <row r="865">
      <c r="A865" t="inlineStr">
        <is>
          <t>Sum check</t>
        </is>
      </c>
      <c r="AO865">
        <f>AO863-AO864</f>
        <v/>
      </c>
      <c r="AP865">
        <f>AP863-AP864</f>
        <v/>
      </c>
      <c r="AQ865">
        <f>AQ863-AQ864</f>
        <v/>
      </c>
      <c r="AR865">
        <f>AR863-AR864</f>
        <v/>
      </c>
      <c r="AS865">
        <f>AS863-AS864</f>
        <v/>
      </c>
      <c r="AT865">
        <f>AT863-AT864</f>
        <v/>
      </c>
      <c r="AU865">
        <f>AU863-AU864</f>
        <v/>
      </c>
      <c r="AV865">
        <f>AV863-AV864</f>
        <v/>
      </c>
      <c r="AW865">
        <f>AW863-AW864</f>
        <v/>
      </c>
      <c r="AX865">
        <f>AX863-AX864</f>
        <v/>
      </c>
      <c r="AY865">
        <f>AY863-AY864</f>
        <v/>
      </c>
      <c r="AZ865">
        <f>AZ863-AZ864</f>
        <v/>
      </c>
      <c r="BA865">
        <f>BA863-BA864</f>
        <v/>
      </c>
      <c r="BB865">
        <f>BB863-BB864</f>
        <v/>
      </c>
      <c r="BC865">
        <f>BC863-BC864</f>
        <v/>
      </c>
      <c r="BD865">
        <f>BD863-BD864</f>
        <v/>
      </c>
      <c r="BE865">
        <f>BE863-BE864</f>
        <v/>
      </c>
      <c r="BF865">
        <f>BF863-BF864</f>
        <v/>
      </c>
    </row>
    <row r="867">
      <c r="A867" t="inlineStr">
        <is>
          <t>Add:</t>
        </is>
      </c>
    </row>
    <row r="868">
      <c r="A868" t="inlineStr">
        <is>
          <t>Foreign currency transaction losses (gains)</t>
        </is>
      </c>
      <c r="C868" t="inlineStr">
        <is>
          <t>Thousand</t>
        </is>
      </c>
      <c r="D868" t="inlineStr">
        <is>
          <t>QQQQ</t>
        </is>
      </c>
      <c r="AO868" t="n">
        <v>-727</v>
      </c>
      <c r="AP868" t="n">
        <v>-967</v>
      </c>
      <c r="AQ868" t="n">
        <v>1077</v>
      </c>
      <c r="AR868" t="n">
        <v>730</v>
      </c>
      <c r="AS868" t="n">
        <v>113</v>
      </c>
      <c r="AT868" t="n">
        <v>485</v>
      </c>
      <c r="AU868" t="n">
        <v>-905</v>
      </c>
      <c r="AV868" t="n">
        <v>-558</v>
      </c>
      <c r="AW868" t="n">
        <v>-657</v>
      </c>
      <c r="AX868" t="n">
        <v>-1634</v>
      </c>
      <c r="AY868" t="n">
        <v>-4</v>
      </c>
      <c r="AZ868" t="n">
        <v>-1637</v>
      </c>
      <c r="BA868" t="n">
        <v>-1809</v>
      </c>
      <c r="BB868" t="n">
        <v>442</v>
      </c>
      <c r="BC868" t="n">
        <v>-3008</v>
      </c>
      <c r="BD868" t="n">
        <v>-616</v>
      </c>
      <c r="BE868" t="n">
        <v>-1482</v>
      </c>
      <c r="BF868" t="n">
        <v>2933</v>
      </c>
    </row>
    <row r="869">
      <c r="A869" t="inlineStr">
        <is>
          <t>Transaction costs related to acquisitions</t>
        </is>
      </c>
      <c r="C869" t="inlineStr">
        <is>
          <t>Thousand</t>
        </is>
      </c>
      <c r="D869" t="inlineStr">
        <is>
          <t>QQQQ</t>
        </is>
      </c>
      <c r="AW869" t="n">
        <v>9383</v>
      </c>
      <c r="AX869" t="n">
        <v>9383</v>
      </c>
      <c r="AY869" t="n">
        <v>125</v>
      </c>
      <c r="BB869" t="n">
        <v>-24</v>
      </c>
      <c r="BC869" t="n">
        <v>101</v>
      </c>
    </row>
    <row r="870">
      <c r="A870" t="inlineStr">
        <is>
          <t>Charge for fair value markup of acquired inventory</t>
        </is>
      </c>
      <c r="C870" t="inlineStr">
        <is>
          <t>Thousand</t>
        </is>
      </c>
      <c r="D870" t="inlineStr">
        <is>
          <t>QQQQ</t>
        </is>
      </c>
      <c r="AW870" t="n">
        <v>4974</v>
      </c>
      <c r="AX870" t="n">
        <v>4974</v>
      </c>
    </row>
    <row r="871">
      <c r="A871" t="inlineStr">
        <is>
          <t>Restructuring activities</t>
        </is>
      </c>
      <c r="C871" t="inlineStr">
        <is>
          <t>Thousand</t>
        </is>
      </c>
      <c r="D871" t="inlineStr">
        <is>
          <t>QQQQ</t>
        </is>
      </c>
      <c r="AR871" t="n">
        <v>123</v>
      </c>
      <c r="AS871" t="n">
        <v>123</v>
      </c>
      <c r="AW871" t="n">
        <v>5802</v>
      </c>
      <c r="AX871" t="n">
        <v>5802</v>
      </c>
      <c r="BB871" t="n">
        <v>30466</v>
      </c>
      <c r="BC871" t="n">
        <v>30466</v>
      </c>
      <c r="BD871" t="n">
        <v>8026</v>
      </c>
      <c r="BE871" t="n">
        <v>29718</v>
      </c>
      <c r="BF871" t="n">
        <v>940</v>
      </c>
    </row>
    <row r="872">
      <c r="A872" t="inlineStr">
        <is>
          <t>Minus:</t>
        </is>
      </c>
    </row>
    <row r="873">
      <c r="A873" t="inlineStr">
        <is>
          <t>Negative adjustment to previously recognized gain on bargain purchase</t>
        </is>
      </c>
      <c r="C873" t="inlineStr">
        <is>
          <t>Thousand</t>
        </is>
      </c>
      <c r="D873" t="inlineStr">
        <is>
          <t>QQQQ</t>
        </is>
      </c>
      <c r="AO873" t="n">
        <v>-1740</v>
      </c>
      <c r="AQ873" t="n">
        <v>-2006</v>
      </c>
      <c r="AS873" t="n">
        <v>-3746</v>
      </c>
    </row>
    <row r="874">
      <c r="A874" t="inlineStr">
        <is>
          <t>Deconsolidation of subsidiary</t>
        </is>
      </c>
      <c r="C874" t="inlineStr">
        <is>
          <t>Thousand</t>
        </is>
      </c>
      <c r="D874" t="inlineStr">
        <is>
          <t>QQQQ</t>
        </is>
      </c>
      <c r="AT874" t="n">
        <v>1131</v>
      </c>
      <c r="AX874" t="n">
        <v>1131</v>
      </c>
    </row>
    <row r="875">
      <c r="A875" t="inlineStr">
        <is>
          <t>Adjusted EBITDA</t>
        </is>
      </c>
      <c r="C875" t="inlineStr">
        <is>
          <t>Thousand</t>
        </is>
      </c>
      <c r="D875" t="inlineStr">
        <is>
          <t>QQQQ</t>
        </is>
      </c>
      <c r="AO875" t="n">
        <v>45141</v>
      </c>
      <c r="AP875" t="n">
        <v>46231</v>
      </c>
      <c r="AQ875" t="n">
        <v>54969</v>
      </c>
      <c r="AR875" t="n">
        <v>52836</v>
      </c>
      <c r="AS875" t="n">
        <v>199184</v>
      </c>
      <c r="AT875" t="n">
        <v>36814</v>
      </c>
      <c r="AU875" t="n">
        <v>48762</v>
      </c>
      <c r="AV875" t="n">
        <v>27588</v>
      </c>
      <c r="AW875" t="n">
        <v>24656</v>
      </c>
      <c r="AX875" t="n">
        <v>137805</v>
      </c>
      <c r="AY875" t="n">
        <v>14778</v>
      </c>
      <c r="AZ875" t="n">
        <v>42553</v>
      </c>
      <c r="BA875" t="n">
        <v>48480</v>
      </c>
      <c r="BB875" t="n">
        <v>62896</v>
      </c>
      <c r="BC875" t="n">
        <v>168707</v>
      </c>
      <c r="BD875" t="n">
        <v>66225</v>
      </c>
      <c r="BE875" t="n">
        <v>68091</v>
      </c>
      <c r="BF875" t="n">
        <v>80444</v>
      </c>
    </row>
    <row r="876">
      <c r="A876" t="inlineStr">
        <is>
          <t>Adjusted EBITDA-c</t>
        </is>
      </c>
      <c r="AO876">
        <f>SUM(AO863,AO868:AO871)-AO873-AO874</f>
        <v/>
      </c>
      <c r="AP876">
        <f>SUM(AP863,AP868:AP871)-AP873-AP874</f>
        <v/>
      </c>
      <c r="AQ876">
        <f>SUM(AQ863,AQ868:AQ871)-AQ873-AQ874</f>
        <v/>
      </c>
      <c r="AR876">
        <f>SUM(AR863,AR868:AR871)-AR873-AR874</f>
        <v/>
      </c>
      <c r="AS876">
        <f>SUM(AS863,AS868:AS871)-AS873-AS874</f>
        <v/>
      </c>
      <c r="AT876">
        <f>SUM(AT863,AT868:AT871)-AT873-AT874</f>
        <v/>
      </c>
      <c r="AU876">
        <f>SUM(AU863,AU868:AU871)-AU873-AU874</f>
        <v/>
      </c>
      <c r="AV876">
        <f>SUM(AV863,AV868:AV871)-AV873-AV874</f>
        <v/>
      </c>
      <c r="AW876">
        <f>SUM(AW863,AW868:AW871)-AW873-AW874</f>
        <v/>
      </c>
      <c r="AX876">
        <f>SUM(AX863,AX868:AX871)-AX873-AX874</f>
        <v/>
      </c>
      <c r="AY876">
        <f>SUM(AY863,AY868:AY871)-AY873-AY874</f>
        <v/>
      </c>
      <c r="AZ876">
        <f>SUM(AZ863,AZ868:AZ871)-AZ873-AZ874</f>
        <v/>
      </c>
      <c r="BA876">
        <f>SUM(BA863,BA868:BA871)-BA873-BA874</f>
        <v/>
      </c>
      <c r="BB876">
        <f>SUM(BB863,BB868:BB871)-BB873-BB874</f>
        <v/>
      </c>
      <c r="BC876">
        <f>SUM(BC863,BC868:BC871)-BC873-BC874</f>
        <v/>
      </c>
      <c r="BD876">
        <f>SUM(BD863,BD868:BD871)-BD873-BD874</f>
        <v/>
      </c>
      <c r="BE876">
        <f>SUM(BE863,BE868:BE871)-BE873-BE874</f>
        <v/>
      </c>
      <c r="BF876">
        <f>SUM(BF863,BF868:BF871)-BF873-BF874</f>
        <v/>
      </c>
    </row>
    <row r="877">
      <c r="A877" t="inlineStr">
        <is>
          <t>Sum check</t>
        </is>
      </c>
      <c r="AO877">
        <f>AO875-AO876</f>
        <v/>
      </c>
      <c r="AP877">
        <f>AP875-AP876</f>
        <v/>
      </c>
      <c r="AQ877">
        <f>AQ875-AQ876</f>
        <v/>
      </c>
      <c r="AR877">
        <f>AR875-AR876</f>
        <v/>
      </c>
      <c r="AS877">
        <f>AS875-AS876</f>
        <v/>
      </c>
      <c r="AT877">
        <f>AT875-AT876</f>
        <v/>
      </c>
      <c r="AU877">
        <f>AU875-AU876</f>
        <v/>
      </c>
      <c r="AV877">
        <f>AV875-AV876</f>
        <v/>
      </c>
      <c r="AW877">
        <f>AW875-AW876</f>
        <v/>
      </c>
      <c r="AX877">
        <f>AX875-AX876</f>
        <v/>
      </c>
      <c r="AY877">
        <f>AY875-AY876</f>
        <v/>
      </c>
      <c r="AZ877">
        <f>AZ875-AZ876</f>
        <v/>
      </c>
      <c r="BA877">
        <f>BA875-BA876</f>
        <v/>
      </c>
      <c r="BB877">
        <f>BB875-BB876</f>
        <v/>
      </c>
      <c r="BC877">
        <f>BC875-BC876</f>
        <v/>
      </c>
      <c r="BD877">
        <f>BD875-BD876</f>
        <v/>
      </c>
      <c r="BE877">
        <f>BE875-BE876</f>
        <v/>
      </c>
      <c r="BF877">
        <f>BF875-BF876</f>
        <v/>
      </c>
    </row>
    <row r="879">
      <c r="A879" t="inlineStr">
        <is>
          <t>Mexico</t>
        </is>
      </c>
    </row>
    <row r="880">
      <c r="A880" t="inlineStr">
        <is>
          <t>Net income (loss)</t>
        </is>
      </c>
      <c r="C880" t="inlineStr">
        <is>
          <t>Thousand</t>
        </is>
      </c>
      <c r="D880" t="inlineStr">
        <is>
          <t>QQQQ</t>
        </is>
      </c>
      <c r="AO880" t="n">
        <v>-44899</v>
      </c>
      <c r="AP880" t="n">
        <v>-28246</v>
      </c>
      <c r="AQ880" t="n">
        <v>48224</v>
      </c>
      <c r="AR880" t="n">
        <v>73777</v>
      </c>
      <c r="AS880" t="n">
        <v>49079</v>
      </c>
      <c r="AT880" t="n">
        <v>46272</v>
      </c>
      <c r="AU880" t="n">
        <v>64188</v>
      </c>
      <c r="AV880" t="n">
        <v>33456</v>
      </c>
      <c r="AW880" t="n">
        <v>14068</v>
      </c>
      <c r="AX880" t="n">
        <v>158024</v>
      </c>
      <c r="AY880" t="n">
        <v>57942</v>
      </c>
      <c r="AZ880" t="n">
        <v>41524</v>
      </c>
      <c r="BA880" t="n">
        <v>-10034</v>
      </c>
      <c r="BB880" t="n">
        <v>-45956</v>
      </c>
      <c r="BC880" t="n">
        <v>43476</v>
      </c>
      <c r="BD880" t="n">
        <v>38408</v>
      </c>
      <c r="BE880" t="n">
        <v>70314</v>
      </c>
      <c r="BF880" t="n">
        <v>54700</v>
      </c>
    </row>
    <row r="881">
      <c r="A881" t="inlineStr">
        <is>
          <t>Add:</t>
        </is>
      </c>
    </row>
    <row r="882">
      <c r="A882" t="inlineStr">
        <is>
          <t>Interest expense (income), net</t>
        </is>
      </c>
      <c r="C882" t="inlineStr">
        <is>
          <t>Thousand</t>
        </is>
      </c>
      <c r="D882" t="inlineStr">
        <is>
          <t>QQQQ</t>
        </is>
      </c>
      <c r="AO882" t="n">
        <v>-1101</v>
      </c>
      <c r="AP882" t="n">
        <v>-809</v>
      </c>
      <c r="AQ882" t="n">
        <v>-1344</v>
      </c>
      <c r="AR882" t="n">
        <v>-1704</v>
      </c>
      <c r="AS882" t="n">
        <v>-4958</v>
      </c>
      <c r="AT882" t="n">
        <v>-1941</v>
      </c>
      <c r="AU882" t="n">
        <v>-597</v>
      </c>
      <c r="AV882" t="n">
        <v>-852</v>
      </c>
      <c r="AW882" t="n">
        <v>-1359</v>
      </c>
      <c r="AX882" t="n">
        <v>-4748</v>
      </c>
      <c r="AY882" t="n">
        <v>-926</v>
      </c>
      <c r="AZ882" t="n">
        <v>704</v>
      </c>
      <c r="BA882" t="n">
        <v>-772</v>
      </c>
      <c r="BB882" t="n">
        <v>-1429</v>
      </c>
      <c r="BC882" t="n">
        <v>-2423</v>
      </c>
      <c r="BD882" t="n">
        <v>-2105</v>
      </c>
      <c r="BE882" t="n">
        <v>-3391</v>
      </c>
      <c r="BF882" t="n">
        <v>-8152</v>
      </c>
    </row>
    <row r="883">
      <c r="A883" t="inlineStr">
        <is>
          <t>Income tax expense (benefit)</t>
        </is>
      </c>
      <c r="C883" t="inlineStr">
        <is>
          <t>Thousand</t>
        </is>
      </c>
      <c r="D883" t="inlineStr">
        <is>
          <t>QQQQ</t>
        </is>
      </c>
      <c r="AO883" t="n">
        <v>7104</v>
      </c>
      <c r="AP883" t="n">
        <v>-6953</v>
      </c>
      <c r="AQ883" t="n">
        <v>15616</v>
      </c>
      <c r="AR883" t="n">
        <v>22186</v>
      </c>
      <c r="AS883" t="n">
        <v>37954</v>
      </c>
      <c r="AT883" t="n">
        <v>28698</v>
      </c>
      <c r="AU883" t="n">
        <v>19992</v>
      </c>
      <c r="AV883" t="n">
        <v>17178</v>
      </c>
      <c r="AW883" t="n">
        <v>4768</v>
      </c>
      <c r="AX883" t="n">
        <v>70638</v>
      </c>
      <c r="AY883" t="n">
        <v>13992</v>
      </c>
      <c r="AZ883" t="n">
        <v>12239</v>
      </c>
      <c r="BA883" t="n">
        <v>-2511</v>
      </c>
      <c r="BB883" t="n">
        <v>26680</v>
      </c>
      <c r="BC883" t="n">
        <v>50400</v>
      </c>
      <c r="BD883" t="n">
        <v>2059</v>
      </c>
      <c r="BE883" t="n">
        <v>5531</v>
      </c>
      <c r="BF883" t="n">
        <v>18050</v>
      </c>
    </row>
    <row r="884">
      <c r="A884" t="inlineStr">
        <is>
          <t>Depreciation and amortization</t>
        </is>
      </c>
      <c r="C884" t="inlineStr">
        <is>
          <t>Thousand</t>
        </is>
      </c>
      <c r="D884" t="inlineStr">
        <is>
          <t>QQQQ</t>
        </is>
      </c>
      <c r="AO884" t="n">
        <v>6702</v>
      </c>
      <c r="AP884" t="n">
        <v>6989</v>
      </c>
      <c r="AQ884" t="n">
        <v>6427</v>
      </c>
      <c r="AR884" t="n">
        <v>6306</v>
      </c>
      <c r="AS884" t="n">
        <v>26198</v>
      </c>
      <c r="AT884" t="n">
        <v>6213</v>
      </c>
      <c r="AU884" t="n">
        <v>6104</v>
      </c>
      <c r="AV884" t="n">
        <v>6071</v>
      </c>
      <c r="AW884" t="n">
        <v>6223</v>
      </c>
      <c r="AX884" t="n">
        <v>24585</v>
      </c>
      <c r="AY884" t="n">
        <v>6195</v>
      </c>
      <c r="AZ884" t="n">
        <v>6157</v>
      </c>
      <c r="BA884" t="n">
        <v>5888</v>
      </c>
      <c r="BB884" t="n">
        <v>5879</v>
      </c>
      <c r="BC884" t="n">
        <v>24119</v>
      </c>
      <c r="BD884" t="n">
        <v>5743</v>
      </c>
      <c r="BE884" t="n">
        <v>5819</v>
      </c>
      <c r="BF884" t="n">
        <v>5321</v>
      </c>
    </row>
    <row r="885">
      <c r="A885" t="inlineStr">
        <is>
          <t>EBITDA</t>
        </is>
      </c>
      <c r="C885" t="inlineStr">
        <is>
          <t>Thousand</t>
        </is>
      </c>
      <c r="D885" t="inlineStr">
        <is>
          <t>QQQQ</t>
        </is>
      </c>
      <c r="AO885" t="n">
        <v>-32194</v>
      </c>
      <c r="AP885" t="n">
        <v>-29019</v>
      </c>
      <c r="AQ885" t="n">
        <v>68923</v>
      </c>
      <c r="AR885" t="n">
        <v>100565</v>
      </c>
      <c r="AS885" t="n">
        <v>108273</v>
      </c>
      <c r="AT885" t="n">
        <v>79242</v>
      </c>
      <c r="AU885" t="n">
        <v>89687</v>
      </c>
      <c r="AV885" t="n">
        <v>55853</v>
      </c>
      <c r="AW885" t="n">
        <v>23700</v>
      </c>
      <c r="AX885" t="n">
        <v>248499</v>
      </c>
      <c r="AY885" t="n">
        <v>77203</v>
      </c>
      <c r="AZ885" t="n">
        <v>60624</v>
      </c>
      <c r="BA885" t="n">
        <v>-7429</v>
      </c>
      <c r="BB885" t="n">
        <v>-14826</v>
      </c>
      <c r="BC885" t="n">
        <v>115572</v>
      </c>
      <c r="BD885" t="n">
        <v>44105</v>
      </c>
      <c r="BE885" t="n">
        <v>78273</v>
      </c>
      <c r="BF885" t="n">
        <v>69919</v>
      </c>
    </row>
    <row r="886">
      <c r="A886" t="inlineStr">
        <is>
          <t>EBITDA-c</t>
        </is>
      </c>
      <c r="AO886">
        <f>SUM(AO882:AO884,AO880)</f>
        <v/>
      </c>
      <c r="AP886">
        <f>SUM(AP882:AP884,AP880)</f>
        <v/>
      </c>
      <c r="AQ886">
        <f>SUM(AQ882:AQ884,AQ880)</f>
        <v/>
      </c>
      <c r="AR886">
        <f>SUM(AR882:AR884,AR880)</f>
        <v/>
      </c>
      <c r="AS886">
        <f>SUM(AS882:AS884,AS880)</f>
        <v/>
      </c>
      <c r="AT886">
        <f>SUM(AT882:AT884,AT880)</f>
        <v/>
      </c>
      <c r="AU886">
        <f>SUM(AU882:AU884,AU880)</f>
        <v/>
      </c>
      <c r="AV886">
        <f>SUM(AV882:AV884,AV880)</f>
        <v/>
      </c>
      <c r="AW886">
        <f>SUM(AW882:AW884,AW880)</f>
        <v/>
      </c>
      <c r="AX886">
        <f>SUM(AX882:AX884,AX880)</f>
        <v/>
      </c>
      <c r="AY886">
        <f>SUM(AY882:AY884,AY880)</f>
        <v/>
      </c>
      <c r="AZ886">
        <f>SUM(AZ882:AZ884,AZ880)</f>
        <v/>
      </c>
      <c r="BA886">
        <f>SUM(BA882:BA884,BA880)</f>
        <v/>
      </c>
      <c r="BB886">
        <f>SUM(BB882:BB884,BB880)</f>
        <v/>
      </c>
      <c r="BC886">
        <f>SUM(BC882:BC884,BC880)</f>
        <v/>
      </c>
      <c r="BD886">
        <f>SUM(BD882:BD884,BD880)</f>
        <v/>
      </c>
      <c r="BE886">
        <f>SUM(BE882:BE884,BE880)</f>
        <v/>
      </c>
      <c r="BF886">
        <f>SUM(BF882:BF884,BF880)</f>
        <v/>
      </c>
    </row>
    <row r="887">
      <c r="A887" t="inlineStr">
        <is>
          <t>Sum check</t>
        </is>
      </c>
      <c r="AO887">
        <f>AO885-AO886</f>
        <v/>
      </c>
      <c r="AP887">
        <f>AP885-AP886</f>
        <v/>
      </c>
      <c r="AQ887">
        <f>AQ885-AQ886</f>
        <v/>
      </c>
      <c r="AR887">
        <f>AR885-AR886</f>
        <v/>
      </c>
      <c r="AS887">
        <f>AS885-AS886</f>
        <v/>
      </c>
      <c r="AT887">
        <f>AT885-AT886</f>
        <v/>
      </c>
      <c r="AU887">
        <f>AU885-AU886</f>
        <v/>
      </c>
      <c r="AV887">
        <f>AV885-AV886</f>
        <v/>
      </c>
      <c r="AW887">
        <f>AW885-AW886</f>
        <v/>
      </c>
      <c r="AX887">
        <f>AX885-AX886</f>
        <v/>
      </c>
      <c r="AY887">
        <f>AY885-AY886</f>
        <v/>
      </c>
      <c r="AZ887">
        <f>AZ885-AZ886</f>
        <v/>
      </c>
      <c r="BA887">
        <f>BA885-BA886</f>
        <v/>
      </c>
      <c r="BB887">
        <f>BB885-BB886</f>
        <v/>
      </c>
      <c r="BC887">
        <f>BC885-BC886</f>
        <v/>
      </c>
      <c r="BD887">
        <f>BD885-BD886</f>
        <v/>
      </c>
      <c r="BE887">
        <f>BE885-BE886</f>
        <v/>
      </c>
      <c r="BF887">
        <f>BF885-BF886</f>
        <v/>
      </c>
    </row>
    <row r="889">
      <c r="A889" t="inlineStr">
        <is>
          <t>Add:</t>
        </is>
      </c>
    </row>
    <row r="890">
      <c r="A890" t="inlineStr">
        <is>
          <t>Foreign currency transaction losses (gains)</t>
        </is>
      </c>
      <c r="C890" t="inlineStr">
        <is>
          <t>Thousand</t>
        </is>
      </c>
      <c r="D890" t="inlineStr">
        <is>
          <t>QQQQ</t>
        </is>
      </c>
      <c r="AO890" t="n">
        <v>15374</v>
      </c>
      <c r="AP890" t="n">
        <v>987</v>
      </c>
      <c r="AQ890" t="n">
        <v>273</v>
      </c>
      <c r="AR890" t="n">
        <v>-22655</v>
      </c>
      <c r="AS890" t="n">
        <v>-6022</v>
      </c>
      <c r="AT890" t="n">
        <v>7368</v>
      </c>
      <c r="AU890" t="n">
        <v>-3771</v>
      </c>
      <c r="AV890" t="n">
        <v>594</v>
      </c>
      <c r="AW890" t="n">
        <v>3051</v>
      </c>
      <c r="AX890" t="n">
        <v>7243</v>
      </c>
      <c r="AY890" t="n">
        <v>-1761</v>
      </c>
      <c r="AZ890" t="n">
        <v>-877</v>
      </c>
      <c r="BA890" t="n">
        <v>1794</v>
      </c>
      <c r="BB890" t="n">
        <v>-1033</v>
      </c>
      <c r="BC890" t="n">
        <v>-1877</v>
      </c>
      <c r="BD890" t="n">
        <v>-1554</v>
      </c>
      <c r="BE890" t="n">
        <v>-10669</v>
      </c>
      <c r="BF890" t="n">
        <v>-177</v>
      </c>
    </row>
    <row r="891">
      <c r="A891" t="inlineStr">
        <is>
          <t>Minus:</t>
        </is>
      </c>
    </row>
    <row r="892">
      <c r="A892" t="inlineStr">
        <is>
          <t>Net income attributable to non-controlling interest</t>
        </is>
      </c>
      <c r="C892" t="inlineStr">
        <is>
          <t>Thousand</t>
        </is>
      </c>
      <c r="D892" t="inlineStr">
        <is>
          <t>QQQQ</t>
        </is>
      </c>
      <c r="AO892" t="n">
        <v>181</v>
      </c>
      <c r="AP892" t="n">
        <v>-364</v>
      </c>
      <c r="AQ892" t="n">
        <v>245</v>
      </c>
      <c r="AR892" t="n">
        <v>251</v>
      </c>
      <c r="AS892" t="n">
        <v>313</v>
      </c>
      <c r="AT892" t="n">
        <v>260</v>
      </c>
      <c r="AU892" t="n">
        <v>184</v>
      </c>
      <c r="AV892" t="n">
        <v>110</v>
      </c>
      <c r="AW892" t="n">
        <v>-286</v>
      </c>
      <c r="AX892" t="n">
        <v>268</v>
      </c>
      <c r="AY892" t="n">
        <v>122</v>
      </c>
      <c r="AZ892" t="n">
        <v>-95</v>
      </c>
      <c r="BA892" t="n">
        <v>647</v>
      </c>
      <c r="BB892" t="n">
        <v>-66</v>
      </c>
      <c r="BC892" t="n">
        <v>608</v>
      </c>
      <c r="BD892" t="n">
        <v>444</v>
      </c>
      <c r="BE892" t="n">
        <v>452</v>
      </c>
      <c r="BF892" t="n">
        <v>289</v>
      </c>
    </row>
    <row r="893">
      <c r="A893" t="inlineStr">
        <is>
          <t>Adjusted EBITDA</t>
        </is>
      </c>
      <c r="C893" t="inlineStr">
        <is>
          <t>Thousand</t>
        </is>
      </c>
      <c r="D893" t="inlineStr">
        <is>
          <t>QQQQ</t>
        </is>
      </c>
      <c r="AO893" t="n">
        <v>-17001</v>
      </c>
      <c r="AP893" t="n">
        <v>-27668</v>
      </c>
      <c r="AQ893" t="n">
        <v>68951</v>
      </c>
      <c r="AR893" t="n">
        <v>77659</v>
      </c>
      <c r="AS893" t="n">
        <v>101938</v>
      </c>
      <c r="AT893" t="n">
        <v>86350</v>
      </c>
      <c r="AU893" t="n">
        <v>85732</v>
      </c>
      <c r="AV893" t="n">
        <v>56337</v>
      </c>
      <c r="AW893" t="n">
        <v>27037</v>
      </c>
      <c r="AX893" t="n">
        <v>255474</v>
      </c>
      <c r="AY893" t="n">
        <v>75320</v>
      </c>
      <c r="AZ893" t="n">
        <v>59842</v>
      </c>
      <c r="BA893" t="n">
        <v>-6282</v>
      </c>
      <c r="BB893" t="n">
        <v>-15793</v>
      </c>
      <c r="BC893" t="n">
        <v>113087</v>
      </c>
      <c r="BD893" t="n">
        <v>42107</v>
      </c>
      <c r="BE893" t="n">
        <v>67152</v>
      </c>
      <c r="BF893" t="n">
        <v>69453</v>
      </c>
    </row>
    <row r="894">
      <c r="A894" t="inlineStr">
        <is>
          <t>Adjusted EBITDA-c</t>
        </is>
      </c>
      <c r="AO894">
        <f>SUM(AO885,AO890)-AO892</f>
        <v/>
      </c>
      <c r="AP894">
        <f>SUM(AP885,AP890)-AP892</f>
        <v/>
      </c>
      <c r="AQ894">
        <f>SUM(AQ885,AQ890)-AQ892</f>
        <v/>
      </c>
      <c r="AR894">
        <f>SUM(AR885,AR890)-AR892</f>
        <v/>
      </c>
      <c r="AS894">
        <f>SUM(AS885,AS890)-AS892</f>
        <v/>
      </c>
      <c r="AT894">
        <f>SUM(AT885,AT890)-AT892</f>
        <v/>
      </c>
      <c r="AU894">
        <f>SUM(AU885,AU890)-AU892</f>
        <v/>
      </c>
      <c r="AV894">
        <f>SUM(AV885,AV890)-AV892</f>
        <v/>
      </c>
      <c r="AW894">
        <f>SUM(AW885,AW890)-AW892</f>
        <v/>
      </c>
      <c r="AX894">
        <f>SUM(AX885,AX890)-AX892</f>
        <v/>
      </c>
      <c r="AY894">
        <f>SUM(AY885,AY890)-AY892</f>
        <v/>
      </c>
      <c r="AZ894">
        <f>SUM(AZ885,AZ890)-AZ892</f>
        <v/>
      </c>
      <c r="BA894">
        <f>SUM(BA885,BA890)-BA892</f>
        <v/>
      </c>
      <c r="BB894">
        <f>SUM(BB885,BB890)-BB892</f>
        <v/>
      </c>
      <c r="BC894">
        <f>SUM(BC885,BC890)-BC892</f>
        <v/>
      </c>
      <c r="BD894">
        <f>SUM(BD885,BD890)-BD892</f>
        <v/>
      </c>
      <c r="BE894">
        <f>SUM(BE885,BE890)-BE892</f>
        <v/>
      </c>
      <c r="BF894">
        <f>SUM(BF885,BF890)-BF892</f>
        <v/>
      </c>
    </row>
    <row r="895">
      <c r="A895" t="inlineStr">
        <is>
          <t>Sum check</t>
        </is>
      </c>
      <c r="AO895">
        <f>AO893-AO894</f>
        <v/>
      </c>
      <c r="AP895">
        <f>AP893-AP894</f>
        <v/>
      </c>
      <c r="AQ895">
        <f>AQ893-AQ894</f>
        <v/>
      </c>
      <c r="AR895">
        <f>AR893-AR894</f>
        <v/>
      </c>
      <c r="AS895">
        <f>AS893-AS894</f>
        <v/>
      </c>
      <c r="AT895">
        <f>AT893-AT894</f>
        <v/>
      </c>
      <c r="AU895">
        <f>AU893-AU894</f>
        <v/>
      </c>
      <c r="AV895">
        <f>AV893-AV894</f>
        <v/>
      </c>
      <c r="AW895">
        <f>AW893-AW894</f>
        <v/>
      </c>
      <c r="AX895">
        <f>AX893-AX894</f>
        <v/>
      </c>
      <c r="AY895">
        <f>AY893-AY894</f>
        <v/>
      </c>
      <c r="AZ895">
        <f>AZ893-AZ894</f>
        <v/>
      </c>
      <c r="BA895">
        <f>BA893-BA894</f>
        <v/>
      </c>
      <c r="BB895">
        <f>BB893-BB894</f>
        <v/>
      </c>
      <c r="BC895">
        <f>BC893-BC894</f>
        <v/>
      </c>
      <c r="BD895">
        <f>BD893-BD894</f>
        <v/>
      </c>
      <c r="BE895">
        <f>BE893-BE894</f>
        <v/>
      </c>
      <c r="BF895">
        <f>BF893-BF894</f>
        <v/>
      </c>
    </row>
    <row r="897">
      <c r="A897" t="inlineStr">
        <is>
          <t>Reconciliation of Adjusted EBITDA</t>
        </is>
      </c>
    </row>
    <row r="898">
      <c r="A898" t="inlineStr">
        <is>
          <t>Net income</t>
        </is>
      </c>
      <c r="C898" t="inlineStr">
        <is>
          <t>Thousand</t>
        </is>
      </c>
      <c r="D898" t="inlineStr">
        <is>
          <t>QQQQ</t>
        </is>
      </c>
      <c r="F898" t="n">
        <v>54228</v>
      </c>
      <c r="G898" t="n">
        <v>190791</v>
      </c>
      <c r="H898" t="n">
        <v>161024</v>
      </c>
      <c r="I898" t="n">
        <v>143670</v>
      </c>
      <c r="J898" t="n">
        <v>549713</v>
      </c>
      <c r="K898" t="n">
        <v>98187</v>
      </c>
      <c r="L898" t="n">
        <v>190445</v>
      </c>
      <c r="M898" t="n">
        <v>255803</v>
      </c>
      <c r="N898" t="n">
        <v>167003</v>
      </c>
      <c r="O898" t="n">
        <v>711438</v>
      </c>
      <c r="P898" t="n">
        <v>204193</v>
      </c>
      <c r="Q898" t="n">
        <v>241624</v>
      </c>
      <c r="R898" t="n">
        <v>137095</v>
      </c>
      <c r="S898" t="n">
        <v>63050</v>
      </c>
      <c r="T898" t="n">
        <v>645962</v>
      </c>
      <c r="U898" t="n">
        <v>118011</v>
      </c>
      <c r="V898" t="n">
        <v>153042</v>
      </c>
      <c r="W898" t="n">
        <v>98527</v>
      </c>
      <c r="X898" t="n">
        <v>70149</v>
      </c>
      <c r="Y898" t="n">
        <v>439729</v>
      </c>
      <c r="Z898" t="n">
        <v>94463</v>
      </c>
      <c r="AA898" t="n">
        <v>234073</v>
      </c>
      <c r="AB898" t="n">
        <v>238313</v>
      </c>
      <c r="AC898" t="n">
        <v>133925</v>
      </c>
      <c r="AD898" t="n">
        <v>718167</v>
      </c>
      <c r="AE898" t="n">
        <v>119224</v>
      </c>
      <c r="AF898" t="n">
        <v>106344</v>
      </c>
      <c r="AG898" t="n">
        <v>29463</v>
      </c>
      <c r="AH898" t="n">
        <v>-8227</v>
      </c>
      <c r="AI898" t="n">
        <v>246804</v>
      </c>
      <c r="AJ898" t="n">
        <v>84125</v>
      </c>
      <c r="AK898" t="n">
        <v>170080</v>
      </c>
      <c r="AL898" t="n">
        <v>110096</v>
      </c>
      <c r="AM898" t="n">
        <v>92235</v>
      </c>
      <c r="AN898" t="n">
        <v>456536</v>
      </c>
      <c r="AO898" t="n">
        <v>67449</v>
      </c>
      <c r="AP898" t="n">
        <v>-6400</v>
      </c>
      <c r="AQ898" t="n">
        <v>33691</v>
      </c>
      <c r="AR898" t="n">
        <v>330</v>
      </c>
      <c r="AS898" t="n">
        <v>95070</v>
      </c>
      <c r="AT898" t="n">
        <v>100468</v>
      </c>
      <c r="AU898" t="n">
        <v>-166503</v>
      </c>
      <c r="AV898" t="n">
        <v>60835</v>
      </c>
      <c r="AW898" t="n">
        <v>36468</v>
      </c>
      <c r="AX898" t="n">
        <v>31268</v>
      </c>
      <c r="AY898" t="n">
        <v>280560</v>
      </c>
      <c r="AZ898" t="n">
        <v>362021</v>
      </c>
      <c r="BA898" t="n">
        <v>258999</v>
      </c>
      <c r="BB898" t="n">
        <v>-155042</v>
      </c>
      <c r="BC898" t="n">
        <v>746538</v>
      </c>
      <c r="BD898" t="n">
        <v>5631</v>
      </c>
      <c r="BE898" t="n">
        <v>60908</v>
      </c>
      <c r="BF898" t="n">
        <v>121567</v>
      </c>
    </row>
    <row r="899">
      <c r="A899" t="inlineStr">
        <is>
          <t>Link check</t>
        </is>
      </c>
      <c r="F899">
        <f>F898-F647</f>
        <v/>
      </c>
      <c r="G899">
        <f>G898-G647</f>
        <v/>
      </c>
      <c r="H899">
        <f>H898-H647</f>
        <v/>
      </c>
      <c r="I899">
        <f>I898-I647</f>
        <v/>
      </c>
      <c r="J899">
        <f>J898-J647</f>
        <v/>
      </c>
      <c r="K899">
        <f>K898-K647</f>
        <v/>
      </c>
      <c r="L899">
        <f>L898-L647</f>
        <v/>
      </c>
      <c r="M899">
        <f>M898-M647</f>
        <v/>
      </c>
      <c r="N899">
        <f>N898-N647</f>
        <v/>
      </c>
      <c r="O899">
        <f>O898-O647</f>
        <v/>
      </c>
      <c r="P899">
        <f>P898-P647</f>
        <v/>
      </c>
      <c r="Q899">
        <f>Q898-Q647</f>
        <v/>
      </c>
      <c r="R899">
        <f>R898-R647</f>
        <v/>
      </c>
      <c r="S899">
        <f>S898-S647</f>
        <v/>
      </c>
      <c r="T899">
        <f>T898-T647</f>
        <v/>
      </c>
      <c r="U899">
        <f>U898-U647</f>
        <v/>
      </c>
      <c r="V899">
        <f>V898-V647</f>
        <v/>
      </c>
      <c r="W899">
        <f>W898-W647</f>
        <v/>
      </c>
      <c r="X899">
        <f>X898-X647</f>
        <v/>
      </c>
      <c r="Y899">
        <f>Y898-Y647</f>
        <v/>
      </c>
      <c r="Z899">
        <f>Z898-Z647</f>
        <v/>
      </c>
      <c r="AA899">
        <f>AA898-AA647</f>
        <v/>
      </c>
      <c r="AB899">
        <f>AB898-AB647</f>
        <v/>
      </c>
      <c r="AC899">
        <f>AC898-AC647</f>
        <v/>
      </c>
      <c r="AD899">
        <f>AD898-AD647</f>
        <v/>
      </c>
      <c r="AE899">
        <f>AE898-AE647</f>
        <v/>
      </c>
      <c r="AF899">
        <f>AF898-AF647</f>
        <v/>
      </c>
      <c r="AG899">
        <f>AG898-AG647</f>
        <v/>
      </c>
      <c r="AH899">
        <f>AH898-AH647</f>
        <v/>
      </c>
      <c r="AI899">
        <f>AI898-AI647</f>
        <v/>
      </c>
      <c r="AJ899">
        <f>AJ898-AJ647</f>
        <v/>
      </c>
      <c r="AK899">
        <f>AK898-AK647</f>
        <v/>
      </c>
      <c r="AL899">
        <f>AL898-AL647</f>
        <v/>
      </c>
      <c r="AM899">
        <f>AM898-AM647</f>
        <v/>
      </c>
      <c r="AN899">
        <f>AN898-AN647</f>
        <v/>
      </c>
      <c r="AO899">
        <f>AO898-AO647</f>
        <v/>
      </c>
      <c r="AP899">
        <f>AP898-AP647</f>
        <v/>
      </c>
      <c r="AQ899">
        <f>AQ898-AQ647</f>
        <v/>
      </c>
      <c r="AR899">
        <f>AR898-AR647</f>
        <v/>
      </c>
      <c r="AS899">
        <f>AS898-AS647</f>
        <v/>
      </c>
      <c r="AT899">
        <f>AT898-AT647</f>
        <v/>
      </c>
      <c r="AU899">
        <f>AU898-AU647</f>
        <v/>
      </c>
      <c r="AV899">
        <f>AV898-AV647</f>
        <v/>
      </c>
      <c r="AW899">
        <f>AW898-AW647</f>
        <v/>
      </c>
      <c r="AX899">
        <f>AX898-AX647</f>
        <v/>
      </c>
      <c r="AY899">
        <f>AY898-AY647</f>
        <v/>
      </c>
      <c r="AZ899">
        <f>AZ898-AZ647</f>
        <v/>
      </c>
      <c r="BA899">
        <f>BA898-BA647</f>
        <v/>
      </c>
      <c r="BB899">
        <f>BB898-BB647</f>
        <v/>
      </c>
      <c r="BC899">
        <f>BC898-BC647</f>
        <v/>
      </c>
      <c r="BD899">
        <f>BD898-BD647</f>
        <v/>
      </c>
      <c r="BE899">
        <f>BE898-BE647</f>
        <v/>
      </c>
      <c r="BF899">
        <f>BF898-BF647</f>
        <v/>
      </c>
    </row>
    <row r="900">
      <c r="A900" t="inlineStr">
        <is>
          <t>Add:</t>
        </is>
      </c>
    </row>
    <row r="901">
      <c r="A901" t="inlineStr">
        <is>
          <t>Interest expense, net</t>
        </is>
      </c>
      <c r="C901" t="inlineStr">
        <is>
          <t>Thousand</t>
        </is>
      </c>
      <c r="D901" t="inlineStr">
        <is>
          <t>QQQQ</t>
        </is>
      </c>
      <c r="F901" t="n">
        <v>24605</v>
      </c>
      <c r="G901" t="n">
        <v>22258</v>
      </c>
      <c r="H901" t="n">
        <v>19842</v>
      </c>
      <c r="I901" t="n">
        <v>18176</v>
      </c>
      <c r="J901" t="n">
        <v>84881</v>
      </c>
      <c r="K901" t="n">
        <v>18662</v>
      </c>
      <c r="L901" t="n">
        <v>13570</v>
      </c>
      <c r="M901" t="n">
        <v>10201</v>
      </c>
      <c r="N901" t="n">
        <v>34838</v>
      </c>
      <c r="O901" t="n">
        <v>77271</v>
      </c>
      <c r="P901" t="n">
        <v>3365</v>
      </c>
      <c r="Q901" t="n">
        <v>10237</v>
      </c>
      <c r="R901" t="n">
        <v>10182</v>
      </c>
      <c r="S901" t="n">
        <v>10091</v>
      </c>
      <c r="T901" t="n">
        <v>33875</v>
      </c>
      <c r="U901" t="n">
        <v>11340</v>
      </c>
      <c r="V901" t="n">
        <v>10865</v>
      </c>
      <c r="W901" t="n">
        <v>11834</v>
      </c>
      <c r="X901" t="n">
        <v>10158</v>
      </c>
      <c r="Y901" t="n">
        <v>44197</v>
      </c>
      <c r="Z901" t="n">
        <v>12084</v>
      </c>
      <c r="AA901" t="n">
        <v>14891</v>
      </c>
      <c r="AB901" t="n">
        <v>22508</v>
      </c>
      <c r="AC901" t="n">
        <v>36738</v>
      </c>
      <c r="AD901" t="n">
        <v>99453</v>
      </c>
      <c r="AE901" t="n">
        <v>48710</v>
      </c>
      <c r="AF901" t="n">
        <v>35433</v>
      </c>
      <c r="AG901" t="n">
        <v>31093</v>
      </c>
      <c r="AH901" t="n">
        <v>33765</v>
      </c>
      <c r="AI901" t="n">
        <v>149001</v>
      </c>
      <c r="AJ901" t="n">
        <v>30222</v>
      </c>
      <c r="AK901" t="n">
        <v>33594</v>
      </c>
      <c r="AL901" t="n">
        <v>27330</v>
      </c>
      <c r="AM901" t="n">
        <v>30650</v>
      </c>
      <c r="AN901" t="n">
        <v>118353</v>
      </c>
      <c r="AO901" t="n">
        <v>30998</v>
      </c>
      <c r="AP901" t="n">
        <v>31165</v>
      </c>
      <c r="AQ901" t="n">
        <v>28801</v>
      </c>
      <c r="AR901" t="n">
        <v>27849</v>
      </c>
      <c r="AS901" t="n">
        <v>118813</v>
      </c>
      <c r="AT901" t="n">
        <v>27968</v>
      </c>
      <c r="AU901" t="n">
        <v>49809</v>
      </c>
      <c r="AV901" t="n">
        <v>28589</v>
      </c>
      <c r="AW901" t="n">
        <v>33370</v>
      </c>
      <c r="AX901" t="n">
        <v>139736</v>
      </c>
      <c r="AY901" t="n">
        <v>35022</v>
      </c>
      <c r="AZ901" t="n">
        <v>37102</v>
      </c>
      <c r="BA901" t="n">
        <v>34222</v>
      </c>
      <c r="BB901" t="n">
        <v>37298</v>
      </c>
      <c r="BC901" t="n">
        <v>143644</v>
      </c>
      <c r="BD901" t="n">
        <v>39062</v>
      </c>
      <c r="BE901" t="n">
        <v>39524</v>
      </c>
      <c r="BF901" t="n">
        <v>33530</v>
      </c>
    </row>
    <row r="902">
      <c r="A902" t="inlineStr">
        <is>
          <t>Income tax expense (benefit)</t>
        </is>
      </c>
      <c r="C902" t="inlineStr">
        <is>
          <t>Thousand</t>
        </is>
      </c>
      <c r="D902" t="inlineStr">
        <is>
          <t>QQQQ</t>
        </is>
      </c>
      <c r="F902" t="n">
        <v>2754</v>
      </c>
      <c r="G902" t="n">
        <v>15884</v>
      </c>
      <c r="H902" t="n">
        <v>5578</v>
      </c>
      <c r="I902" t="n">
        <v>11</v>
      </c>
      <c r="J902" t="n">
        <v>24227</v>
      </c>
      <c r="K902" t="n">
        <v>52012</v>
      </c>
      <c r="L902" t="n">
        <v>99227</v>
      </c>
      <c r="M902" t="n">
        <v>133693</v>
      </c>
      <c r="N902" t="n">
        <v>106021</v>
      </c>
      <c r="O902" t="n">
        <v>390953</v>
      </c>
      <c r="P902" t="n">
        <v>111494</v>
      </c>
      <c r="Q902" t="n">
        <v>129104</v>
      </c>
      <c r="R902" t="n">
        <v>73153</v>
      </c>
      <c r="S902" t="n">
        <v>33045</v>
      </c>
      <c r="T902" t="n">
        <v>346796</v>
      </c>
      <c r="U902" t="n">
        <v>62604</v>
      </c>
      <c r="V902" t="n">
        <v>78398</v>
      </c>
      <c r="W902" t="n">
        <v>51060</v>
      </c>
      <c r="X902" t="n">
        <v>40844</v>
      </c>
      <c r="Y902" t="n">
        <v>232906</v>
      </c>
      <c r="Z902" t="n">
        <v>47901</v>
      </c>
      <c r="AA902" t="n">
        <v>113218</v>
      </c>
      <c r="AB902" t="n">
        <v>113396</v>
      </c>
      <c r="AC902" t="n">
        <v>-14147</v>
      </c>
      <c r="AD902" t="n">
        <v>263899</v>
      </c>
      <c r="AE902" t="n">
        <v>36997</v>
      </c>
      <c r="AF902" t="n">
        <v>38522</v>
      </c>
      <c r="AG902" t="n">
        <v>30848</v>
      </c>
      <c r="AH902" t="n">
        <v>-20944</v>
      </c>
      <c r="AI902" t="n">
        <v>85423</v>
      </c>
      <c r="AJ902" t="n">
        <v>20416</v>
      </c>
      <c r="AK902" t="n">
        <v>75547</v>
      </c>
      <c r="AL902" t="n">
        <v>46365</v>
      </c>
      <c r="AM902" t="n">
        <v>18681</v>
      </c>
      <c r="AN902" t="n">
        <v>161009</v>
      </c>
      <c r="AO902" t="n">
        <v>38512</v>
      </c>
      <c r="AP902" t="n">
        <v>-2956</v>
      </c>
      <c r="AQ902" t="n">
        <v>22344</v>
      </c>
      <c r="AR902" t="n">
        <v>8855</v>
      </c>
      <c r="AS902" t="n">
        <v>66755</v>
      </c>
      <c r="AT902" t="n">
        <v>35358</v>
      </c>
      <c r="AU902" t="n">
        <v>-9812</v>
      </c>
      <c r="AV902" t="n">
        <v>30385</v>
      </c>
      <c r="AW902" t="n">
        <v>5191</v>
      </c>
      <c r="AX902" t="n">
        <v>61122</v>
      </c>
      <c r="AY902" t="n">
        <v>75219</v>
      </c>
      <c r="AZ902" t="n">
        <v>112711</v>
      </c>
      <c r="BA902" t="n">
        <v>65749</v>
      </c>
      <c r="BB902" t="n">
        <v>25256</v>
      </c>
      <c r="BC902" t="n">
        <v>278935</v>
      </c>
      <c r="BD902" t="n">
        <v>-8840</v>
      </c>
      <c r="BE902" t="n">
        <v>-15225</v>
      </c>
      <c r="BF902" t="n">
        <v>44553</v>
      </c>
    </row>
    <row r="903">
      <c r="A903" t="inlineStr">
        <is>
          <t>Depreciation and amortization</t>
        </is>
      </c>
      <c r="C903" t="inlineStr">
        <is>
          <t>Thousand</t>
        </is>
      </c>
      <c r="D903" t="inlineStr">
        <is>
          <t>QQQQ</t>
        </is>
      </c>
      <c r="F903" t="n">
        <v>37790</v>
      </c>
      <c r="G903" t="n">
        <v>38149</v>
      </c>
      <c r="H903" t="n">
        <v>37914</v>
      </c>
      <c r="I903" t="n">
        <v>36670</v>
      </c>
      <c r="J903" t="n">
        <v>150523</v>
      </c>
      <c r="K903" t="n">
        <v>38260</v>
      </c>
      <c r="L903" t="n">
        <v>38261</v>
      </c>
      <c r="M903" t="n">
        <v>36218</v>
      </c>
      <c r="N903" t="n">
        <v>43084</v>
      </c>
      <c r="O903" t="n">
        <v>155824</v>
      </c>
      <c r="P903" t="n">
        <v>36152</v>
      </c>
      <c r="Q903" t="n">
        <v>38918</v>
      </c>
      <c r="R903" t="n">
        <v>41415</v>
      </c>
      <c r="S903" t="n">
        <v>42490</v>
      </c>
      <c r="T903" t="n">
        <v>158975</v>
      </c>
      <c r="U903" t="n">
        <v>42391</v>
      </c>
      <c r="V903" t="n">
        <v>46293</v>
      </c>
      <c r="W903" t="n">
        <v>45772</v>
      </c>
      <c r="X903" t="n">
        <v>46059</v>
      </c>
      <c r="Y903" t="n">
        <v>180515</v>
      </c>
      <c r="Z903" t="n">
        <v>50390</v>
      </c>
      <c r="AA903" t="n">
        <v>57281</v>
      </c>
      <c r="AB903" t="n">
        <v>71763</v>
      </c>
      <c r="AC903" t="n">
        <v>73167</v>
      </c>
      <c r="AD903" t="n">
        <v>277792</v>
      </c>
      <c r="AE903" t="n">
        <v>69201</v>
      </c>
      <c r="AF903" t="n">
        <v>70278</v>
      </c>
      <c r="AG903" t="n">
        <v>71971</v>
      </c>
      <c r="AH903" t="n">
        <v>68207</v>
      </c>
      <c r="AI903" t="n">
        <v>279657</v>
      </c>
      <c r="AJ903" t="n">
        <v>67182</v>
      </c>
      <c r="AK903" t="n">
        <v>71348</v>
      </c>
      <c r="AL903" t="n">
        <v>71851</v>
      </c>
      <c r="AM903" t="n">
        <v>76849</v>
      </c>
      <c r="AN903" t="n">
        <v>287230</v>
      </c>
      <c r="AO903" t="n">
        <v>79773</v>
      </c>
      <c r="AP903" t="n">
        <v>84603</v>
      </c>
      <c r="AQ903" t="n">
        <v>84265</v>
      </c>
      <c r="AR903" t="n">
        <v>88463</v>
      </c>
      <c r="AS903" t="n">
        <v>337104</v>
      </c>
      <c r="AT903" t="n">
        <v>86532</v>
      </c>
      <c r="AU903" t="n">
        <v>95728</v>
      </c>
      <c r="AV903" t="n">
        <v>92076</v>
      </c>
      <c r="AW903" t="n">
        <v>106488</v>
      </c>
      <c r="AX903" t="n">
        <v>380824</v>
      </c>
      <c r="AY903" t="n">
        <v>102142</v>
      </c>
      <c r="AZ903" t="n">
        <v>99854</v>
      </c>
      <c r="BA903" t="n">
        <v>98966</v>
      </c>
      <c r="BB903" t="n">
        <v>102148</v>
      </c>
      <c r="BC903" t="n">
        <v>403110</v>
      </c>
      <c r="BD903" t="n">
        <v>98257</v>
      </c>
      <c r="BE903" t="n">
        <v>104857</v>
      </c>
      <c r="BF903" t="n">
        <v>104300</v>
      </c>
    </row>
    <row r="904">
      <c r="A904" t="inlineStr">
        <is>
          <t>Asset impairments</t>
        </is>
      </c>
      <c r="C904" t="inlineStr">
        <is>
          <t>Thousand</t>
        </is>
      </c>
      <c r="D904" t="inlineStr">
        <is>
          <t>QQQQ</t>
        </is>
      </c>
      <c r="F904" t="n">
        <v>0</v>
      </c>
      <c r="G904" t="n">
        <v>0</v>
      </c>
      <c r="H904" t="n">
        <v>361</v>
      </c>
      <c r="I904" t="n">
        <v>0</v>
      </c>
      <c r="J904" t="n">
        <v>361</v>
      </c>
    </row>
    <row r="905">
      <c r="A905" t="inlineStr">
        <is>
          <t>Minus:</t>
        </is>
      </c>
    </row>
    <row r="906">
      <c r="A906" t="inlineStr">
        <is>
          <t>Amortization of capitalized loan costs</t>
        </is>
      </c>
      <c r="C906" t="inlineStr">
        <is>
          <t>Thousand</t>
        </is>
      </c>
      <c r="D906" t="inlineStr">
        <is>
          <t>QQQQ</t>
        </is>
      </c>
      <c r="F906" t="n">
        <v>2516</v>
      </c>
      <c r="G906" t="n">
        <v>2518</v>
      </c>
      <c r="H906" t="n">
        <v>2204</v>
      </c>
      <c r="I906" t="n">
        <v>2069</v>
      </c>
      <c r="J906" t="n">
        <v>9307</v>
      </c>
      <c r="K906" t="n">
        <v>3586</v>
      </c>
      <c r="L906" t="n">
        <v>2906</v>
      </c>
      <c r="M906" t="n">
        <v>871</v>
      </c>
      <c r="N906" t="n">
        <v>6348</v>
      </c>
      <c r="O906" t="n">
        <v>13712</v>
      </c>
      <c r="P906" t="n">
        <v>725</v>
      </c>
      <c r="Q906" t="n">
        <v>864</v>
      </c>
      <c r="R906" t="n">
        <v>1119</v>
      </c>
      <c r="S906" t="n">
        <v>930</v>
      </c>
      <c r="T906" t="n">
        <v>3638</v>
      </c>
      <c r="U906" t="n">
        <v>928</v>
      </c>
      <c r="V906" t="n">
        <v>962</v>
      </c>
      <c r="W906" t="n">
        <v>970</v>
      </c>
      <c r="X906" t="n">
        <v>972</v>
      </c>
      <c r="Y906" t="n">
        <v>3832</v>
      </c>
      <c r="Z906" t="n">
        <v>951</v>
      </c>
      <c r="AA906" t="n">
        <v>997</v>
      </c>
      <c r="AB906" t="n">
        <v>1181</v>
      </c>
      <c r="AC906" t="n">
        <v>2839</v>
      </c>
      <c r="AD906" t="n">
        <v>5968</v>
      </c>
      <c r="AE906" t="n">
        <v>1757</v>
      </c>
      <c r="AF906" t="n">
        <v>2453</v>
      </c>
      <c r="AG906" t="n">
        <v>944</v>
      </c>
      <c r="AH906" t="n">
        <v>1232</v>
      </c>
      <c r="AI906" t="n">
        <v>5569</v>
      </c>
    </row>
    <row r="907">
      <c r="A907" t="inlineStr">
        <is>
          <t>EBITDA</t>
        </is>
      </c>
      <c r="C907" t="inlineStr">
        <is>
          <t>Thousand</t>
        </is>
      </c>
      <c r="D907" t="inlineStr">
        <is>
          <t>QQQQ</t>
        </is>
      </c>
      <c r="F907" t="n">
        <v>116861</v>
      </c>
      <c r="G907" t="n">
        <v>264564</v>
      </c>
      <c r="H907" t="n">
        <v>222515</v>
      </c>
      <c r="I907" t="n">
        <v>196458</v>
      </c>
      <c r="J907" t="n">
        <v>800398</v>
      </c>
      <c r="K907" t="n">
        <v>203535</v>
      </c>
      <c r="L907" t="n">
        <v>338597</v>
      </c>
      <c r="M907" t="n">
        <v>435044</v>
      </c>
      <c r="N907" t="n">
        <v>344598</v>
      </c>
      <c r="O907" t="n">
        <v>1321774</v>
      </c>
      <c r="P907" t="n">
        <v>354479</v>
      </c>
      <c r="Q907" t="n">
        <v>419019</v>
      </c>
      <c r="R907" t="n">
        <v>260726</v>
      </c>
      <c r="S907" t="n">
        <v>147746</v>
      </c>
      <c r="T907" t="n">
        <v>1181970</v>
      </c>
      <c r="U907" t="n">
        <v>233418</v>
      </c>
      <c r="V907" t="n">
        <v>287636</v>
      </c>
      <c r="W907" t="n">
        <v>206223</v>
      </c>
      <c r="X907" t="n">
        <v>166238</v>
      </c>
      <c r="Y907" t="n">
        <v>893515</v>
      </c>
      <c r="Z907" t="n">
        <v>203887</v>
      </c>
      <c r="AA907" t="n">
        <v>418466</v>
      </c>
      <c r="AB907" t="n">
        <v>444799</v>
      </c>
      <c r="AC907" t="n">
        <v>226844</v>
      </c>
      <c r="AD907" t="n">
        <v>1353343</v>
      </c>
      <c r="AE907" t="n">
        <v>272375</v>
      </c>
      <c r="AF907" t="n">
        <v>248124</v>
      </c>
      <c r="AG907" t="n">
        <v>162431</v>
      </c>
      <c r="AH907" t="n">
        <v>71569</v>
      </c>
      <c r="AI907" t="n">
        <v>755316</v>
      </c>
      <c r="AJ907" t="n">
        <v>201945</v>
      </c>
      <c r="AK907" t="n">
        <v>347125</v>
      </c>
      <c r="AL907" t="n">
        <v>255642</v>
      </c>
      <c r="AM907" t="n">
        <v>218415</v>
      </c>
      <c r="AN907" t="n">
        <v>1023128</v>
      </c>
      <c r="AO907" t="n">
        <v>216732</v>
      </c>
      <c r="AP907" t="n">
        <v>106412</v>
      </c>
      <c r="AQ907" t="n">
        <v>169101</v>
      </c>
      <c r="AR907" t="n">
        <v>125497</v>
      </c>
      <c r="AS907" t="n">
        <v>617742</v>
      </c>
      <c r="AT907" t="n">
        <v>250326</v>
      </c>
      <c r="AU907" t="n">
        <v>-30778</v>
      </c>
      <c r="AV907" t="n">
        <v>211885</v>
      </c>
      <c r="AW907" t="n">
        <v>181517</v>
      </c>
      <c r="AX907" t="n">
        <v>612950</v>
      </c>
      <c r="AY907" t="n">
        <v>492943</v>
      </c>
      <c r="AZ907" t="n">
        <v>611688</v>
      </c>
      <c r="BA907" t="n">
        <v>457936</v>
      </c>
      <c r="BB907" t="n">
        <v>9660</v>
      </c>
      <c r="BC907" t="n">
        <v>1572227</v>
      </c>
      <c r="BD907" t="n">
        <v>134110</v>
      </c>
      <c r="BE907" t="n">
        <v>190064</v>
      </c>
      <c r="BF907" t="n">
        <v>303950</v>
      </c>
    </row>
    <row r="908">
      <c r="A908" t="inlineStr">
        <is>
          <t>EBITDA-c</t>
        </is>
      </c>
      <c r="F908">
        <f>F898+SUM(F901:F904)-F906</f>
        <v/>
      </c>
      <c r="G908">
        <f>G898+SUM(G901:G904)-G906</f>
        <v/>
      </c>
      <c r="H908">
        <f>H898+SUM(H901:H904)-H906</f>
        <v/>
      </c>
      <c r="I908">
        <f>I898+SUM(I901:I904)-I906</f>
        <v/>
      </c>
      <c r="J908">
        <f>J898+SUM(J901:J904)-J906</f>
        <v/>
      </c>
      <c r="K908">
        <f>K898+SUM(K901:K904)-K906</f>
        <v/>
      </c>
      <c r="L908">
        <f>L898+SUM(L901:L904)-L906</f>
        <v/>
      </c>
      <c r="M908">
        <f>M898+SUM(M901:M904)-M906</f>
        <v/>
      </c>
      <c r="N908">
        <f>N898+SUM(N901:N904)-N906</f>
        <v/>
      </c>
      <c r="O908">
        <f>O898+SUM(O901:O904)-O906</f>
        <v/>
      </c>
      <c r="P908">
        <f>P898+SUM(P901:P904)-P906</f>
        <v/>
      </c>
      <c r="Q908">
        <f>Q898+SUM(Q901:Q904)-Q906</f>
        <v/>
      </c>
      <c r="R908">
        <f>R898+SUM(R901:R904)-R906</f>
        <v/>
      </c>
      <c r="S908">
        <f>S898+SUM(S901:S904)-S906</f>
        <v/>
      </c>
      <c r="T908">
        <f>T898+SUM(T901:T904)-T906</f>
        <v/>
      </c>
      <c r="U908">
        <f>U898+SUM(U901:U904)-U906</f>
        <v/>
      </c>
      <c r="V908">
        <f>V898+SUM(V901:V904)-V906</f>
        <v/>
      </c>
      <c r="W908">
        <f>W898+SUM(W901:W904)-W906</f>
        <v/>
      </c>
      <c r="X908">
        <f>X898+SUM(X901:X904)-X906</f>
        <v/>
      </c>
      <c r="Y908">
        <f>Y898+SUM(Y901:Y904)-Y906</f>
        <v/>
      </c>
      <c r="Z908">
        <f>Z898+SUM(Z901:Z904)-Z906</f>
        <v/>
      </c>
      <c r="AA908">
        <f>AA898+SUM(AA901:AA904)-AA906</f>
        <v/>
      </c>
      <c r="AB908">
        <f>AB898+SUM(AB901:AB904)-AB906</f>
        <v/>
      </c>
      <c r="AC908">
        <f>AC898+SUM(AC901:AC904)-AC906</f>
        <v/>
      </c>
      <c r="AD908">
        <f>AD898+SUM(AD901:AD904)-AD906</f>
        <v/>
      </c>
      <c r="AE908">
        <f>AE898+SUM(AE901:AE904)-AE906</f>
        <v/>
      </c>
      <c r="AF908">
        <f>AF898+SUM(AF901:AF904)-AF906</f>
        <v/>
      </c>
      <c r="AG908">
        <f>AG898+SUM(AG901:AG904)-AG906</f>
        <v/>
      </c>
      <c r="AH908">
        <f>AH898+SUM(AH901:AH904)-AH906</f>
        <v/>
      </c>
      <c r="AI908">
        <f>AI898+SUM(AI901:AI904)-AI906</f>
        <v/>
      </c>
      <c r="AJ908">
        <f>AJ898+SUM(AJ901:AJ904)-AJ906</f>
        <v/>
      </c>
      <c r="AK908">
        <f>AK898+SUM(AK901:AK904)-AK906</f>
        <v/>
      </c>
      <c r="AL908">
        <f>AL898+SUM(AL901:AL904)-AL906</f>
        <v/>
      </c>
      <c r="AM908">
        <f>AM898+SUM(AM901:AM904)-AM906</f>
        <v/>
      </c>
      <c r="AN908">
        <f>AN898+SUM(AN901:AN904)-AN906</f>
        <v/>
      </c>
      <c r="AO908">
        <f>AO898+SUM(AO901:AO904)-AO906</f>
        <v/>
      </c>
      <c r="AP908">
        <f>AP898+SUM(AP901:AP904)-AP906</f>
        <v/>
      </c>
      <c r="AQ908">
        <f>AQ898+SUM(AQ901:AQ904)-AQ906</f>
        <v/>
      </c>
      <c r="AR908">
        <f>AR898+SUM(AR901:AR904)-AR906</f>
        <v/>
      </c>
      <c r="AS908">
        <f>AS898+SUM(AS901:AS904)-AS906</f>
        <v/>
      </c>
      <c r="AT908">
        <f>AT898+SUM(AT901:AT904)-AT906</f>
        <v/>
      </c>
      <c r="AU908">
        <f>AU898+SUM(AU901:AU904)-AU906</f>
        <v/>
      </c>
      <c r="AV908">
        <f>AV898+SUM(AV901:AV904)-AV906</f>
        <v/>
      </c>
      <c r="AW908">
        <f>AW898+SUM(AW901:AW904)-AW906</f>
        <v/>
      </c>
      <c r="AX908">
        <f>AX898+SUM(AX901:AX904)-AX906</f>
        <v/>
      </c>
      <c r="AY908">
        <f>AY898+SUM(AY901:AY904)-AY906</f>
        <v/>
      </c>
      <c r="AZ908">
        <f>AZ898+SUM(AZ901:AZ904)-AZ906</f>
        <v/>
      </c>
      <c r="BA908">
        <f>BA898+SUM(BA901:BA904)-BA906</f>
        <v/>
      </c>
      <c r="BB908">
        <f>BB898+SUM(BB901:BB904)-BB906</f>
        <v/>
      </c>
      <c r="BC908">
        <f>BC898+SUM(BC901:BC904)-BC906</f>
        <v/>
      </c>
      <c r="BD908">
        <f>BD898+SUM(BD901:BD904)-BD906</f>
        <v/>
      </c>
      <c r="BE908">
        <f>BE898+SUM(BE901:BE904)-BE906</f>
        <v/>
      </c>
      <c r="BF908">
        <f>BF898+SUM(BF901:BF904)-BF906</f>
        <v/>
      </c>
    </row>
    <row r="909">
      <c r="A909" t="inlineStr">
        <is>
          <t>Sum check</t>
        </is>
      </c>
      <c r="F909">
        <f>F908-F907</f>
        <v/>
      </c>
      <c r="G909">
        <f>G908-G907</f>
        <v/>
      </c>
      <c r="H909">
        <f>H908-H907</f>
        <v/>
      </c>
      <c r="I909">
        <f>I908-I907</f>
        <v/>
      </c>
      <c r="J909">
        <f>J908-J907</f>
        <v/>
      </c>
      <c r="K909">
        <f>K908-K907</f>
        <v/>
      </c>
      <c r="L909">
        <f>L908-L907</f>
        <v/>
      </c>
      <c r="M909">
        <f>M908-M907</f>
        <v/>
      </c>
      <c r="N909">
        <f>N908-N907</f>
        <v/>
      </c>
      <c r="O909">
        <f>O908-O907</f>
        <v/>
      </c>
      <c r="P909">
        <f>P908-P907</f>
        <v/>
      </c>
      <c r="Q909">
        <f>Q908-Q907</f>
        <v/>
      </c>
      <c r="R909">
        <f>R908-R907</f>
        <v/>
      </c>
      <c r="S909">
        <f>S908-S907</f>
        <v/>
      </c>
      <c r="T909">
        <f>T908-T907</f>
        <v/>
      </c>
      <c r="U909">
        <f>U908-U907</f>
        <v/>
      </c>
      <c r="V909">
        <f>V908-V907</f>
        <v/>
      </c>
      <c r="W909">
        <f>W908-W907</f>
        <v/>
      </c>
      <c r="X909">
        <f>X908-X907</f>
        <v/>
      </c>
      <c r="Y909">
        <f>Y908-Y907</f>
        <v/>
      </c>
      <c r="Z909">
        <f>Z908-Z907</f>
        <v/>
      </c>
      <c r="AA909">
        <f>AA908-AA907</f>
        <v/>
      </c>
      <c r="AB909">
        <f>AB908-AB907</f>
        <v/>
      </c>
      <c r="AC909">
        <f>AC908-AC907</f>
        <v/>
      </c>
      <c r="AD909">
        <f>AD908-AD907</f>
        <v/>
      </c>
      <c r="AE909">
        <f>AE908-AE907</f>
        <v/>
      </c>
      <c r="AF909">
        <f>AF908-AF907</f>
        <v/>
      </c>
      <c r="AG909">
        <f>AG908-AG907</f>
        <v/>
      </c>
      <c r="AH909">
        <f>AH908-AH907</f>
        <v/>
      </c>
      <c r="AI909">
        <f>AI908-AI907</f>
        <v/>
      </c>
      <c r="AJ909">
        <f>AJ908-AJ907</f>
        <v/>
      </c>
      <c r="AK909">
        <f>AK908-AK907</f>
        <v/>
      </c>
      <c r="AL909">
        <f>AL908-AL907</f>
        <v/>
      </c>
      <c r="AM909">
        <f>AM908-AM907</f>
        <v/>
      </c>
      <c r="AN909">
        <f>AN908-AN907</f>
        <v/>
      </c>
      <c r="AO909">
        <f>AO908-AO907</f>
        <v/>
      </c>
      <c r="AP909">
        <f>AP908-AP907</f>
        <v/>
      </c>
      <c r="AQ909">
        <f>AQ908-AQ907</f>
        <v/>
      </c>
      <c r="AR909">
        <f>AR908-AR907</f>
        <v/>
      </c>
      <c r="AS909">
        <f>AS908-AS907</f>
        <v/>
      </c>
      <c r="AT909">
        <f>AT908-AT907</f>
        <v/>
      </c>
      <c r="AU909">
        <f>AU908-AU907</f>
        <v/>
      </c>
      <c r="AV909">
        <f>AV908-AV907</f>
        <v/>
      </c>
      <c r="AW909">
        <f>AW908-AW907</f>
        <v/>
      </c>
      <c r="AX909">
        <f>AX908-AX907</f>
        <v/>
      </c>
      <c r="AY909">
        <f>AY908-AY907</f>
        <v/>
      </c>
      <c r="AZ909">
        <f>AZ908-AZ907</f>
        <v/>
      </c>
      <c r="BA909">
        <f>BA908-BA907</f>
        <v/>
      </c>
      <c r="BB909">
        <f>BB908-BB907</f>
        <v/>
      </c>
      <c r="BC909">
        <f>BC908-BC907</f>
        <v/>
      </c>
      <c r="BD909">
        <f>BD908-BD907</f>
        <v/>
      </c>
      <c r="BE909">
        <f>BE908-BE907</f>
        <v/>
      </c>
      <c r="BF909">
        <f>BF908-BF907</f>
        <v/>
      </c>
    </row>
    <row r="911">
      <c r="A911" t="inlineStr">
        <is>
          <t>Add:</t>
        </is>
      </c>
    </row>
    <row r="912">
      <c r="A912" t="inlineStr">
        <is>
          <t>Derivative (loss) gain</t>
        </is>
      </c>
      <c r="C912" t="inlineStr">
        <is>
          <t>Thousand</t>
        </is>
      </c>
      <c r="D912" t="inlineStr">
        <is>
          <t>QQQQ</t>
        </is>
      </c>
      <c r="AE912" t="n">
        <v>0</v>
      </c>
      <c r="AF912" t="n">
        <v>24002</v>
      </c>
      <c r="AG912" t="n">
        <v>0</v>
      </c>
      <c r="AH912" t="n">
        <v>0</v>
      </c>
    </row>
    <row r="913">
      <c r="A913" t="inlineStr">
        <is>
          <t>Foreign currency transaction (losses) gains</t>
        </is>
      </c>
      <c r="C913" t="inlineStr">
        <is>
          <t>Thousand</t>
        </is>
      </c>
      <c r="D913" t="inlineStr">
        <is>
          <t>QQQQ</t>
        </is>
      </c>
      <c r="K913" t="n">
        <v>0</v>
      </c>
      <c r="L913" t="n">
        <v>0</v>
      </c>
      <c r="M913" t="n">
        <v>0</v>
      </c>
      <c r="N913" t="n">
        <v>23047</v>
      </c>
      <c r="O913" t="n">
        <v>27979</v>
      </c>
      <c r="P913" t="n">
        <v>8974</v>
      </c>
      <c r="Q913" t="n">
        <v>2059</v>
      </c>
      <c r="R913" t="n">
        <v>12773</v>
      </c>
      <c r="S913" t="n">
        <v>2134</v>
      </c>
      <c r="T913" t="n">
        <v>25940</v>
      </c>
      <c r="U913" t="n">
        <v>-235</v>
      </c>
      <c r="V913" t="n">
        <v>-4744</v>
      </c>
      <c r="W913" t="n">
        <v>4142</v>
      </c>
      <c r="X913" t="n">
        <v>4734</v>
      </c>
      <c r="Y913" t="n">
        <v>3897</v>
      </c>
      <c r="Z913" t="n">
        <v>619</v>
      </c>
      <c r="AA913" t="n">
        <v>-1810</v>
      </c>
      <c r="AB913" t="n">
        <v>-888</v>
      </c>
      <c r="AC913" t="n">
        <v>-159</v>
      </c>
      <c r="AD913" t="n">
        <v>-2659</v>
      </c>
      <c r="AE913" t="n">
        <v>-1721</v>
      </c>
      <c r="AF913" t="n">
        <v>5630</v>
      </c>
      <c r="AG913" t="n">
        <v>-6711</v>
      </c>
      <c r="AH913" t="n">
        <v>19962</v>
      </c>
      <c r="AI913" t="n">
        <v>17160</v>
      </c>
      <c r="AJ913" t="n">
        <v>2636</v>
      </c>
      <c r="AK913" t="n">
        <v>2260</v>
      </c>
      <c r="AL913" t="n">
        <v>3027</v>
      </c>
      <c r="AM913" t="n">
        <v>-1006</v>
      </c>
      <c r="AN913" t="n">
        <v>6917</v>
      </c>
      <c r="AO913" t="n">
        <v>-18385</v>
      </c>
      <c r="AP913" t="n">
        <v>5525</v>
      </c>
      <c r="AQ913" t="n">
        <v>9092</v>
      </c>
      <c r="AR913" t="n">
        <v>4528</v>
      </c>
      <c r="AS913" t="n">
        <v>760</v>
      </c>
      <c r="AT913" t="n">
        <v>2514</v>
      </c>
      <c r="AU913" t="n">
        <v>4145</v>
      </c>
      <c r="AV913" t="n">
        <v>2359</v>
      </c>
      <c r="AW913" t="n">
        <v>-18400</v>
      </c>
      <c r="AX913" t="n">
        <v>-9382</v>
      </c>
      <c r="AY913" t="n">
        <v>11536</v>
      </c>
      <c r="AZ913" t="n">
        <v>2758</v>
      </c>
      <c r="BA913" t="n">
        <v>54</v>
      </c>
      <c r="BB913" t="n">
        <v>16469</v>
      </c>
      <c r="BC913" t="n">
        <v>30817</v>
      </c>
      <c r="BD913" t="n">
        <v>18143</v>
      </c>
      <c r="BE913" t="n">
        <v>16395</v>
      </c>
      <c r="BF913" t="n">
        <v>8924</v>
      </c>
    </row>
    <row r="914">
      <c r="A914" t="inlineStr">
        <is>
          <t>Puerto rice hurricane impact</t>
        </is>
      </c>
      <c r="C914" t="inlineStr">
        <is>
          <t>Thousand</t>
        </is>
      </c>
      <c r="D914" t="inlineStr">
        <is>
          <t>QQQQ</t>
        </is>
      </c>
      <c r="Z914" t="n">
        <v>0</v>
      </c>
      <c r="AA914" t="n">
        <v>0</v>
      </c>
      <c r="AB914" t="n">
        <v>0</v>
      </c>
      <c r="AC914" t="n">
        <v>8066</v>
      </c>
      <c r="AD914" t="n">
        <v>8066</v>
      </c>
    </row>
    <row r="915">
      <c r="A915" t="inlineStr">
        <is>
          <t>Non-recurring legal settlement</t>
        </is>
      </c>
      <c r="C915" t="inlineStr">
        <is>
          <t>Thousand</t>
        </is>
      </c>
      <c r="D915" t="inlineStr">
        <is>
          <t>QQQQ</t>
        </is>
      </c>
      <c r="AR915" t="n">
        <v>75000</v>
      </c>
      <c r="AS915" t="n">
        <v>75000</v>
      </c>
    </row>
    <row r="916">
      <c r="A916" t="inlineStr">
        <is>
          <t>DOJ agreement &amp; litigation settlement</t>
        </is>
      </c>
      <c r="C916" t="inlineStr">
        <is>
          <t>Thousand</t>
        </is>
      </c>
      <c r="D916" t="inlineStr">
        <is>
          <t>QQQQ</t>
        </is>
      </c>
      <c r="AO916" t="n">
        <v>0</v>
      </c>
      <c r="AP916" t="n">
        <v>0</v>
      </c>
      <c r="AQ916" t="n">
        <v>110524</v>
      </c>
      <c r="AS916" t="n">
        <v>110524</v>
      </c>
      <c r="AT916" t="n">
        <v>2399</v>
      </c>
      <c r="AU916" t="n">
        <v>395886</v>
      </c>
      <c r="AV916" t="n">
        <v>126000</v>
      </c>
      <c r="AW916" t="n">
        <v>131940</v>
      </c>
      <c r="AX916" t="n">
        <v>656225</v>
      </c>
      <c r="AY916" t="n">
        <v>500</v>
      </c>
      <c r="AZ916" t="n">
        <v>8482</v>
      </c>
      <c r="BA916" t="n">
        <v>19300</v>
      </c>
      <c r="BB916" t="n">
        <v>5804</v>
      </c>
      <c r="BC916" t="n">
        <v>34086</v>
      </c>
      <c r="BD916" t="n">
        <v>11200</v>
      </c>
      <c r="BE916" t="n">
        <v>13000</v>
      </c>
      <c r="BF916" t="n">
        <v>10500</v>
      </c>
    </row>
    <row r="917">
      <c r="A917" t="inlineStr">
        <is>
          <t>Hometown Strong commitment</t>
        </is>
      </c>
      <c r="C917" t="inlineStr">
        <is>
          <t>Thousand</t>
        </is>
      </c>
      <c r="D917" t="inlineStr">
        <is>
          <t>QQQQ</t>
        </is>
      </c>
      <c r="AQ917" t="n">
        <v>14506</v>
      </c>
      <c r="AR917" t="n">
        <v>494</v>
      </c>
      <c r="AS917" t="n">
        <v>15000</v>
      </c>
      <c r="AW917" t="n">
        <v>1000</v>
      </c>
      <c r="AX917" t="n">
        <v>1000</v>
      </c>
    </row>
    <row r="918">
      <c r="A918" t="inlineStr">
        <is>
          <t>Other non-recurring losses and expenses</t>
        </is>
      </c>
      <c r="C918" t="inlineStr">
        <is>
          <t>Thousand</t>
        </is>
      </c>
      <c r="D918" t="inlineStr">
        <is>
          <t>QQQQ</t>
        </is>
      </c>
      <c r="AE918" t="n">
        <v>0</v>
      </c>
      <c r="AF918" t="n">
        <v>3298</v>
      </c>
      <c r="AG918" t="n">
        <v>164</v>
      </c>
      <c r="AH918" t="n">
        <v>16023</v>
      </c>
      <c r="AI918" t="n">
        <v>19485</v>
      </c>
    </row>
    <row r="919">
      <c r="A919" t="inlineStr">
        <is>
          <t>Transaction costs related to acquisitions</t>
        </is>
      </c>
      <c r="C919" t="inlineStr">
        <is>
          <t>Thousand</t>
        </is>
      </c>
      <c r="D919" t="inlineStr">
        <is>
          <t>QQQQ</t>
        </is>
      </c>
      <c r="Z919" t="n">
        <v>0</v>
      </c>
      <c r="AA919" t="n">
        <v>0</v>
      </c>
      <c r="AB919" t="n">
        <v>15039</v>
      </c>
      <c r="AC919" t="n">
        <v>4567</v>
      </c>
      <c r="AD919" t="n">
        <v>19606</v>
      </c>
      <c r="AE919" t="n">
        <v>179</v>
      </c>
      <c r="AF919" t="n">
        <v>125</v>
      </c>
      <c r="AG919" t="n">
        <v>16</v>
      </c>
      <c r="AH919" t="n">
        <v>0</v>
      </c>
      <c r="AI919" t="n">
        <v>320</v>
      </c>
      <c r="AJ919" t="n">
        <v>0</v>
      </c>
      <c r="AK919" t="n">
        <v>0</v>
      </c>
      <c r="AL919" t="n">
        <v>63</v>
      </c>
      <c r="AM919" t="n">
        <v>1239</v>
      </c>
      <c r="AN919" t="n">
        <v>1302</v>
      </c>
      <c r="AO919" t="n">
        <v>215</v>
      </c>
      <c r="AP919" t="n">
        <v>-81</v>
      </c>
      <c r="AQ919" t="n">
        <v>0</v>
      </c>
      <c r="AS919" t="n">
        <v>134</v>
      </c>
      <c r="AU919" t="n">
        <v>2545</v>
      </c>
      <c r="AV919" t="n">
        <v>6773</v>
      </c>
      <c r="AW919" t="n">
        <v>9540</v>
      </c>
      <c r="AX919" t="n">
        <v>18858</v>
      </c>
      <c r="AY919" t="n">
        <v>717</v>
      </c>
      <c r="AZ919" t="n">
        <v>255</v>
      </c>
      <c r="BB919" t="n">
        <v>-24</v>
      </c>
      <c r="BC919" t="n">
        <v>948</v>
      </c>
    </row>
    <row r="920">
      <c r="A920" t="inlineStr">
        <is>
          <t>Charge for fair value markup of acquired inventory</t>
        </is>
      </c>
      <c r="C920" t="inlineStr">
        <is>
          <t>Thousand</t>
        </is>
      </c>
      <c r="D920" t="inlineStr">
        <is>
          <t>QQQQ</t>
        </is>
      </c>
      <c r="AW920" t="n">
        <v>4974</v>
      </c>
      <c r="AX920" t="n">
        <v>4974</v>
      </c>
    </row>
    <row r="921">
      <c r="A921" t="inlineStr">
        <is>
          <t>Restructuring charges</t>
        </is>
      </c>
      <c r="C921" t="inlineStr">
        <is>
          <t>Thousand</t>
        </is>
      </c>
      <c r="D921" t="inlineStr">
        <is>
          <t>QQQQ</t>
        </is>
      </c>
      <c r="F921" t="n">
        <v>484</v>
      </c>
      <c r="G921" t="n">
        <v>480</v>
      </c>
      <c r="H921" t="n">
        <v>3658</v>
      </c>
      <c r="I921" t="n">
        <v>1039</v>
      </c>
      <c r="J921" t="n">
        <v>5661</v>
      </c>
      <c r="K921" t="n">
        <v>1713</v>
      </c>
      <c r="L921" t="n">
        <v>438</v>
      </c>
      <c r="M921" t="n">
        <v>135</v>
      </c>
      <c r="N921" t="n">
        <v>0</v>
      </c>
      <c r="O921" t="n">
        <v>2286</v>
      </c>
      <c r="P921" t="n">
        <v>0</v>
      </c>
      <c r="Q921" t="n">
        <v>4813</v>
      </c>
      <c r="R921" t="n">
        <v>792</v>
      </c>
      <c r="S921" t="n">
        <v>0</v>
      </c>
      <c r="T921" t="n">
        <v>5605</v>
      </c>
      <c r="U921" t="n">
        <v>0</v>
      </c>
      <c r="V921" t="n">
        <v>0</v>
      </c>
      <c r="W921" t="n">
        <v>279</v>
      </c>
      <c r="X921" t="n">
        <v>790</v>
      </c>
      <c r="Y921" t="n">
        <v>1069</v>
      </c>
      <c r="Z921" t="n">
        <v>0</v>
      </c>
      <c r="AA921" t="n">
        <v>4349</v>
      </c>
      <c r="AB921" t="n">
        <v>4147</v>
      </c>
      <c r="AC921" t="n">
        <v>1279</v>
      </c>
      <c r="AD921" t="n">
        <v>9775</v>
      </c>
      <c r="AE921" t="n">
        <v>789</v>
      </c>
      <c r="AF921" t="n">
        <v>1135</v>
      </c>
      <c r="AG921" t="n">
        <v>257</v>
      </c>
      <c r="AH921" t="n">
        <v>2584</v>
      </c>
      <c r="AI921" t="n">
        <v>4765</v>
      </c>
      <c r="AJ921" t="n">
        <v>-27</v>
      </c>
      <c r="AK921" t="n">
        <v>-43</v>
      </c>
      <c r="AL921" t="n">
        <v>-20</v>
      </c>
      <c r="AM921" t="n">
        <v>6</v>
      </c>
      <c r="AN921" t="n">
        <v>-84</v>
      </c>
      <c r="AR921" t="n">
        <v>123</v>
      </c>
      <c r="AS921" t="n">
        <v>123</v>
      </c>
      <c r="AW921" t="n">
        <v>5802</v>
      </c>
      <c r="AX921" t="n">
        <v>5802</v>
      </c>
      <c r="BB921" t="n">
        <v>30466</v>
      </c>
      <c r="BC921" t="n">
        <v>30466</v>
      </c>
      <c r="BD921" t="n">
        <v>8026</v>
      </c>
      <c r="BE921" t="n">
        <v>29718</v>
      </c>
      <c r="BF921" t="n">
        <v>940</v>
      </c>
    </row>
    <row r="922">
      <c r="A922" t="inlineStr">
        <is>
          <t>Minus:</t>
        </is>
      </c>
      <c r="N922" t="inlineStr">
        <is>
          <t>.</t>
        </is>
      </c>
    </row>
    <row r="923">
      <c r="A923" t="inlineStr">
        <is>
          <t>Gain on bargain purchase</t>
        </is>
      </c>
      <c r="C923" t="inlineStr">
        <is>
          <t>Thousand</t>
        </is>
      </c>
      <c r="D923" t="inlineStr">
        <is>
          <t>QQQQ</t>
        </is>
      </c>
      <c r="AJ923" t="n">
        <v>0</v>
      </c>
      <c r="AK923" t="n">
        <v>0</v>
      </c>
      <c r="AL923" t="n">
        <v>0</v>
      </c>
      <c r="AM923" t="n">
        <v>56880</v>
      </c>
      <c r="AN923" t="n">
        <v>56880</v>
      </c>
      <c r="AO923" t="n">
        <v>-1740</v>
      </c>
      <c r="AP923" t="n">
        <v>0</v>
      </c>
      <c r="AQ923" t="n">
        <v>-2006</v>
      </c>
      <c r="AS923" t="n">
        <v>-3746</v>
      </c>
    </row>
    <row r="924">
      <c r="A924" t="inlineStr">
        <is>
          <t>De-consolidation of subsidiary</t>
        </is>
      </c>
      <c r="C924" t="inlineStr">
        <is>
          <t>Thousand</t>
        </is>
      </c>
      <c r="D924" t="inlineStr">
        <is>
          <t>QQQQ</t>
        </is>
      </c>
      <c r="AT924" t="n">
        <v>1131</v>
      </c>
      <c r="AX924" t="n">
        <v>1131</v>
      </c>
    </row>
    <row r="925">
      <c r="A925" t="inlineStr">
        <is>
          <t>Insurance recoveries for Mayfield tornado losses(e)</t>
        </is>
      </c>
      <c r="C925" t="inlineStr">
        <is>
          <t>Thousand</t>
        </is>
      </c>
      <c r="D925" t="inlineStr">
        <is>
          <t>QQQQ</t>
        </is>
      </c>
      <c r="AY925" t="n">
        <v>3815</v>
      </c>
      <c r="BA925" t="n">
        <v>16182</v>
      </c>
      <c r="BB925" t="n">
        <v>-417</v>
      </c>
      <c r="BC925" t="n">
        <v>19580</v>
      </c>
      <c r="BD925" t="n">
        <v>19086</v>
      </c>
    </row>
    <row r="926">
      <c r="A926" t="inlineStr">
        <is>
          <t>Shareholder litigation settlement</t>
        </is>
      </c>
      <c r="C926" t="inlineStr">
        <is>
          <t>Thousand</t>
        </is>
      </c>
      <c r="D926" t="inlineStr">
        <is>
          <t>QQQQ</t>
        </is>
      </c>
      <c r="AO926" t="n">
        <v>34643</v>
      </c>
      <c r="AS926" t="n">
        <v>34643</v>
      </c>
    </row>
    <row r="927">
      <c r="A927" t="inlineStr">
        <is>
          <t>Net income attributable to non-controlling interest</t>
        </is>
      </c>
      <c r="C927" t="inlineStr">
        <is>
          <t>Thousand</t>
        </is>
      </c>
      <c r="D927" t="inlineStr">
        <is>
          <t>QQQQ</t>
        </is>
      </c>
      <c r="F927" t="n">
        <v>-354</v>
      </c>
      <c r="G927" t="n">
        <v>86</v>
      </c>
      <c r="H927" t="n">
        <v>106</v>
      </c>
      <c r="I927" t="n">
        <v>319</v>
      </c>
      <c r="J927" t="n">
        <v>157</v>
      </c>
      <c r="K927" t="n">
        <v>70</v>
      </c>
      <c r="L927" t="n">
        <v>85</v>
      </c>
      <c r="M927" t="n">
        <v>-181</v>
      </c>
      <c r="N927" t="n">
        <v>-184</v>
      </c>
      <c r="O927" t="n">
        <v>-210</v>
      </c>
      <c r="P927" t="n">
        <v>-22</v>
      </c>
      <c r="Q927" t="n">
        <v>135</v>
      </c>
      <c r="R927" t="n">
        <v>33</v>
      </c>
      <c r="S927" t="n">
        <v>-98</v>
      </c>
      <c r="T927" t="n">
        <v>48</v>
      </c>
      <c r="U927" t="n">
        <v>-360</v>
      </c>
      <c r="V927" t="n">
        <v>156</v>
      </c>
      <c r="W927" t="n">
        <v>-130</v>
      </c>
      <c r="X927" t="n">
        <v>-469</v>
      </c>
      <c r="Y927" t="n">
        <v>-803</v>
      </c>
      <c r="Z927" t="n">
        <v>542</v>
      </c>
      <c r="AA927" t="n">
        <v>432</v>
      </c>
      <c r="AB927" t="n">
        <v>-460</v>
      </c>
      <c r="AC927" t="n">
        <v>-412</v>
      </c>
      <c r="AD927" t="n">
        <v>102</v>
      </c>
      <c r="AE927" t="n">
        <v>-194</v>
      </c>
      <c r="AF927" t="n">
        <v>-197</v>
      </c>
      <c r="AG927" t="n">
        <v>153</v>
      </c>
      <c r="AH927" t="n">
        <v>-903</v>
      </c>
      <c r="AI927" t="n">
        <v>-1141</v>
      </c>
      <c r="AJ927" t="n">
        <v>114</v>
      </c>
      <c r="AK927" t="n">
        <v>12</v>
      </c>
      <c r="AL927" t="n">
        <v>331</v>
      </c>
      <c r="AM927" t="n">
        <v>155</v>
      </c>
      <c r="AN927" t="n">
        <v>612</v>
      </c>
      <c r="AO927" t="n">
        <v>181</v>
      </c>
      <c r="AP927" t="n">
        <v>-364</v>
      </c>
      <c r="AQ927" t="n">
        <v>245</v>
      </c>
      <c r="AR927" t="n">
        <v>251</v>
      </c>
      <c r="AS927" t="n">
        <v>313</v>
      </c>
      <c r="AT927" t="n">
        <v>260</v>
      </c>
      <c r="AU927" t="n">
        <v>184</v>
      </c>
      <c r="AV927" t="n">
        <v>110</v>
      </c>
      <c r="AW927" t="n">
        <v>-286</v>
      </c>
      <c r="AX927" t="n">
        <v>268</v>
      </c>
      <c r="AY927" t="n">
        <v>122</v>
      </c>
      <c r="AZ927" t="n">
        <v>-95</v>
      </c>
      <c r="BA927" t="n">
        <v>647</v>
      </c>
      <c r="BB927" t="n">
        <v>-66</v>
      </c>
      <c r="BC927" t="n">
        <v>608</v>
      </c>
      <c r="BD927" t="n">
        <v>444</v>
      </c>
      <c r="BE927" t="n">
        <v>452</v>
      </c>
      <c r="BF927" t="n">
        <v>289</v>
      </c>
    </row>
    <row r="928">
      <c r="A928" t="inlineStr">
        <is>
          <t>Adjusted EBITDA</t>
        </is>
      </c>
      <c r="C928" t="inlineStr">
        <is>
          <t>Thousand</t>
        </is>
      </c>
      <c r="D928" t="inlineStr">
        <is>
          <t>QQQQ</t>
        </is>
      </c>
      <c r="F928" t="n">
        <v>117699</v>
      </c>
      <c r="G928" t="n">
        <v>264958</v>
      </c>
      <c r="H928" t="n">
        <v>226067</v>
      </c>
      <c r="I928" t="n">
        <v>197178</v>
      </c>
      <c r="J928" t="n">
        <v>805902</v>
      </c>
      <c r="K928" t="n">
        <v>205178</v>
      </c>
      <c r="L928" t="n">
        <v>338950</v>
      </c>
      <c r="M928" t="n">
        <v>435360</v>
      </c>
      <c r="N928" t="n">
        <v>367829</v>
      </c>
      <c r="O928" t="n">
        <v>1352249</v>
      </c>
      <c r="P928" t="n">
        <v>363475</v>
      </c>
      <c r="Q928" t="n">
        <v>425756</v>
      </c>
      <c r="R928" t="n">
        <v>274258</v>
      </c>
      <c r="S928" t="n">
        <v>149978</v>
      </c>
      <c r="T928" t="n">
        <v>1213467</v>
      </c>
      <c r="U928" t="n">
        <v>233543</v>
      </c>
      <c r="V928" t="n">
        <v>282736</v>
      </c>
      <c r="W928" t="n">
        <v>210774</v>
      </c>
      <c r="X928" t="n">
        <v>172231</v>
      </c>
      <c r="Y928" t="n">
        <v>899284</v>
      </c>
      <c r="Z928" t="n">
        <v>203964</v>
      </c>
      <c r="AA928" t="n">
        <v>420573</v>
      </c>
      <c r="AB928" t="n">
        <v>463557</v>
      </c>
      <c r="AC928" t="n">
        <v>241009</v>
      </c>
      <c r="AD928" t="n">
        <v>1388029</v>
      </c>
      <c r="AE928" t="n">
        <v>271816</v>
      </c>
      <c r="AF928" t="n">
        <v>282511</v>
      </c>
      <c r="AG928" t="n">
        <v>156004</v>
      </c>
      <c r="AH928" t="n">
        <v>111041</v>
      </c>
      <c r="AI928" t="n">
        <v>798187</v>
      </c>
      <c r="AJ928" t="n">
        <v>204440</v>
      </c>
      <c r="AK928" t="n">
        <v>349330</v>
      </c>
      <c r="AL928" t="n">
        <v>258381</v>
      </c>
      <c r="AM928" t="n">
        <v>161619</v>
      </c>
      <c r="AN928" t="n">
        <v>973771</v>
      </c>
      <c r="AO928" t="n">
        <v>165478</v>
      </c>
      <c r="AP928" t="n">
        <v>112220</v>
      </c>
      <c r="AQ928" t="n">
        <v>304984</v>
      </c>
      <c r="AR928" t="n">
        <v>205391</v>
      </c>
      <c r="AS928" t="n">
        <v>788073</v>
      </c>
      <c r="AT928" t="n">
        <v>253848</v>
      </c>
      <c r="AU928" t="n">
        <v>371614</v>
      </c>
      <c r="AV928" t="n">
        <v>346907</v>
      </c>
      <c r="AW928" t="n">
        <v>316659</v>
      </c>
      <c r="AX928" t="n">
        <v>1289028</v>
      </c>
      <c r="AY928" t="n">
        <v>501759</v>
      </c>
      <c r="AZ928" t="n">
        <v>623278</v>
      </c>
      <c r="BA928" t="n">
        <v>460461</v>
      </c>
      <c r="BB928" t="n">
        <v>62858</v>
      </c>
      <c r="BC928" t="n">
        <v>1648356</v>
      </c>
      <c r="BD928" t="n">
        <v>151949</v>
      </c>
      <c r="BE928" t="n">
        <v>248725</v>
      </c>
      <c r="BF928" t="n">
        <v>324025</v>
      </c>
    </row>
    <row r="929">
      <c r="A929" t="inlineStr">
        <is>
          <t>Adjusted EBITDA-c</t>
        </is>
      </c>
      <c r="F929">
        <f>F907+SUM(F912:F921)-SUM(F923:F927)</f>
        <v/>
      </c>
      <c r="G929">
        <f>G907+SUM(G912:G921)-SUM(G923:G927)</f>
        <v/>
      </c>
      <c r="H929">
        <f>H907+SUM(H912:H921)-SUM(H923:H927)</f>
        <v/>
      </c>
      <c r="I929">
        <f>I907+SUM(I912:I921)-SUM(I923:I927)</f>
        <v/>
      </c>
      <c r="J929">
        <f>J907+SUM(J912:J921)-SUM(J923:J927)</f>
        <v/>
      </c>
      <c r="K929">
        <f>K907+SUM(K912:K921)-SUM(K923:K927)</f>
        <v/>
      </c>
      <c r="L929">
        <f>L907+SUM(L912:L921)-SUM(L923:L927)</f>
        <v/>
      </c>
      <c r="M929">
        <f>M907+SUM(M912:M921)-SUM(M923:M927)</f>
        <v/>
      </c>
      <c r="N929">
        <f>N907+SUM(N912:N921)-SUM(N923:N927)</f>
        <v/>
      </c>
      <c r="O929">
        <f>O907+SUM(O912:O921)-SUM(O923:O927)</f>
        <v/>
      </c>
      <c r="P929">
        <f>P907+SUM(P912:P921)-SUM(P923:P927)</f>
        <v/>
      </c>
      <c r="Q929">
        <f>Q907+SUM(Q912:Q921)-SUM(Q923:Q927)</f>
        <v/>
      </c>
      <c r="R929">
        <f>R907+SUM(R912:R921)-SUM(R923:R927)</f>
        <v/>
      </c>
      <c r="S929">
        <f>S907+SUM(S912:S921)-SUM(S923:S927)</f>
        <v/>
      </c>
      <c r="T929">
        <f>T907+SUM(T912:T921)-SUM(T923:T927)</f>
        <v/>
      </c>
      <c r="U929">
        <f>U907+SUM(U912:U921)-SUM(U923:U927)</f>
        <v/>
      </c>
      <c r="V929">
        <f>V907+SUM(V912:V921)-SUM(V923:V927)</f>
        <v/>
      </c>
      <c r="W929">
        <f>W907+SUM(W912:W921)-SUM(W923:W927)</f>
        <v/>
      </c>
      <c r="X929">
        <f>X907+SUM(X912:X921)-SUM(X923:X927)</f>
        <v/>
      </c>
      <c r="Y929">
        <f>Y907+SUM(Y912:Y921)-SUM(Y923:Y927)</f>
        <v/>
      </c>
      <c r="Z929">
        <f>Z907+SUM(Z912:Z921)-SUM(Z923:Z927)</f>
        <v/>
      </c>
      <c r="AA929">
        <f>AA907+SUM(AA912:AA921)-SUM(AA923:AA927)</f>
        <v/>
      </c>
      <c r="AB929">
        <f>AB907+SUM(AB912:AB921)-SUM(AB923:AB927)</f>
        <v/>
      </c>
      <c r="AC929">
        <f>AC907+SUM(AC912:AC921)-SUM(AC923:AC927)</f>
        <v/>
      </c>
      <c r="AD929">
        <f>AD907+SUM(AD912:AD921)-SUM(AD923:AD927)</f>
        <v/>
      </c>
      <c r="AE929">
        <f>AE907+SUM(AE912:AE921)-SUM(AE923:AE927)</f>
        <v/>
      </c>
      <c r="AF929">
        <f>AF907+SUM(AF912:AF921)-SUM(AF923:AF927)</f>
        <v/>
      </c>
      <c r="AG929">
        <f>AG907+SUM(AG912:AG921)-SUM(AG923:AG927)</f>
        <v/>
      </c>
      <c r="AH929">
        <f>AH907+SUM(AH912:AH921)-SUM(AH923:AH927)</f>
        <v/>
      </c>
      <c r="AI929">
        <f>AI907+SUM(AI912:AI921)-SUM(AI923:AI927)</f>
        <v/>
      </c>
      <c r="AJ929">
        <f>AJ907+SUM(AJ912:AJ921)-SUM(AJ923:AJ927)</f>
        <v/>
      </c>
      <c r="AK929">
        <f>AK907+SUM(AK912:AK921)-SUM(AK923:AK927)</f>
        <v/>
      </c>
      <c r="AL929">
        <f>AL907+SUM(AL912:AL921)-SUM(AL923:AL927)</f>
        <v/>
      </c>
      <c r="AM929">
        <f>AM907+SUM(AM912:AM921)-SUM(AM923:AM927)</f>
        <v/>
      </c>
      <c r="AN929">
        <f>AN907+SUM(AN912:AN921)-SUM(AN923:AN927)</f>
        <v/>
      </c>
      <c r="AO929">
        <f>AO907+SUM(AO912:AO921)-SUM(AO923:AO927)</f>
        <v/>
      </c>
      <c r="AP929">
        <f>AP907+SUM(AP912:AP921)-SUM(AP923:AP927)</f>
        <v/>
      </c>
      <c r="AQ929">
        <f>AQ907+SUM(AQ912:AQ921)-SUM(AQ923:AQ927)</f>
        <v/>
      </c>
      <c r="AR929">
        <f>AR907+SUM(AR912:AR921)-SUM(AR923:AR927)</f>
        <v/>
      </c>
      <c r="AS929">
        <f>AS907+SUM(AS912:AS921)-SUM(AS923:AS927)</f>
        <v/>
      </c>
      <c r="AT929">
        <f>AT907+SUM(AT912:AT921)-SUM(AT923:AT927)</f>
        <v/>
      </c>
      <c r="AU929">
        <f>AU907+SUM(AU912:AU921)-SUM(AU923:AU927)</f>
        <v/>
      </c>
      <c r="AV929">
        <f>AV907+SUM(AV912:AV921)-SUM(AV923:AV927)</f>
        <v/>
      </c>
      <c r="AW929">
        <f>AW907+SUM(AW912:AW921)-SUM(AW923:AW927)</f>
        <v/>
      </c>
      <c r="AX929">
        <f>AX907+SUM(AX912:AX921)-SUM(AX923:AX927)</f>
        <v/>
      </c>
      <c r="AY929">
        <f>AY907+SUM(AY912:AY921)-SUM(AY923:AY927)</f>
        <v/>
      </c>
      <c r="AZ929">
        <f>AZ907+SUM(AZ912:AZ921)-SUM(AZ923:AZ927)</f>
        <v/>
      </c>
      <c r="BA929">
        <f>BA907+SUM(BA912:BA921)-SUM(BA923:BA927)</f>
        <v/>
      </c>
      <c r="BB929">
        <f>BB907+SUM(BB912:BB921)-SUM(BB923:BB927)</f>
        <v/>
      </c>
      <c r="BC929">
        <f>BC907+SUM(BC912:BC921)-SUM(BC923:BC927)</f>
        <v/>
      </c>
      <c r="BD929">
        <f>BD907+SUM(BD912:BD921)-SUM(BD923:BD927)</f>
        <v/>
      </c>
      <c r="BE929">
        <f>BE907+SUM(BE912:BE921)-SUM(BE923:BE927)</f>
        <v/>
      </c>
      <c r="BF929">
        <f>BF907+SUM(BF912:BF921)-SUM(BF923:BF927)</f>
        <v/>
      </c>
    </row>
    <row r="930">
      <c r="A930" t="inlineStr">
        <is>
          <t>Sum check</t>
        </is>
      </c>
      <c r="F930">
        <f>F929-F928</f>
        <v/>
      </c>
      <c r="G930">
        <f>G929-G928</f>
        <v/>
      </c>
      <c r="H930">
        <f>H929-H928</f>
        <v/>
      </c>
      <c r="I930">
        <f>I929-I928</f>
        <v/>
      </c>
      <c r="J930">
        <f>J929-J928</f>
        <v/>
      </c>
      <c r="K930">
        <f>K929-K928</f>
        <v/>
      </c>
      <c r="L930">
        <f>L929-L928</f>
        <v/>
      </c>
      <c r="M930">
        <f>M929-M928</f>
        <v/>
      </c>
      <c r="N930">
        <f>N929-N928</f>
        <v/>
      </c>
      <c r="O930">
        <f>O929-O928</f>
        <v/>
      </c>
      <c r="P930">
        <f>P929-P928</f>
        <v/>
      </c>
      <c r="Q930">
        <f>Q929-Q928</f>
        <v/>
      </c>
      <c r="R930">
        <f>R929-R928</f>
        <v/>
      </c>
      <c r="S930">
        <f>S929-S928</f>
        <v/>
      </c>
      <c r="T930">
        <f>T929-T928</f>
        <v/>
      </c>
      <c r="U930">
        <f>U929-U928</f>
        <v/>
      </c>
      <c r="V930">
        <f>V929-V928</f>
        <v/>
      </c>
      <c r="W930">
        <f>W929-W928</f>
        <v/>
      </c>
      <c r="X930">
        <f>X929-X928</f>
        <v/>
      </c>
      <c r="Y930">
        <f>Y929-Y928</f>
        <v/>
      </c>
      <c r="Z930">
        <f>Z929-Z928</f>
        <v/>
      </c>
      <c r="AA930">
        <f>AA929-AA928</f>
        <v/>
      </c>
      <c r="AB930">
        <f>AB929-AB928</f>
        <v/>
      </c>
      <c r="AC930">
        <f>AC929-AC928</f>
        <v/>
      </c>
      <c r="AD930">
        <f>AD929-AD928</f>
        <v/>
      </c>
      <c r="AE930">
        <f>AE929-AE928</f>
        <v/>
      </c>
      <c r="AF930">
        <f>AF929-AF928</f>
        <v/>
      </c>
      <c r="AG930">
        <f>AG929-AG928</f>
        <v/>
      </c>
      <c r="AH930">
        <f>AH929-AH928</f>
        <v/>
      </c>
      <c r="AI930">
        <f>AI929-AI928</f>
        <v/>
      </c>
      <c r="AJ930">
        <f>AJ929-AJ928</f>
        <v/>
      </c>
      <c r="AK930">
        <f>AK929-AK928</f>
        <v/>
      </c>
      <c r="AL930">
        <f>AL929-AL928</f>
        <v/>
      </c>
      <c r="AM930">
        <f>AM929-AM928</f>
        <v/>
      </c>
      <c r="AN930">
        <f>AN929-AN928</f>
        <v/>
      </c>
      <c r="AO930">
        <f>AO929-AO928</f>
        <v/>
      </c>
      <c r="AP930">
        <f>AP929-AP928</f>
        <v/>
      </c>
      <c r="AQ930">
        <f>AQ929-AQ928</f>
        <v/>
      </c>
      <c r="AR930">
        <f>AR929-AR928</f>
        <v/>
      </c>
      <c r="AS930">
        <f>AS929-AS928</f>
        <v/>
      </c>
      <c r="AT930">
        <f>AT929-AT928</f>
        <v/>
      </c>
      <c r="AU930">
        <f>AU929-AU928</f>
        <v/>
      </c>
      <c r="AV930">
        <f>AV929-AV928</f>
        <v/>
      </c>
      <c r="AW930">
        <f>AW929-AW928</f>
        <v/>
      </c>
      <c r="AX930">
        <f>AX929-AX928</f>
        <v/>
      </c>
      <c r="AY930">
        <f>AY929-AY928</f>
        <v/>
      </c>
      <c r="AZ930">
        <f>AZ929-AZ928</f>
        <v/>
      </c>
      <c r="BA930">
        <f>BA929-BA928</f>
        <v/>
      </c>
      <c r="BB930">
        <f>BB929-BB928</f>
        <v/>
      </c>
      <c r="BC930">
        <f>BC929-BC928</f>
        <v/>
      </c>
      <c r="BD930">
        <f>BD929-BD928</f>
        <v/>
      </c>
      <c r="BE930">
        <f>BE929-BE928</f>
        <v/>
      </c>
      <c r="BF930">
        <f>BF929-BF928</f>
        <v/>
      </c>
    </row>
    <row r="932">
      <c r="A932" t="inlineStr">
        <is>
          <t>GAAP to Non-GAAP</t>
        </is>
      </c>
    </row>
    <row r="933">
      <c r="A933" t="inlineStr">
        <is>
          <t xml:space="preserve">Reconciliation of net debt </t>
        </is>
      </c>
    </row>
    <row r="934">
      <c r="A934" t="inlineStr">
        <is>
          <t>Long term debt less current maturities</t>
        </is>
      </c>
      <c r="C934" t="inlineStr">
        <is>
          <t>Thousand</t>
        </is>
      </c>
      <c r="D934" t="inlineStr">
        <is>
          <t>QQQQ</t>
        </is>
      </c>
      <c r="F934" t="n">
        <v>1126477</v>
      </c>
      <c r="G934" t="n">
        <v>911939</v>
      </c>
      <c r="H934" t="n">
        <v>912019</v>
      </c>
      <c r="I934" t="n">
        <v>501999</v>
      </c>
      <c r="K934" t="n">
        <v>502077</v>
      </c>
      <c r="L934" t="n">
        <v>502039</v>
      </c>
      <c r="M934" t="n">
        <v>502115</v>
      </c>
      <c r="N934" t="n">
        <v>3980</v>
      </c>
      <c r="P934" t="n">
        <v>1150441</v>
      </c>
      <c r="Q934" t="n">
        <v>1000420</v>
      </c>
      <c r="R934" t="n">
        <v>1000398</v>
      </c>
      <c r="S934" t="n">
        <v>985509</v>
      </c>
      <c r="U934" t="n">
        <v>986400</v>
      </c>
      <c r="V934" t="n">
        <v>1117979</v>
      </c>
      <c r="W934" t="n">
        <v>1004840</v>
      </c>
      <c r="X934" t="n">
        <v>1011858</v>
      </c>
      <c r="Z934" t="n">
        <v>1346990</v>
      </c>
      <c r="AA934" t="n">
        <v>1404264</v>
      </c>
    </row>
    <row r="935">
      <c r="A935" t="inlineStr">
        <is>
          <t>Link check</t>
        </is>
      </c>
      <c r="F935">
        <f>F934-F713</f>
        <v/>
      </c>
      <c r="G935">
        <f>G934-G713</f>
        <v/>
      </c>
      <c r="H935">
        <f>H934-H713</f>
        <v/>
      </c>
      <c r="I935">
        <f>I934-I713</f>
        <v/>
      </c>
      <c r="K935">
        <f>K934-K713</f>
        <v/>
      </c>
      <c r="L935">
        <f>L934-L713</f>
        <v/>
      </c>
      <c r="M935">
        <f>M934-M713</f>
        <v/>
      </c>
      <c r="N935">
        <f>N934-N713</f>
        <v/>
      </c>
      <c r="P935">
        <f>P934-P713</f>
        <v/>
      </c>
      <c r="Q935">
        <f>Q934-Q713</f>
        <v/>
      </c>
      <c r="R935">
        <f>R934-R713</f>
        <v/>
      </c>
      <c r="S935">
        <f>S934-S713</f>
        <v/>
      </c>
      <c r="U935">
        <f>U934-U713</f>
        <v/>
      </c>
      <c r="V935">
        <f>V934-V713</f>
        <v/>
      </c>
      <c r="W935">
        <f>W934-W713</f>
        <v/>
      </c>
      <c r="X935">
        <f>X934-X713</f>
        <v/>
      </c>
      <c r="Z935">
        <f>Z934-Z713</f>
        <v/>
      </c>
      <c r="AA935">
        <f>AA934-AA713</f>
        <v/>
      </c>
    </row>
    <row r="936">
      <c r="A936" t="inlineStr">
        <is>
          <t>Current maturities of long term debt</t>
        </is>
      </c>
      <c r="C936" t="inlineStr">
        <is>
          <t>Thousand</t>
        </is>
      </c>
      <c r="D936" t="inlineStr">
        <is>
          <t>QQQQ</t>
        </is>
      </c>
      <c r="F936" t="n">
        <v>15888</v>
      </c>
      <c r="G936" t="n">
        <v>393</v>
      </c>
      <c r="H936" t="n">
        <v>396</v>
      </c>
      <c r="I936" t="n">
        <v>410234</v>
      </c>
      <c r="K936" t="n">
        <v>205357</v>
      </c>
      <c r="L936" t="n">
        <v>257</v>
      </c>
      <c r="M936" t="n">
        <v>260</v>
      </c>
      <c r="N936" t="n">
        <v>262</v>
      </c>
      <c r="P936" t="n">
        <v>133</v>
      </c>
      <c r="Q936" t="n">
        <v>117</v>
      </c>
      <c r="R936" t="n">
        <v>5971</v>
      </c>
      <c r="S936" t="n">
        <v>28812</v>
      </c>
      <c r="U936" t="n">
        <v>21665</v>
      </c>
      <c r="V936" t="n">
        <v>90</v>
      </c>
      <c r="W936" t="n">
        <v>92</v>
      </c>
      <c r="X936" t="n">
        <v>94</v>
      </c>
      <c r="Z936" t="n">
        <v>96</v>
      </c>
      <c r="AA936" t="n">
        <v>40098</v>
      </c>
    </row>
    <row r="937">
      <c r="A937" t="inlineStr">
        <is>
          <t>Cash and cash equivalents</t>
        </is>
      </c>
      <c r="C937" t="inlineStr">
        <is>
          <t>Thousand</t>
        </is>
      </c>
      <c r="D937" t="inlineStr">
        <is>
          <t>QQQQ</t>
        </is>
      </c>
      <c r="F937" t="n">
        <v>43560</v>
      </c>
      <c r="G937" t="n">
        <v>78231</v>
      </c>
      <c r="H937" t="n">
        <v>330316</v>
      </c>
      <c r="I937" t="n">
        <v>508206</v>
      </c>
      <c r="K937" t="n">
        <v>514975</v>
      </c>
      <c r="L937" t="n">
        <v>527412</v>
      </c>
      <c r="M937" t="n">
        <v>868597</v>
      </c>
      <c r="N937" t="n">
        <v>576143</v>
      </c>
      <c r="P937" t="n">
        <v>478037</v>
      </c>
      <c r="Q937" t="n">
        <v>574194</v>
      </c>
      <c r="R937" t="n">
        <v>396719</v>
      </c>
      <c r="S937" t="n">
        <v>439638</v>
      </c>
      <c r="U937" t="n">
        <v>574888</v>
      </c>
      <c r="V937" t="n">
        <v>41047</v>
      </c>
      <c r="W937" t="n">
        <v>85994</v>
      </c>
      <c r="X937" t="n">
        <v>120328</v>
      </c>
      <c r="Z937" t="n">
        <v>30762</v>
      </c>
      <c r="AA937" t="n">
        <v>303937</v>
      </c>
    </row>
    <row r="938">
      <c r="A938" t="inlineStr">
        <is>
          <t>Available-for-sale securities</t>
        </is>
      </c>
      <c r="C938" t="inlineStr">
        <is>
          <t>Thousand</t>
        </is>
      </c>
      <c r="D938" t="inlineStr">
        <is>
          <t>QQQQ</t>
        </is>
      </c>
      <c r="H938" t="n">
        <v>0</v>
      </c>
      <c r="I938" t="n">
        <v>96902</v>
      </c>
      <c r="K938" t="n">
        <v>37005</v>
      </c>
      <c r="L938" t="n">
        <v>0</v>
      </c>
    </row>
    <row r="939">
      <c r="A939" t="inlineStr">
        <is>
          <t>Net debt</t>
        </is>
      </c>
      <c r="C939" t="inlineStr">
        <is>
          <t>Thousand</t>
        </is>
      </c>
      <c r="D939" t="inlineStr">
        <is>
          <t>QQQQ</t>
        </is>
      </c>
      <c r="F939" t="n">
        <v>1098805</v>
      </c>
      <c r="G939" t="n">
        <v>834101</v>
      </c>
      <c r="H939" t="n">
        <v>582099</v>
      </c>
      <c r="I939" t="n">
        <v>307125</v>
      </c>
      <c r="K939" t="n">
        <v>155454</v>
      </c>
      <c r="L939" t="n">
        <v>-25116</v>
      </c>
      <c r="M939" t="n">
        <v>-366222</v>
      </c>
      <c r="N939" t="n">
        <v>-571901</v>
      </c>
      <c r="P939" t="n">
        <v>672537</v>
      </c>
      <c r="Q939" t="n">
        <v>426343</v>
      </c>
      <c r="R939" t="n">
        <v>609650</v>
      </c>
      <c r="S939" t="n">
        <v>574683</v>
      </c>
      <c r="U939" t="n">
        <v>433177</v>
      </c>
      <c r="V939" t="n">
        <v>1077022</v>
      </c>
      <c r="W939" t="n">
        <v>918938</v>
      </c>
      <c r="X939" t="n">
        <v>891624</v>
      </c>
      <c r="Z939" t="n">
        <v>1316324</v>
      </c>
      <c r="AA939" t="n">
        <v>1140425</v>
      </c>
    </row>
    <row r="940">
      <c r="A940" t="inlineStr">
        <is>
          <t>Net debt-c</t>
        </is>
      </c>
      <c r="F940">
        <f>F934+F936-F937-F938</f>
        <v/>
      </c>
      <c r="G940">
        <f>G934+G936-G937-G938</f>
        <v/>
      </c>
      <c r="H940">
        <f>H934+H936-H937-H938</f>
        <v/>
      </c>
      <c r="I940">
        <f>I934+I936-I937-I938</f>
        <v/>
      </c>
      <c r="K940">
        <f>K934+K936-K937-K938</f>
        <v/>
      </c>
      <c r="L940">
        <f>L934+L936-L937-L938</f>
        <v/>
      </c>
      <c r="M940">
        <f>M934+M936-M937-M938</f>
        <v/>
      </c>
      <c r="N940">
        <f>N934+N936-N937-N938</f>
        <v/>
      </c>
      <c r="P940">
        <f>P934+P936-P937-P938</f>
        <v/>
      </c>
      <c r="Q940">
        <f>Q934+Q936-Q937-Q938</f>
        <v/>
      </c>
      <c r="R940">
        <f>R934+R936-R937-R938</f>
        <v/>
      </c>
      <c r="S940">
        <f>S934+S936-S937-S938</f>
        <v/>
      </c>
      <c r="U940">
        <f>U934+U936-U937-U938</f>
        <v/>
      </c>
      <c r="V940">
        <f>V934+V936-V937-V938</f>
        <v/>
      </c>
      <c r="W940">
        <f>W934+W936-W937-W938</f>
        <v/>
      </c>
      <c r="X940">
        <f>X934+X936-X937-X938</f>
        <v/>
      </c>
      <c r="Z940">
        <f>Z934+Z936-Z937-Z938</f>
        <v/>
      </c>
      <c r="AA940">
        <f>AA934+AA936-AA937-AA938</f>
        <v/>
      </c>
    </row>
    <row r="941">
      <c r="A941" t="inlineStr">
        <is>
          <t>Sum check</t>
        </is>
      </c>
      <c r="F941">
        <f>F940-F939</f>
        <v/>
      </c>
      <c r="G941">
        <f>G940-G939</f>
        <v/>
      </c>
      <c r="H941">
        <f>H940-H939</f>
        <v/>
      </c>
      <c r="I941">
        <f>I940-I939</f>
        <v/>
      </c>
      <c r="K941">
        <f>K940-K939</f>
        <v/>
      </c>
      <c r="L941">
        <f>L940-L939</f>
        <v/>
      </c>
      <c r="M941">
        <f>M940-M939</f>
        <v/>
      </c>
      <c r="N941">
        <f>N940-N939</f>
        <v/>
      </c>
      <c r="P941">
        <f>P940-P939</f>
        <v/>
      </c>
      <c r="Q941">
        <f>Q940-Q939</f>
        <v/>
      </c>
      <c r="R941">
        <f>R940-R939</f>
        <v/>
      </c>
      <c r="S941">
        <f>S940-S939</f>
        <v/>
      </c>
      <c r="U941">
        <f>U940-U939</f>
        <v/>
      </c>
      <c r="V941">
        <f>V940-V939</f>
        <v/>
      </c>
      <c r="W941">
        <f>W940-W939</f>
        <v/>
      </c>
      <c r="X941">
        <f>X940-X939</f>
        <v/>
      </c>
      <c r="Z941">
        <f>Z940-Z939</f>
        <v/>
      </c>
      <c r="AA941">
        <f>AA940-AA939</f>
        <v/>
      </c>
    </row>
    <row r="943">
      <c r="A943" t="inlineStr">
        <is>
          <t>Reconciliation of adjusted earnings</t>
        </is>
      </c>
    </row>
    <row r="944">
      <c r="A944" t="inlineStr">
        <is>
          <t>Net income loss attributable to Pilgrim Pride corporation</t>
        </is>
      </c>
      <c r="C944" t="inlineStr">
        <is>
          <t>Thousand</t>
        </is>
      </c>
      <c r="D944" t="inlineStr">
        <is>
          <t>QQQQ</t>
        </is>
      </c>
      <c r="E944" t="inlineStr">
        <is>
          <t>Yes</t>
        </is>
      </c>
      <c r="I944" t="n">
        <v>143670</v>
      </c>
      <c r="K944" t="n">
        <v>98117</v>
      </c>
      <c r="L944" t="n">
        <v>190360</v>
      </c>
      <c r="M944" t="n">
        <v>255984</v>
      </c>
      <c r="N944" t="n">
        <v>167003</v>
      </c>
      <c r="P944" t="n">
        <v>204215</v>
      </c>
      <c r="Q944" t="n">
        <v>241489</v>
      </c>
      <c r="R944" t="n">
        <v>137062</v>
      </c>
      <c r="S944" t="n">
        <v>63148</v>
      </c>
      <c r="U944" t="n">
        <v>118371</v>
      </c>
      <c r="V944" t="n">
        <v>152886</v>
      </c>
      <c r="W944" t="n">
        <v>98657</v>
      </c>
      <c r="X944" t="n">
        <v>70618</v>
      </c>
      <c r="Z944" t="n">
        <v>93921</v>
      </c>
      <c r="AA944" t="n">
        <v>233641</v>
      </c>
      <c r="AB944" t="n">
        <v>232680</v>
      </c>
      <c r="AE944" t="n">
        <v>119418</v>
      </c>
      <c r="AF944" t="n">
        <v>106541</v>
      </c>
      <c r="AG944" t="n">
        <v>29310</v>
      </c>
      <c r="AJ944" t="n">
        <v>84011</v>
      </c>
      <c r="AK944" t="n">
        <v>170068</v>
      </c>
      <c r="AL944" t="n">
        <v>109765</v>
      </c>
    </row>
    <row r="945">
      <c r="A945" t="inlineStr">
        <is>
          <t>Link check</t>
        </is>
      </c>
      <c r="I945">
        <f>I944-I653</f>
        <v/>
      </c>
      <c r="K945">
        <f>K944-K653</f>
        <v/>
      </c>
      <c r="L945">
        <f>L944-L653</f>
        <v/>
      </c>
      <c r="M945">
        <f>M944-M653</f>
        <v/>
      </c>
      <c r="N945">
        <f>N944-N653</f>
        <v/>
      </c>
      <c r="P945">
        <f>P944-P653</f>
        <v/>
      </c>
      <c r="Q945">
        <f>Q944-Q653</f>
        <v/>
      </c>
      <c r="R945">
        <f>R944-R653</f>
        <v/>
      </c>
      <c r="S945">
        <f>S944-S653</f>
        <v/>
      </c>
      <c r="U945">
        <f>U944-U653</f>
        <v/>
      </c>
      <c r="V945">
        <f>V944-V653</f>
        <v/>
      </c>
      <c r="W945">
        <f>W944-W653</f>
        <v/>
      </c>
      <c r="X945">
        <f>X944-X653</f>
        <v/>
      </c>
      <c r="Z945">
        <f>Z944-Z653</f>
        <v/>
      </c>
      <c r="AA945">
        <f>AA944-AA653</f>
        <v/>
      </c>
      <c r="AB945">
        <f>AB944-AB653</f>
        <v/>
      </c>
      <c r="AE945">
        <f>AE944-AE653</f>
        <v/>
      </c>
      <c r="AF945">
        <f>AF944-AF653</f>
        <v/>
      </c>
      <c r="AG945">
        <f>AG944-AG653</f>
        <v/>
      </c>
      <c r="AJ945">
        <f>AJ944-AJ653</f>
        <v/>
      </c>
      <c r="AK945">
        <f>AK944-AK653</f>
        <v/>
      </c>
      <c r="AL945">
        <f>AL944-AL653</f>
        <v/>
      </c>
    </row>
    <row r="946">
      <c r="A946" t="inlineStr">
        <is>
          <t>Loss on early extinguishment of debt</t>
        </is>
      </c>
      <c r="C946" t="inlineStr">
        <is>
          <t>Thousand</t>
        </is>
      </c>
      <c r="D946" t="inlineStr">
        <is>
          <t>QQQQ</t>
        </is>
      </c>
      <c r="E946" t="inlineStr">
        <is>
          <t>Yes</t>
        </is>
      </c>
      <c r="K946" t="n">
        <v>2376</v>
      </c>
      <c r="N946" t="n">
        <v>25271</v>
      </c>
      <c r="P946" t="n">
        <v>68</v>
      </c>
      <c r="Q946" t="n">
        <v>0</v>
      </c>
      <c r="R946" t="n">
        <v>0</v>
      </c>
      <c r="S946" t="n">
        <v>0</v>
      </c>
      <c r="AE946" t="n">
        <v>12895</v>
      </c>
      <c r="AF946" t="n">
        <v>2000</v>
      </c>
      <c r="AG946" t="n">
        <v>903</v>
      </c>
    </row>
    <row r="947">
      <c r="A947" t="inlineStr">
        <is>
          <t>Acquisition and restructuring charges net of taxes</t>
        </is>
      </c>
      <c r="C947" t="inlineStr">
        <is>
          <t>Thousand</t>
        </is>
      </c>
      <c r="D947" t="inlineStr">
        <is>
          <t>QQQQ</t>
        </is>
      </c>
      <c r="E947" t="inlineStr">
        <is>
          <t>Yes</t>
        </is>
      </c>
      <c r="K947" t="n">
        <v>337</v>
      </c>
      <c r="Z947" t="n">
        <v>0</v>
      </c>
      <c r="AA947" t="n">
        <v>0</v>
      </c>
      <c r="AB947" t="n">
        <v>12988</v>
      </c>
      <c r="AE947" t="n">
        <v>968</v>
      </c>
      <c r="AF947" t="n">
        <v>944</v>
      </c>
      <c r="AG947" t="n">
        <v>207</v>
      </c>
      <c r="AJ947" t="n">
        <v>-27</v>
      </c>
      <c r="AK947" t="n">
        <v>-33</v>
      </c>
      <c r="AL947" t="n">
        <v>33</v>
      </c>
    </row>
    <row r="948">
      <c r="A948" t="inlineStr">
        <is>
          <t>Derivative loss gain</t>
        </is>
      </c>
      <c r="C948" t="inlineStr">
        <is>
          <t>Thousand</t>
        </is>
      </c>
      <c r="D948" t="inlineStr">
        <is>
          <t>QQQQ</t>
        </is>
      </c>
      <c r="E948" t="inlineStr">
        <is>
          <t>Yes</t>
        </is>
      </c>
      <c r="AF948" t="n">
        <v>17982</v>
      </c>
    </row>
    <row r="949">
      <c r="A949" t="inlineStr">
        <is>
          <t>Foreign currency transaction (losses) gains</t>
        </is>
      </c>
      <c r="C949" t="inlineStr">
        <is>
          <t>Thousand</t>
        </is>
      </c>
      <c r="D949" t="inlineStr">
        <is>
          <t>QQQQ</t>
        </is>
      </c>
      <c r="E949" t="inlineStr">
        <is>
          <t>Yes</t>
        </is>
      </c>
      <c r="I949" t="n">
        <v>-356</v>
      </c>
      <c r="L949" t="n">
        <v>-1819</v>
      </c>
      <c r="M949" t="n">
        <v>6414</v>
      </c>
      <c r="N949" t="n">
        <v>23047</v>
      </c>
      <c r="P949" t="n">
        <v>8974</v>
      </c>
      <c r="Q949" t="n">
        <v>2059</v>
      </c>
      <c r="R949" t="n">
        <v>12773</v>
      </c>
      <c r="S949" t="n">
        <v>2134</v>
      </c>
      <c r="U949" t="n">
        <v>-235</v>
      </c>
      <c r="V949" t="n">
        <v>-4744</v>
      </c>
      <c r="W949" t="n">
        <v>4142</v>
      </c>
      <c r="X949" t="n">
        <v>4734</v>
      </c>
      <c r="Z949" t="n">
        <v>619</v>
      </c>
      <c r="AA949" t="n">
        <v>-1810</v>
      </c>
      <c r="AB949" t="n">
        <v>-888</v>
      </c>
      <c r="AE949" t="n">
        <v>-1721</v>
      </c>
      <c r="AF949" t="n">
        <v>5630</v>
      </c>
      <c r="AG949" t="n">
        <v>-5077</v>
      </c>
      <c r="AJ949" t="n">
        <v>2636</v>
      </c>
      <c r="AK949" t="n">
        <v>1710</v>
      </c>
      <c r="AL949" t="n">
        <v>2290</v>
      </c>
    </row>
    <row r="950">
      <c r="A950" t="inlineStr">
        <is>
          <t>Income before loss on early extinguishment of debt and foreign currency transaction gains</t>
        </is>
      </c>
      <c r="C950" t="inlineStr">
        <is>
          <t>Thousand</t>
        </is>
      </c>
      <c r="D950" t="inlineStr">
        <is>
          <t>QQQQ</t>
        </is>
      </c>
      <c r="E950" t="inlineStr">
        <is>
          <t>Yes</t>
        </is>
      </c>
      <c r="I950" t="n">
        <v>143314</v>
      </c>
      <c r="K950" t="n">
        <v>100830</v>
      </c>
      <c r="L950" t="n">
        <v>188541</v>
      </c>
      <c r="M950" t="n">
        <v>262398</v>
      </c>
      <c r="N950" t="n">
        <v>215321</v>
      </c>
      <c r="P950" t="n">
        <v>213257</v>
      </c>
      <c r="Q950" t="n">
        <v>243548</v>
      </c>
      <c r="R950" t="n">
        <v>149835</v>
      </c>
      <c r="S950" t="n">
        <v>65282</v>
      </c>
      <c r="U950" t="n">
        <v>118136</v>
      </c>
      <c r="V950" t="n">
        <v>148142</v>
      </c>
      <c r="W950" t="n">
        <v>102799</v>
      </c>
      <c r="X950" t="n">
        <v>75352</v>
      </c>
      <c r="Z950" t="n">
        <v>94540</v>
      </c>
      <c r="AA950" t="n">
        <v>231831</v>
      </c>
      <c r="AB950" t="n">
        <v>244780</v>
      </c>
      <c r="AE950" t="n">
        <v>131560</v>
      </c>
      <c r="AF950" t="n">
        <v>133097</v>
      </c>
      <c r="AG950" t="n">
        <v>25343</v>
      </c>
      <c r="AJ950" t="n">
        <v>86620</v>
      </c>
      <c r="AK950" t="n">
        <v>171745</v>
      </c>
      <c r="AL950" t="n">
        <v>112088</v>
      </c>
    </row>
    <row r="951">
      <c r="A951" t="inlineStr">
        <is>
          <t>Income before loss on early extinguishment of debt and foreign currency transaction gains-c</t>
        </is>
      </c>
      <c r="I951">
        <f>SUM(I944,I946:I949)</f>
        <v/>
      </c>
      <c r="K951">
        <f>SUM(K944,K946:K949)</f>
        <v/>
      </c>
      <c r="L951">
        <f>SUM(L944,L946:L949)</f>
        <v/>
      </c>
      <c r="M951">
        <f>SUM(M944,M946:M949)</f>
        <v/>
      </c>
      <c r="N951">
        <f>SUM(N944,N946:N949)</f>
        <v/>
      </c>
      <c r="P951">
        <f>SUM(P944,P946:P949)</f>
        <v/>
      </c>
      <c r="Q951">
        <f>SUM(Q944,Q946:Q949)</f>
        <v/>
      </c>
      <c r="R951">
        <f>SUM(R944,R946:R949)</f>
        <v/>
      </c>
      <c r="S951">
        <f>SUM(S944,S946:S949)</f>
        <v/>
      </c>
      <c r="U951">
        <f>SUM(U944,U946:U949)</f>
        <v/>
      </c>
      <c r="V951">
        <f>SUM(V944,V946:V949)</f>
        <v/>
      </c>
      <c r="W951">
        <f>SUM(W944,W946:W949)</f>
        <v/>
      </c>
      <c r="X951">
        <f>SUM(X944,X946:X949)</f>
        <v/>
      </c>
      <c r="Z951">
        <f>SUM(Z944,Z946:Z949)</f>
        <v/>
      </c>
      <c r="AA951">
        <f>SUM(AA944,AA946:AA949)</f>
        <v/>
      </c>
      <c r="AB951">
        <f>SUM(AB944,AB946:AB949)</f>
        <v/>
      </c>
      <c r="AE951">
        <f>SUM(AE944,AE946:AE949)</f>
        <v/>
      </c>
      <c r="AF951">
        <f>SUM(AF944,AF946:AF949)</f>
        <v/>
      </c>
      <c r="AG951">
        <f>SUM(AG944,AG946:AG949)</f>
        <v/>
      </c>
      <c r="AJ951">
        <f>SUM(AJ944,AJ946:AJ949)</f>
        <v/>
      </c>
      <c r="AK951">
        <f>SUM(AK944,AK946:AK949)</f>
        <v/>
      </c>
      <c r="AL951">
        <f>SUM(AL944,AL946:AL949)</f>
        <v/>
      </c>
    </row>
    <row r="952">
      <c r="A952" t="inlineStr">
        <is>
          <t>Sum check</t>
        </is>
      </c>
      <c r="I952">
        <f>I950-I951</f>
        <v/>
      </c>
      <c r="K952">
        <f>K950-K951</f>
        <v/>
      </c>
      <c r="L952">
        <f>L950-L951</f>
        <v/>
      </c>
      <c r="M952">
        <f>M950-M951</f>
        <v/>
      </c>
      <c r="N952">
        <f>N950-N951</f>
        <v/>
      </c>
      <c r="P952">
        <f>P950-P951</f>
        <v/>
      </c>
      <c r="Q952">
        <f>Q950-Q951</f>
        <v/>
      </c>
      <c r="R952">
        <f>R950-R951</f>
        <v/>
      </c>
      <c r="S952">
        <f>S950-S951</f>
        <v/>
      </c>
      <c r="U952">
        <f>U950-U951</f>
        <v/>
      </c>
      <c r="V952">
        <f>V950-V951</f>
        <v/>
      </c>
      <c r="W952">
        <f>W950-W951</f>
        <v/>
      </c>
      <c r="X952">
        <f>X950-X951</f>
        <v/>
      </c>
      <c r="Z952">
        <f>Z950-Z951</f>
        <v/>
      </c>
      <c r="AA952">
        <f>AA950-AA951</f>
        <v/>
      </c>
      <c r="AB952">
        <f>AB950-AB951</f>
        <v/>
      </c>
      <c r="AE952">
        <f>AE950-AE951</f>
        <v/>
      </c>
      <c r="AF952">
        <f>AF950-AF951</f>
        <v/>
      </c>
      <c r="AG952">
        <f>AG950-AG951</f>
        <v/>
      </c>
      <c r="AJ952">
        <f>AJ950-AJ951</f>
        <v/>
      </c>
      <c r="AK952">
        <f>AK950-AK951</f>
        <v/>
      </c>
      <c r="AL952">
        <f>AL950-AL951</f>
        <v/>
      </c>
    </row>
    <row r="954">
      <c r="A954" t="inlineStr">
        <is>
          <t>US Tax cuts &amp; Jobs Act transition tax</t>
        </is>
      </c>
      <c r="C954" t="inlineStr">
        <is>
          <t>Thousand</t>
        </is>
      </c>
      <c r="D954" t="inlineStr">
        <is>
          <t>QQQQ</t>
        </is>
      </c>
      <c r="E954" t="inlineStr">
        <is>
          <t>Yes</t>
        </is>
      </c>
      <c r="AG954" t="n">
        <v>26400</v>
      </c>
    </row>
    <row r="955">
      <c r="A955" t="inlineStr">
        <is>
          <t>Adjusted net income (loss)</t>
        </is>
      </c>
      <c r="C955" t="inlineStr">
        <is>
          <t>Thousand</t>
        </is>
      </c>
      <c r="D955" t="inlineStr">
        <is>
          <t>QQQQ</t>
        </is>
      </c>
      <c r="E955" t="inlineStr">
        <is>
          <t>Yes</t>
        </is>
      </c>
      <c r="AG955" t="n">
        <v>51743</v>
      </c>
      <c r="AL955" t="n">
        <v>112088</v>
      </c>
    </row>
    <row r="956">
      <c r="A956" t="inlineStr">
        <is>
          <t>Adjusted net income (loss)-c</t>
        </is>
      </c>
      <c r="AG956">
        <f>SUM(AG950,AG954)</f>
        <v/>
      </c>
      <c r="AL956">
        <f>SUM(AL950,AL954)</f>
        <v/>
      </c>
    </row>
    <row r="957">
      <c r="A957" t="inlineStr">
        <is>
          <t>Sum check</t>
        </is>
      </c>
      <c r="AG957">
        <f>AG956-AG955</f>
        <v/>
      </c>
      <c r="AL957">
        <f>AL956-AL955</f>
        <v/>
      </c>
    </row>
    <row r="959">
      <c r="A959" t="inlineStr">
        <is>
          <t>Weighted average diluted shares of common stock outstanding</t>
        </is>
      </c>
      <c r="C959" t="inlineStr">
        <is>
          <t>Thousand</t>
        </is>
      </c>
      <c r="D959" t="inlineStr">
        <is>
          <t>QQQQ</t>
        </is>
      </c>
      <c r="I959" t="n">
        <v>259466</v>
      </c>
      <c r="K959" t="n">
        <v>259446</v>
      </c>
      <c r="L959" t="n">
        <v>259574</v>
      </c>
      <c r="M959" t="n">
        <v>259522</v>
      </c>
      <c r="N959" t="n">
        <v>259543</v>
      </c>
      <c r="P959" t="n">
        <v>259929</v>
      </c>
      <c r="Q959" t="n">
        <v>259897</v>
      </c>
      <c r="R959" t="n">
        <v>259503</v>
      </c>
      <c r="S959" t="n">
        <v>255478</v>
      </c>
      <c r="U959" t="n">
        <v>255147</v>
      </c>
      <c r="V959" t="n">
        <v>254944</v>
      </c>
      <c r="W959" t="n">
        <v>254920</v>
      </c>
      <c r="X959" t="n">
        <v>251395</v>
      </c>
      <c r="Z959" t="n">
        <v>248926</v>
      </c>
      <c r="AA959" t="n">
        <v>248973</v>
      </c>
      <c r="AB959" t="n">
        <v>248988</v>
      </c>
      <c r="AE959" t="n">
        <v>248989</v>
      </c>
      <c r="AF959" t="n">
        <v>249057</v>
      </c>
      <c r="AG959" t="n">
        <v>249179</v>
      </c>
      <c r="AJ959" t="n">
        <v>249557</v>
      </c>
      <c r="AK959" t="n">
        <v>249636</v>
      </c>
      <c r="AL959" t="n">
        <v>249729</v>
      </c>
    </row>
    <row r="960">
      <c r="A960" t="inlineStr">
        <is>
          <t>Income loss before loss on early extinguishment of debt per common diluted share</t>
        </is>
      </c>
      <c r="C960" t="inlineStr">
        <is>
          <t>Dollar</t>
        </is>
      </c>
      <c r="D960" t="inlineStr">
        <is>
          <t>QQQQ</t>
        </is>
      </c>
      <c r="E960" t="inlineStr">
        <is>
          <t>Yes</t>
        </is>
      </c>
      <c r="I960" t="n">
        <v>0.55</v>
      </c>
      <c r="K960" t="n">
        <v>0.39</v>
      </c>
      <c r="L960" t="n">
        <v>0.73</v>
      </c>
      <c r="M960" t="n">
        <v>1.01</v>
      </c>
      <c r="N960" t="n">
        <v>0.83</v>
      </c>
      <c r="P960" t="n">
        <v>0.82</v>
      </c>
      <c r="Q960" t="n">
        <v>0.9399999999999999</v>
      </c>
      <c r="R960" t="n">
        <v>0.58</v>
      </c>
      <c r="S960" t="n">
        <v>0.26</v>
      </c>
      <c r="U960" t="n">
        <v>0.46</v>
      </c>
      <c r="V960" t="n">
        <v>0.58</v>
      </c>
      <c r="W960" t="n">
        <v>0.4</v>
      </c>
      <c r="X960" t="n">
        <v>0.3</v>
      </c>
      <c r="Z960" t="n">
        <v>0.38</v>
      </c>
      <c r="AA960" t="n">
        <v>0.93</v>
      </c>
      <c r="AB960" t="n">
        <v>0.98</v>
      </c>
      <c r="AE960" t="n">
        <v>0.53</v>
      </c>
      <c r="AF960" t="n">
        <v>0.53</v>
      </c>
      <c r="AG960" t="n">
        <v>0.21</v>
      </c>
      <c r="AJ960" t="n">
        <v>0.35</v>
      </c>
      <c r="AK960" t="n">
        <v>0.6899999999999999</v>
      </c>
      <c r="AL960" t="n">
        <v>0.45</v>
      </c>
    </row>
    <row r="962">
      <c r="A962" t="inlineStr">
        <is>
          <t>Reconciliation of adjusted operating income</t>
        </is>
      </c>
    </row>
    <row r="963">
      <c r="A963" t="inlineStr">
        <is>
          <t>GAAP operating income (U.S. operations)</t>
        </is>
      </c>
      <c r="C963" t="inlineStr">
        <is>
          <t>Thousand</t>
        </is>
      </c>
      <c r="D963" t="inlineStr">
        <is>
          <t>QQQQ</t>
        </is>
      </c>
      <c r="E963" t="inlineStr">
        <is>
          <t>Yes</t>
        </is>
      </c>
      <c r="X963" t="n">
        <v>92279</v>
      </c>
      <c r="AA963" t="n">
        <v>378335</v>
      </c>
      <c r="AC963" t="n">
        <v>122370</v>
      </c>
      <c r="AF963" t="n">
        <v>185112</v>
      </c>
      <c r="AH963" t="n">
        <v>-9579</v>
      </c>
      <c r="AL963" t="n">
        <v>125168</v>
      </c>
      <c r="AM963" t="n">
        <v>60307</v>
      </c>
      <c r="AN963" t="n">
        <v>487275</v>
      </c>
      <c r="AP963" t="n">
        <v>39448</v>
      </c>
      <c r="AQ963" t="n">
        <v>2451</v>
      </c>
      <c r="AR963" t="n">
        <v>-57574</v>
      </c>
      <c r="AS963" t="n">
        <v>69377</v>
      </c>
      <c r="AU963" t="n">
        <v>-224171</v>
      </c>
      <c r="AV963" t="n">
        <v>70666</v>
      </c>
      <c r="AW963" t="n">
        <v>68344</v>
      </c>
      <c r="AX963" t="n">
        <v>-17036</v>
      </c>
      <c r="AZ963" t="n">
        <v>453198</v>
      </c>
      <c r="BA963" t="n">
        <v>338548</v>
      </c>
      <c r="BB963" t="n">
        <v>-52796</v>
      </c>
      <c r="BC963" t="n">
        <v>1094025</v>
      </c>
      <c r="BE963" t="n">
        <v>37265</v>
      </c>
      <c r="BF963" t="n">
        <v>101382</v>
      </c>
    </row>
    <row r="964">
      <c r="A964" t="inlineStr">
        <is>
          <t>Link check</t>
        </is>
      </c>
      <c r="X964">
        <f>X963-X351</f>
        <v/>
      </c>
      <c r="AA964">
        <f>AA963-AA351</f>
        <v/>
      </c>
      <c r="AC964">
        <f>AC963-AC351</f>
        <v/>
      </c>
      <c r="AF964">
        <f>AF963-AF351</f>
        <v/>
      </c>
      <c r="AH964">
        <f>AH963-AH351</f>
        <v/>
      </c>
      <c r="AL964">
        <f>AL963-AL351</f>
        <v/>
      </c>
      <c r="AM964">
        <f>AM963-AM351</f>
        <v/>
      </c>
      <c r="AN964">
        <f>AN963-AN351</f>
        <v/>
      </c>
      <c r="AP964">
        <f>AP963-AP351</f>
        <v/>
      </c>
      <c r="AQ964">
        <f>AQ963-AQ351</f>
        <v/>
      </c>
      <c r="AR964">
        <f>AR963-AR351</f>
        <v/>
      </c>
      <c r="AS964">
        <f>AS963-AS351</f>
        <v/>
      </c>
      <c r="AU964">
        <f>AU963-AU351</f>
        <v/>
      </c>
      <c r="AV964">
        <f>AV963-AV351</f>
        <v/>
      </c>
      <c r="AW964">
        <f>AW963-AW351</f>
        <v/>
      </c>
      <c r="AX964">
        <f>AX963-AX351</f>
        <v/>
      </c>
      <c r="AZ964">
        <f>AZ963-AZ351</f>
        <v/>
      </c>
      <c r="BA964">
        <f>BA963-BA351</f>
        <v/>
      </c>
      <c r="BB964">
        <f>BB963-BB351</f>
        <v/>
      </c>
      <c r="BC964">
        <f>BC963-BC351</f>
        <v/>
      </c>
      <c r="BE964">
        <f>BE963-BE351</f>
        <v/>
      </c>
      <c r="BF964">
        <f>BF963-BF351</f>
        <v/>
      </c>
    </row>
    <row r="965">
      <c r="A965" t="inlineStr">
        <is>
          <t>Transaction costs related to acquisitions</t>
        </is>
      </c>
      <c r="C965" t="inlineStr">
        <is>
          <t>Thousand</t>
        </is>
      </c>
      <c r="D965" t="inlineStr">
        <is>
          <t>QQQQ</t>
        </is>
      </c>
      <c r="E965" t="inlineStr">
        <is>
          <t>Yes</t>
        </is>
      </c>
      <c r="AC965" t="n">
        <v>4567</v>
      </c>
      <c r="AP965" t="n">
        <v>-81</v>
      </c>
      <c r="AU965" t="n">
        <v>2545</v>
      </c>
      <c r="AV965" t="n">
        <v>6773</v>
      </c>
      <c r="AW965" t="n">
        <v>157</v>
      </c>
      <c r="AX965" t="n">
        <v>9476</v>
      </c>
      <c r="AZ965" t="n">
        <v>255</v>
      </c>
      <c r="BA965" t="n">
        <v>0</v>
      </c>
      <c r="BB965" t="n">
        <v>0</v>
      </c>
      <c r="BC965" t="n">
        <v>847</v>
      </c>
    </row>
    <row r="966">
      <c r="A966" t="inlineStr">
        <is>
          <t>DOJ agreement &amp; Litigation settlements</t>
        </is>
      </c>
      <c r="C966" t="inlineStr">
        <is>
          <t>Thousand</t>
        </is>
      </c>
      <c r="D966" t="inlineStr">
        <is>
          <t>QQQQ</t>
        </is>
      </c>
      <c r="E966" t="inlineStr">
        <is>
          <t>Yes</t>
        </is>
      </c>
      <c r="AQ966" t="n">
        <v>110524</v>
      </c>
      <c r="AS966" t="n">
        <v>110524</v>
      </c>
      <c r="AU966" t="n">
        <v>395886</v>
      </c>
      <c r="AV966" t="n">
        <v>126000</v>
      </c>
      <c r="AW966" t="n">
        <v>131940</v>
      </c>
      <c r="AX966" t="n">
        <v>656225</v>
      </c>
      <c r="AZ966" t="n">
        <v>8482</v>
      </c>
      <c r="BA966" t="n">
        <v>19300</v>
      </c>
      <c r="BB966" t="n">
        <v>5804</v>
      </c>
      <c r="BC966" t="n">
        <v>34086</v>
      </c>
      <c r="BE966" t="n">
        <v>13000</v>
      </c>
      <c r="BF966" t="n">
        <v>10500</v>
      </c>
    </row>
    <row r="967">
      <c r="A967" t="inlineStr">
        <is>
          <t>Property insurance recoveries for Mayfield tornado losses</t>
        </is>
      </c>
      <c r="C967" t="inlineStr">
        <is>
          <t>Thousand</t>
        </is>
      </c>
      <c r="D967" t="inlineStr">
        <is>
          <t>QQQQ</t>
        </is>
      </c>
      <c r="E967" t="inlineStr">
        <is>
          <t>Yes</t>
        </is>
      </c>
      <c r="AZ967" t="n">
        <v>0</v>
      </c>
      <c r="BA967" t="n">
        <v>-16182</v>
      </c>
      <c r="BB967" t="n">
        <v>0</v>
      </c>
    </row>
    <row r="968">
      <c r="A968" t="inlineStr">
        <is>
          <t>Hometown Strong commitment</t>
        </is>
      </c>
      <c r="C968" t="inlineStr">
        <is>
          <t>Thousand</t>
        </is>
      </c>
      <c r="D968" t="inlineStr">
        <is>
          <t>QQQQ</t>
        </is>
      </c>
      <c r="E968" t="inlineStr">
        <is>
          <t>Yes</t>
        </is>
      </c>
      <c r="AQ968" t="n">
        <v>14506</v>
      </c>
      <c r="AR968" t="n">
        <v>494</v>
      </c>
      <c r="AS968" t="n">
        <v>15000</v>
      </c>
      <c r="AW968" t="n">
        <v>1000</v>
      </c>
      <c r="AX968" t="n">
        <v>1000</v>
      </c>
    </row>
    <row r="969">
      <c r="A969" t="inlineStr">
        <is>
          <t>Administrative restructuring charges</t>
        </is>
      </c>
      <c r="C969" t="inlineStr">
        <is>
          <t>Thousand</t>
        </is>
      </c>
      <c r="D969" t="inlineStr">
        <is>
          <t>QQQQ</t>
        </is>
      </c>
      <c r="E969" t="inlineStr">
        <is>
          <t>Yes</t>
        </is>
      </c>
      <c r="X969" t="n">
        <v>790</v>
      </c>
      <c r="AC969" t="n">
        <v>529</v>
      </c>
      <c r="AH969" t="n">
        <v>-41</v>
      </c>
    </row>
    <row r="970">
      <c r="A970" t="inlineStr">
        <is>
          <t>Puerto rice hurricane impact</t>
        </is>
      </c>
      <c r="C970" t="inlineStr">
        <is>
          <t>Thousand</t>
        </is>
      </c>
      <c r="D970" t="inlineStr">
        <is>
          <t>QQQQ</t>
        </is>
      </c>
      <c r="E970" t="inlineStr">
        <is>
          <t>Yes</t>
        </is>
      </c>
      <c r="AC970" t="n">
        <v>8066</v>
      </c>
      <c r="AH970" t="n">
        <v>14867</v>
      </c>
    </row>
    <row r="971">
      <c r="A971" t="inlineStr">
        <is>
          <t>Derivative loss gain</t>
        </is>
      </c>
      <c r="C971" t="inlineStr">
        <is>
          <t>Thousand</t>
        </is>
      </c>
      <c r="D971" t="inlineStr">
        <is>
          <t>QQQQ</t>
        </is>
      </c>
      <c r="E971" t="inlineStr">
        <is>
          <t>Yes</t>
        </is>
      </c>
      <c r="AA971" t="n">
        <v>-3236</v>
      </c>
      <c r="AF971" t="n">
        <v>24002</v>
      </c>
    </row>
    <row r="972">
      <c r="A972" t="inlineStr">
        <is>
          <t>Non-recurring expense</t>
        </is>
      </c>
      <c r="C972" t="inlineStr">
        <is>
          <t>Thousand</t>
        </is>
      </c>
      <c r="D972" t="inlineStr">
        <is>
          <t>QQQQ</t>
        </is>
      </c>
      <c r="E972" t="inlineStr">
        <is>
          <t>Yes</t>
        </is>
      </c>
      <c r="AF972" t="n">
        <v>3298</v>
      </c>
    </row>
    <row r="973">
      <c r="A973" t="inlineStr">
        <is>
          <t>Non-recurring legal settlement</t>
        </is>
      </c>
      <c r="C973" t="inlineStr">
        <is>
          <t>Thousand</t>
        </is>
      </c>
      <c r="D973" t="inlineStr">
        <is>
          <t>QQQQ</t>
        </is>
      </c>
      <c r="E973" t="inlineStr">
        <is>
          <t>Yes</t>
        </is>
      </c>
      <c r="AR973" t="n">
        <v>75000</v>
      </c>
      <c r="AS973" t="n">
        <v>75000</v>
      </c>
    </row>
    <row r="974">
      <c r="A974" t="inlineStr">
        <is>
          <t>Adjusted operating income (U.S. operations)</t>
        </is>
      </c>
      <c r="C974" t="inlineStr">
        <is>
          <t>Thousand</t>
        </is>
      </c>
      <c r="D974" t="inlineStr">
        <is>
          <t>QQQQ</t>
        </is>
      </c>
      <c r="E974" t="inlineStr">
        <is>
          <t>Yes</t>
        </is>
      </c>
      <c r="X974" t="n">
        <v>93069</v>
      </c>
      <c r="AA974" t="n">
        <v>375099</v>
      </c>
      <c r="AC974" t="n">
        <v>135532</v>
      </c>
      <c r="AF974" t="n">
        <v>212412</v>
      </c>
      <c r="AH974" t="n">
        <v>5247</v>
      </c>
      <c r="AL974" t="n">
        <v>125168</v>
      </c>
      <c r="AM974" t="n">
        <v>60307</v>
      </c>
      <c r="AN974" t="n">
        <v>487275</v>
      </c>
      <c r="AP974" t="n">
        <v>39367</v>
      </c>
      <c r="AQ974" t="n">
        <v>127481</v>
      </c>
      <c r="AR974" t="n">
        <v>17920</v>
      </c>
      <c r="AS974" t="n">
        <v>269901</v>
      </c>
      <c r="AU974" t="n">
        <v>174260</v>
      </c>
      <c r="AV974" t="n">
        <v>203439</v>
      </c>
      <c r="AW974" t="n">
        <v>201441</v>
      </c>
      <c r="AX974" t="n">
        <v>649665</v>
      </c>
      <c r="AZ974" t="n">
        <v>461935</v>
      </c>
      <c r="BA974" t="n">
        <v>341666</v>
      </c>
      <c r="BB974" t="n">
        <v>-46992</v>
      </c>
      <c r="BC974" t="n">
        <v>1128958</v>
      </c>
      <c r="BE974" t="n">
        <v>50265</v>
      </c>
      <c r="BF974" t="n">
        <v>111882</v>
      </c>
    </row>
    <row r="975">
      <c r="A975" t="inlineStr">
        <is>
          <t>Adjusted operating income (U.S. operations)-c</t>
        </is>
      </c>
      <c r="X975">
        <f>SUM(X963,X965:X973)</f>
        <v/>
      </c>
      <c r="AA975">
        <f>SUM(AA963,AA965:AA973)</f>
        <v/>
      </c>
      <c r="AC975">
        <f>SUM(AC963,AC965:AC973)</f>
        <v/>
      </c>
      <c r="AF975">
        <f>SUM(AF963,AF965:AF973)</f>
        <v/>
      </c>
      <c r="AH975">
        <f>SUM(AH963,AH965:AH973)</f>
        <v/>
      </c>
      <c r="AL975">
        <f>SUM(AL963,AL965:AL973)</f>
        <v/>
      </c>
      <c r="AM975">
        <f>SUM(AM963,AM965:AM973)</f>
        <v/>
      </c>
      <c r="AN975">
        <f>SUM(AN963,AN965:AN973)</f>
        <v/>
      </c>
      <c r="AP975">
        <f>SUM(AP963,AP965:AP973)</f>
        <v/>
      </c>
      <c r="AQ975">
        <f>SUM(AQ963,AQ965:AQ973)</f>
        <v/>
      </c>
      <c r="AR975">
        <f>SUM(AR963,AR965:AR973)</f>
        <v/>
      </c>
      <c r="AS975">
        <f>SUM(AS963,AS965:AS973)</f>
        <v/>
      </c>
      <c r="AU975">
        <f>SUM(AU963,AU965:AU973)</f>
        <v/>
      </c>
      <c r="AV975">
        <f>SUM(AV963,AV965:AV973)</f>
        <v/>
      </c>
      <c r="AW975">
        <f>SUM(AW963,AW965:AW973)</f>
        <v/>
      </c>
      <c r="AX975">
        <f>SUM(AX963,AX965:AX973)</f>
        <v/>
      </c>
      <c r="AZ975">
        <f>SUM(AZ963,AZ965:AZ973)</f>
        <v/>
      </c>
      <c r="BA975">
        <f>SUM(BA963,BA965:BA973)</f>
        <v/>
      </c>
      <c r="BB975">
        <f>SUM(BB963,BB965:BB973)</f>
        <v/>
      </c>
      <c r="BC975">
        <f>SUM(BC963,BC965:BC973)</f>
        <v/>
      </c>
      <c r="BE975">
        <f>SUM(BE963,BE965:BE973)</f>
        <v/>
      </c>
      <c r="BF975">
        <f>SUM(BF963,BF965:BF973)</f>
        <v/>
      </c>
    </row>
    <row r="976">
      <c r="A976" t="inlineStr">
        <is>
          <t>Sum check</t>
        </is>
      </c>
      <c r="X976">
        <f>X975-X974</f>
        <v/>
      </c>
      <c r="AA976">
        <f>AA975-AA974</f>
        <v/>
      </c>
      <c r="AC976">
        <f>AC975-AC974</f>
        <v/>
      </c>
      <c r="AF976">
        <f>AF975-AF974</f>
        <v/>
      </c>
      <c r="AH976">
        <f>AH975-AH974</f>
        <v/>
      </c>
      <c r="AL976">
        <f>AL975-AL974</f>
        <v/>
      </c>
      <c r="AM976">
        <f>AM975-AM974</f>
        <v/>
      </c>
      <c r="AN976">
        <f>AN975-AN974</f>
        <v/>
      </c>
      <c r="AP976">
        <f>AP975-AP974</f>
        <v/>
      </c>
      <c r="AQ976">
        <f>AQ975-AQ974</f>
        <v/>
      </c>
      <c r="AR976">
        <f>AR975-AR974</f>
        <v/>
      </c>
      <c r="AS976">
        <f>AS975-AS974</f>
        <v/>
      </c>
      <c r="AU976">
        <f>AU975-AU974</f>
        <v/>
      </c>
      <c r="AV976">
        <f>AV975-AV974</f>
        <v/>
      </c>
      <c r="AW976">
        <f>AW975-AW974</f>
        <v/>
      </c>
      <c r="AX976">
        <f>AX975-AX974</f>
        <v/>
      </c>
      <c r="AZ976">
        <f>AZ975-AZ974</f>
        <v/>
      </c>
      <c r="BA976">
        <f>BA975-BA974</f>
        <v/>
      </c>
      <c r="BB976">
        <f>BB975-BB974</f>
        <v/>
      </c>
      <c r="BC976">
        <f>BC975-BC974</f>
        <v/>
      </c>
      <c r="BE976">
        <f>BE975-BE974</f>
        <v/>
      </c>
      <c r="BF976">
        <f>BF975-BF974</f>
        <v/>
      </c>
    </row>
    <row r="978">
      <c r="A978" t="inlineStr">
        <is>
          <t>Adjusted operating income margin (U.S. operations)</t>
        </is>
      </c>
      <c r="C978" t="inlineStr">
        <is>
          <t>Percent</t>
        </is>
      </c>
      <c r="D978" t="inlineStr">
        <is>
          <t>QQQQ</t>
        </is>
      </c>
      <c r="X978" t="n">
        <v>5.82</v>
      </c>
      <c r="AC978" t="n">
        <v>7.19</v>
      </c>
      <c r="AH978" t="n">
        <v>0.29</v>
      </c>
      <c r="AL978" t="n">
        <v>6.5</v>
      </c>
      <c r="AM978" t="n">
        <v>3.2</v>
      </c>
      <c r="AN978" t="n">
        <v>6.4</v>
      </c>
      <c r="AP978" t="n">
        <v>2.2</v>
      </c>
      <c r="AQ978" t="n">
        <v>6.7</v>
      </c>
      <c r="AR978" t="n">
        <v>1</v>
      </c>
      <c r="AS978" t="n">
        <v>3.6</v>
      </c>
      <c r="AU978" t="n">
        <v>7.8</v>
      </c>
      <c r="AV978" t="n">
        <v>8.199999999999999</v>
      </c>
      <c r="AW978" t="n">
        <v>8.4</v>
      </c>
      <c r="AX978" t="n">
        <v>7.1</v>
      </c>
      <c r="AZ978" t="n">
        <v>15.9</v>
      </c>
      <c r="BA978" t="n">
        <v>12</v>
      </c>
      <c r="BB978" t="n">
        <v>-1.9</v>
      </c>
      <c r="BC978" t="n">
        <v>10.5</v>
      </c>
      <c r="BE978" t="n">
        <v>2.1</v>
      </c>
      <c r="BF978" t="n">
        <v>4.5</v>
      </c>
    </row>
    <row r="980">
      <c r="A980" t="inlineStr">
        <is>
          <t>GAAP operating income (Mexico operations)</t>
        </is>
      </c>
      <c r="C980" t="inlineStr">
        <is>
          <t>Thousand</t>
        </is>
      </c>
      <c r="D980" t="inlineStr">
        <is>
          <t>QQQQ</t>
        </is>
      </c>
      <c r="X980" t="n">
        <v>32000</v>
      </c>
      <c r="AC980" t="n">
        <v>7390</v>
      </c>
      <c r="AH980" t="n">
        <v>17137</v>
      </c>
      <c r="BE980" t="n">
        <v>60719</v>
      </c>
      <c r="BF980" t="n">
        <v>62182</v>
      </c>
    </row>
    <row r="981">
      <c r="A981" t="inlineStr">
        <is>
          <t>Foreign exchange</t>
        </is>
      </c>
      <c r="C981" t="inlineStr">
        <is>
          <t>Thousand</t>
        </is>
      </c>
      <c r="D981" t="inlineStr">
        <is>
          <t>QQQQ</t>
        </is>
      </c>
      <c r="AC981" t="n">
        <v>6100</v>
      </c>
    </row>
    <row r="982">
      <c r="A982" t="inlineStr">
        <is>
          <t>Adjusted operating income (Mexico operations)</t>
        </is>
      </c>
      <c r="C982" t="inlineStr">
        <is>
          <t>Thousand</t>
        </is>
      </c>
      <c r="D982" t="inlineStr">
        <is>
          <t>QQQQ</t>
        </is>
      </c>
      <c r="X982" t="n">
        <v>32000</v>
      </c>
      <c r="AC982" t="n">
        <v>13490</v>
      </c>
      <c r="AH982" t="n">
        <v>17137</v>
      </c>
      <c r="BE982" t="n">
        <v>60719</v>
      </c>
      <c r="BF982" t="n">
        <v>62182</v>
      </c>
    </row>
    <row r="983">
      <c r="A983" t="inlineStr">
        <is>
          <t>Adjusted operating income (Mexico operations)-c</t>
        </is>
      </c>
      <c r="X983">
        <f>SUM(X980:X981)</f>
        <v/>
      </c>
      <c r="AC983">
        <f>SUM(AC980:AC981)</f>
        <v/>
      </c>
      <c r="AH983">
        <f>SUM(AH980:AH981)</f>
        <v/>
      </c>
      <c r="BE983">
        <f>SUM(BE980:BE981)</f>
        <v/>
      </c>
      <c r="BF983">
        <f>SUM(BF980:BF981)</f>
        <v/>
      </c>
    </row>
    <row r="984">
      <c r="A984" t="inlineStr">
        <is>
          <t>Sum check</t>
        </is>
      </c>
      <c r="X984">
        <f>X982-X983</f>
        <v/>
      </c>
      <c r="AC984">
        <f>AC982-AC983</f>
        <v/>
      </c>
      <c r="AH984">
        <f>AH982-AH983</f>
        <v/>
      </c>
      <c r="BE984">
        <f>BE982-BE983</f>
        <v/>
      </c>
      <c r="BF984">
        <f>BF982-BF983</f>
        <v/>
      </c>
    </row>
    <row r="986">
      <c r="A986" t="inlineStr">
        <is>
          <t>Adjusted operating income margin (Mexico operations)</t>
        </is>
      </c>
      <c r="C986" t="inlineStr">
        <is>
          <t>Percent</t>
        </is>
      </c>
      <c r="D986" t="inlineStr">
        <is>
          <t>QQQQ</t>
        </is>
      </c>
      <c r="X986" t="n">
        <v>10.35</v>
      </c>
      <c r="AC986" t="n">
        <v>4.04</v>
      </c>
      <c r="AH986" t="n">
        <v>5.33</v>
      </c>
      <c r="BE986" t="n">
        <v>11</v>
      </c>
      <c r="BF986" t="n">
        <v>11.1</v>
      </c>
    </row>
    <row r="988">
      <c r="A988" t="inlineStr">
        <is>
          <t>GAAP operating income (Europe operations)</t>
        </is>
      </c>
      <c r="C988" t="inlineStr">
        <is>
          <t>Thousand</t>
        </is>
      </c>
      <c r="D988" t="inlineStr">
        <is>
          <t>QQQQ</t>
        </is>
      </c>
      <c r="X988" t="n">
        <v>22731</v>
      </c>
      <c r="AC988" t="n">
        <v>25231</v>
      </c>
      <c r="AH988" t="n">
        <v>15979</v>
      </c>
    </row>
    <row r="989">
      <c r="A989" t="inlineStr">
        <is>
          <t>Administrative restructuring charges</t>
        </is>
      </c>
      <c r="C989" t="inlineStr">
        <is>
          <t>Thousand</t>
        </is>
      </c>
      <c r="D989" t="inlineStr">
        <is>
          <t>QQQQ</t>
        </is>
      </c>
      <c r="AC989" t="n">
        <v>750</v>
      </c>
      <c r="AH989" t="n">
        <v>2625</v>
      </c>
    </row>
    <row r="990">
      <c r="A990" t="inlineStr">
        <is>
          <t>Other non-recurring losses and expenses</t>
        </is>
      </c>
      <c r="C990" t="inlineStr">
        <is>
          <t>Thousand</t>
        </is>
      </c>
      <c r="D990" t="inlineStr">
        <is>
          <t>QQQQ</t>
        </is>
      </c>
      <c r="AH990" t="n">
        <v>1156</v>
      </c>
    </row>
    <row r="991">
      <c r="A991" t="inlineStr">
        <is>
          <t>Adjusted operating income (Europe operations)</t>
        </is>
      </c>
      <c r="C991" t="inlineStr">
        <is>
          <t>Thousand</t>
        </is>
      </c>
      <c r="D991" t="inlineStr">
        <is>
          <t>QQQQ</t>
        </is>
      </c>
      <c r="X991" t="n">
        <v>22731</v>
      </c>
      <c r="AC991" t="n">
        <v>25981</v>
      </c>
      <c r="AH991" t="n">
        <v>19760</v>
      </c>
    </row>
    <row r="992">
      <c r="A992" t="inlineStr">
        <is>
          <t>Adjusted operating income (Europe operations)-c</t>
        </is>
      </c>
      <c r="X992">
        <f>SUM(X988:X990)</f>
        <v/>
      </c>
      <c r="AC992">
        <f>SUM(AC988:AC990)</f>
        <v/>
      </c>
      <c r="AH992">
        <f>SUM(AH988:AH990)</f>
        <v/>
      </c>
    </row>
    <row r="993">
      <c r="A993" t="inlineStr">
        <is>
          <t>Sum check</t>
        </is>
      </c>
      <c r="X993">
        <f>X991-X992</f>
        <v/>
      </c>
      <c r="AC993">
        <f>AC991-AC992</f>
        <v/>
      </c>
      <c r="AH993">
        <f>AH991-AH992</f>
        <v/>
      </c>
    </row>
    <row r="995">
      <c r="A995" t="inlineStr">
        <is>
          <t>Adjusted operating income margin (Europe operations)</t>
        </is>
      </c>
      <c r="C995" t="inlineStr">
        <is>
          <t>Percent</t>
        </is>
      </c>
      <c r="D995" t="inlineStr">
        <is>
          <t>QQQQ</t>
        </is>
      </c>
      <c r="X995" t="n">
        <v>4.91</v>
      </c>
      <c r="AC995" t="n">
        <v>4.97</v>
      </c>
      <c r="AH995" t="n">
        <v>3.84</v>
      </c>
    </row>
    <row r="997">
      <c r="A997" t="inlineStr">
        <is>
          <t>GAAP operating income, U.K. and Europe operations</t>
        </is>
      </c>
      <c r="C997" t="inlineStr">
        <is>
          <t>Thousand</t>
        </is>
      </c>
      <c r="D997" t="inlineStr">
        <is>
          <t>QQQQ</t>
        </is>
      </c>
      <c r="BE997" t="n">
        <v>2513</v>
      </c>
      <c r="BF997" t="n">
        <v>42809</v>
      </c>
    </row>
    <row r="998">
      <c r="A998" t="inlineStr">
        <is>
          <t>Restructuring activities losses</t>
        </is>
      </c>
      <c r="C998" t="inlineStr">
        <is>
          <t>Thousand</t>
        </is>
      </c>
      <c r="D998" t="inlineStr">
        <is>
          <t>QQQQ</t>
        </is>
      </c>
      <c r="BE998" t="n">
        <v>29718</v>
      </c>
      <c r="BF998" t="n">
        <v>940</v>
      </c>
    </row>
    <row r="999">
      <c r="A999" t="inlineStr">
        <is>
          <t>GAAP operating income, U.K. and Europe operations</t>
        </is>
      </c>
      <c r="C999" t="inlineStr">
        <is>
          <t>Thousand</t>
        </is>
      </c>
      <c r="D999" t="inlineStr">
        <is>
          <t>QQQQ</t>
        </is>
      </c>
      <c r="BE999" t="n">
        <v>32231</v>
      </c>
      <c r="BF999" t="n">
        <v>43749</v>
      </c>
    </row>
    <row r="1000">
      <c r="A1000" t="inlineStr">
        <is>
          <t>GAAP operating income, U.K. and Europe operations-c</t>
        </is>
      </c>
      <c r="BE1000">
        <f>SUM(BE997:BE998)</f>
        <v/>
      </c>
      <c r="BF1000">
        <f>SUM(BF997:BF998)</f>
        <v/>
      </c>
    </row>
    <row r="1001">
      <c r="A1001" t="inlineStr">
        <is>
          <t>Sum check</t>
        </is>
      </c>
      <c r="BE1001">
        <f>BE999-BE1000</f>
        <v/>
      </c>
      <c r="BF1001">
        <f>BF999-BF1000</f>
        <v/>
      </c>
    </row>
    <row r="1003">
      <c r="A1003" t="inlineStr">
        <is>
          <t>Adjusted operating income, U.K. and Europe operations</t>
        </is>
      </c>
      <c r="C1003" t="inlineStr">
        <is>
          <t>Thousand</t>
        </is>
      </c>
      <c r="D1003" t="inlineStr">
        <is>
          <t>QQQQ</t>
        </is>
      </c>
      <c r="BE1003" t="n">
        <v>2.5</v>
      </c>
      <c r="BF1003" t="n">
        <v>3.3</v>
      </c>
    </row>
    <row r="1005">
      <c r="A1005" t="inlineStr">
        <is>
          <t>Reconciliation of GAAP EPS to Adjusted EPS</t>
        </is>
      </c>
    </row>
    <row r="1006">
      <c r="A1006" t="inlineStr">
        <is>
          <t>U.S. GAAP EPS</t>
        </is>
      </c>
      <c r="C1006" t="inlineStr">
        <is>
          <t>Dollar</t>
        </is>
      </c>
      <c r="D1006" t="inlineStr">
        <is>
          <t>QQQQ</t>
        </is>
      </c>
      <c r="P1006" t="n">
        <v>0.79</v>
      </c>
      <c r="Q1006" t="n">
        <v>0.93</v>
      </c>
      <c r="R1006" t="n">
        <v>0.53</v>
      </c>
      <c r="S1006" t="n">
        <v>0.25</v>
      </c>
      <c r="T1006" t="n">
        <v>2.5</v>
      </c>
      <c r="U1006" t="n">
        <v>0.46</v>
      </c>
      <c r="V1006" t="n">
        <v>0.6</v>
      </c>
      <c r="W1006" t="n">
        <v>0.39</v>
      </c>
      <c r="X1006" t="n">
        <v>0.28</v>
      </c>
      <c r="Y1006" t="n">
        <v>1.73</v>
      </c>
      <c r="Z1006" t="n">
        <v>0.38</v>
      </c>
      <c r="AA1006" t="n">
        <v>0.9399999999999999</v>
      </c>
      <c r="AB1006" t="n">
        <v>0.93</v>
      </c>
      <c r="AC1006" t="n">
        <v>0.54</v>
      </c>
      <c r="AD1006" t="n">
        <v>2.79</v>
      </c>
      <c r="AE1006" t="n">
        <v>0.48</v>
      </c>
      <c r="AF1006" t="n">
        <v>0.43</v>
      </c>
      <c r="AG1006" t="n">
        <v>0.12</v>
      </c>
      <c r="AH1006" t="n">
        <v>-0.03</v>
      </c>
      <c r="AI1006" t="n">
        <v>1</v>
      </c>
      <c r="AJ1006" t="n">
        <v>0.34</v>
      </c>
      <c r="AK1006" t="n">
        <v>0.68</v>
      </c>
      <c r="AL1006" t="n">
        <v>0.44</v>
      </c>
      <c r="AM1006" t="n">
        <v>0.37</v>
      </c>
      <c r="AN1006" t="n">
        <v>1.83</v>
      </c>
      <c r="AO1006" t="n">
        <v>0.27</v>
      </c>
      <c r="AP1006" t="n">
        <v>-0.02</v>
      </c>
      <c r="AQ1006" t="n">
        <v>0.14</v>
      </c>
      <c r="AS1006" t="n">
        <v>0.39</v>
      </c>
      <c r="AT1006" t="n">
        <v>0.41</v>
      </c>
      <c r="AU1006" t="n">
        <v>-0.68</v>
      </c>
      <c r="AV1006" t="n">
        <v>0.25</v>
      </c>
      <c r="AW1006" t="n">
        <v>0.15</v>
      </c>
      <c r="AX1006" t="n">
        <v>0.13</v>
      </c>
      <c r="AY1006" t="n">
        <v>1.15</v>
      </c>
      <c r="AZ1006" t="n">
        <v>1.5</v>
      </c>
      <c r="BA1006" t="n">
        <v>1.08</v>
      </c>
      <c r="BB1006" t="n">
        <v>-0.66</v>
      </c>
      <c r="BC1006" t="n">
        <v>3.11</v>
      </c>
      <c r="BD1006" t="n">
        <v>0.02</v>
      </c>
      <c r="BE1006" t="n">
        <v>0.25</v>
      </c>
      <c r="BF1006" t="n">
        <v>0.51</v>
      </c>
    </row>
    <row r="1007">
      <c r="A1007" t="inlineStr">
        <is>
          <t>Link check</t>
        </is>
      </c>
      <c r="P1007">
        <f>P1006-P666</f>
        <v/>
      </c>
      <c r="Q1007">
        <f>Q1006-Q666</f>
        <v/>
      </c>
      <c r="R1007">
        <f>R1006-R666</f>
        <v/>
      </c>
      <c r="S1007">
        <f>S1006-S666</f>
        <v/>
      </c>
      <c r="T1007">
        <f>T1006-T666</f>
        <v/>
      </c>
      <c r="U1007">
        <f>U1006-U666</f>
        <v/>
      </c>
      <c r="V1007">
        <f>V1006-V666</f>
        <v/>
      </c>
      <c r="W1007">
        <f>W1006-W666</f>
        <v/>
      </c>
      <c r="X1007">
        <f>X1006-X666</f>
        <v/>
      </c>
      <c r="Y1007">
        <f>Y1006-Y666</f>
        <v/>
      </c>
      <c r="Z1007">
        <f>Z1006-Z666</f>
        <v/>
      </c>
      <c r="AA1007">
        <f>AA1006-AA666</f>
        <v/>
      </c>
      <c r="AB1007">
        <f>AB1006-AB666</f>
        <v/>
      </c>
      <c r="AC1007">
        <f>AC1006-AC666</f>
        <v/>
      </c>
      <c r="AD1007">
        <f>AD1006-AD666</f>
        <v/>
      </c>
      <c r="AE1007">
        <f>AE1006-AE666</f>
        <v/>
      </c>
      <c r="AF1007">
        <f>AF1006-AF666</f>
        <v/>
      </c>
      <c r="AG1007">
        <f>AG1006-AG666</f>
        <v/>
      </c>
      <c r="AH1007">
        <f>AH1006-AH666</f>
        <v/>
      </c>
      <c r="AI1007">
        <f>AI1006-AI666</f>
        <v/>
      </c>
      <c r="AJ1007">
        <f>AJ1006-AJ666</f>
        <v/>
      </c>
      <c r="AK1007">
        <f>AK1006-AK666</f>
        <v/>
      </c>
      <c r="AL1007">
        <f>AL1006-AL666</f>
        <v/>
      </c>
      <c r="AM1007">
        <f>AM1006-AM666</f>
        <v/>
      </c>
      <c r="AN1007">
        <f>AN1006-AN666</f>
        <v/>
      </c>
      <c r="AP1007">
        <f>AP1006-AP666</f>
        <v/>
      </c>
      <c r="AQ1007">
        <f>AQ1006-AQ666</f>
        <v/>
      </c>
      <c r="AR1007">
        <f>AR1006-AR666</f>
        <v/>
      </c>
      <c r="AS1007">
        <f>AS1006-AS666</f>
        <v/>
      </c>
      <c r="AT1007">
        <f>AT1006-AT666</f>
        <v/>
      </c>
      <c r="AU1007">
        <f>AU1006-AU666</f>
        <v/>
      </c>
      <c r="AV1007">
        <f>AV1006-AV666</f>
        <v/>
      </c>
      <c r="AW1007">
        <f>AW1006-AW666</f>
        <v/>
      </c>
      <c r="AX1007">
        <f>AX1006-AX666</f>
        <v/>
      </c>
      <c r="AY1007">
        <f>AY1006-AY666</f>
        <v/>
      </c>
      <c r="AZ1007">
        <f>AZ1006-AZ666</f>
        <v/>
      </c>
      <c r="BA1007">
        <f>BA1006-BA666</f>
        <v/>
      </c>
      <c r="BB1007">
        <f>BB1006-BB666</f>
        <v/>
      </c>
      <c r="BC1007">
        <f>BC1006-BC666</f>
        <v/>
      </c>
      <c r="BD1007">
        <f>BD1006-BD666</f>
        <v/>
      </c>
      <c r="BE1007">
        <f>BE1006-BE666</f>
        <v/>
      </c>
      <c r="BF1007">
        <f>BF1006-BF666</f>
        <v/>
      </c>
    </row>
    <row r="1008">
      <c r="A1008" t="inlineStr">
        <is>
          <t>Derivative (loss) gain</t>
        </is>
      </c>
      <c r="C1008" t="inlineStr">
        <is>
          <t>Dollar</t>
        </is>
      </c>
      <c r="D1008" t="inlineStr">
        <is>
          <t>QQQQ</t>
        </is>
      </c>
      <c r="AF1008" t="n">
        <v>0.07000000000000001</v>
      </c>
    </row>
    <row r="1009">
      <c r="A1009" t="inlineStr">
        <is>
          <t>Other non-recurring losses and expenses</t>
        </is>
      </c>
      <c r="C1009" t="inlineStr">
        <is>
          <t>Dollar</t>
        </is>
      </c>
      <c r="D1009" t="inlineStr">
        <is>
          <t>QQQQ</t>
        </is>
      </c>
      <c r="AH1009" t="n">
        <v>0.05</v>
      </c>
      <c r="AI1009" t="n">
        <v>0.05</v>
      </c>
    </row>
    <row r="1010">
      <c r="A1010" t="inlineStr">
        <is>
          <t>Non-recurring legal settlement</t>
        </is>
      </c>
      <c r="C1010" t="inlineStr">
        <is>
          <t>Dollar</t>
        </is>
      </c>
      <c r="D1010" t="inlineStr">
        <is>
          <t>QQQQ</t>
        </is>
      </c>
      <c r="AR1010" t="n">
        <v>0.31</v>
      </c>
      <c r="AS1010" t="n">
        <v>0.3</v>
      </c>
    </row>
    <row r="1011">
      <c r="A1011" t="inlineStr">
        <is>
          <t xml:space="preserve">Litigation settlements	</t>
        </is>
      </c>
      <c r="C1011" t="inlineStr">
        <is>
          <t>Dollar</t>
        </is>
      </c>
      <c r="D1011" t="inlineStr">
        <is>
          <t>QQQQ</t>
        </is>
      </c>
      <c r="AO1011" t="n">
        <v>-0.14</v>
      </c>
      <c r="AS1011" t="n">
        <v>-0.14</v>
      </c>
      <c r="BD1011" t="n">
        <v>0.05</v>
      </c>
      <c r="BE1011" t="n">
        <v>0.05</v>
      </c>
      <c r="BF1011" t="n">
        <v>0.04</v>
      </c>
    </row>
    <row r="1012">
      <c r="A1012" t="inlineStr">
        <is>
          <t>Foreign currency transaction (losses) gains</t>
        </is>
      </c>
      <c r="C1012" t="inlineStr">
        <is>
          <t>Dollar</t>
        </is>
      </c>
      <c r="D1012" t="inlineStr">
        <is>
          <t>QQQQ</t>
        </is>
      </c>
      <c r="P1012" t="n">
        <v>0.03</v>
      </c>
      <c r="Q1012" t="n">
        <v>0.01</v>
      </c>
      <c r="R1012" t="n">
        <v>0.05</v>
      </c>
      <c r="S1012" t="n">
        <v>0.01</v>
      </c>
      <c r="T1012" t="n">
        <v>0.1</v>
      </c>
      <c r="V1012" t="n">
        <v>-0.02</v>
      </c>
      <c r="W1012" t="n">
        <v>0.02</v>
      </c>
      <c r="X1012" t="n">
        <v>0.02</v>
      </c>
      <c r="Y1012" t="n">
        <v>0.02</v>
      </c>
      <c r="AA1012" t="n">
        <v>-0.01</v>
      </c>
      <c r="AD1012" t="n">
        <v>-0.01</v>
      </c>
      <c r="AE1012" t="n">
        <v>-0.01</v>
      </c>
      <c r="AF1012" t="n">
        <v>0.02</v>
      </c>
      <c r="AG1012" t="n">
        <v>-0.02</v>
      </c>
      <c r="AH1012" t="n">
        <v>0.06</v>
      </c>
      <c r="AI1012" t="n">
        <v>0.05</v>
      </c>
      <c r="AJ1012" t="n">
        <v>0.01</v>
      </c>
      <c r="AK1012" t="n">
        <v>0.01</v>
      </c>
      <c r="AL1012" t="n">
        <v>0.01</v>
      </c>
      <c r="AN1012" t="n">
        <v>0.02</v>
      </c>
      <c r="AO1012" t="n">
        <v>-0.07000000000000001</v>
      </c>
      <c r="AP1012" t="n">
        <v>0.02</v>
      </c>
      <c r="AQ1012" t="n">
        <v>0.04</v>
      </c>
      <c r="AR1012" t="n">
        <v>0.02</v>
      </c>
      <c r="AT1012" t="n">
        <v>0.01</v>
      </c>
      <c r="AU1012" t="n">
        <v>0.02</v>
      </c>
      <c r="AV1012" t="n">
        <v>0.01</v>
      </c>
      <c r="AW1012" t="n">
        <v>-0.07000000000000001</v>
      </c>
      <c r="AX1012" t="n">
        <v>-0.04</v>
      </c>
      <c r="AY1012" t="n">
        <v>0.06</v>
      </c>
      <c r="AZ1012" t="n">
        <v>0.01</v>
      </c>
      <c r="BB1012" t="n">
        <v>0.08</v>
      </c>
      <c r="BC1012" t="n">
        <v>0.13</v>
      </c>
      <c r="BD1012" t="n">
        <v>0.08</v>
      </c>
      <c r="BE1012" t="n">
        <v>0.07000000000000001</v>
      </c>
      <c r="BF1012" t="n">
        <v>0.04</v>
      </c>
    </row>
    <row r="1013">
      <c r="A1013" t="inlineStr">
        <is>
          <t>Negative adjustment to previously recognized gain on bargain purchase</t>
        </is>
      </c>
      <c r="C1013" t="inlineStr">
        <is>
          <t>Dollar</t>
        </is>
      </c>
      <c r="D1013" t="inlineStr">
        <is>
          <t>QQQQ</t>
        </is>
      </c>
      <c r="AO1013" t="n">
        <v>-0.01</v>
      </c>
    </row>
    <row r="1014">
      <c r="A1014" t="inlineStr">
        <is>
          <t>Restructuring activities</t>
        </is>
      </c>
      <c r="C1014" t="inlineStr">
        <is>
          <t>Dollar</t>
        </is>
      </c>
      <c r="D1014" t="inlineStr">
        <is>
          <t>QQQQ</t>
        </is>
      </c>
      <c r="AW1014" t="n">
        <v>0.02</v>
      </c>
      <c r="AX1014" t="n">
        <v>0.02</v>
      </c>
      <c r="BB1014" t="n">
        <v>0.13</v>
      </c>
      <c r="BC1014" t="n">
        <v>0.12</v>
      </c>
      <c r="BD1014" t="n">
        <v>0.03</v>
      </c>
      <c r="BE1014" t="n">
        <v>0.13</v>
      </c>
    </row>
    <row r="1015">
      <c r="A1015" t="inlineStr">
        <is>
          <t>DOJ agreement</t>
        </is>
      </c>
      <c r="C1015" t="inlineStr">
        <is>
          <t>Dollar</t>
        </is>
      </c>
      <c r="D1015" t="inlineStr">
        <is>
          <t>QQQQ</t>
        </is>
      </c>
      <c r="AQ1015" t="n">
        <v>0.45</v>
      </c>
      <c r="AS1015" t="n">
        <v>0.45</v>
      </c>
      <c r="AU1015" t="n">
        <v>1.62</v>
      </c>
      <c r="AV1015" t="n">
        <v>0.52</v>
      </c>
      <c r="AW1015" t="n">
        <v>0.54</v>
      </c>
      <c r="AX1015" t="n">
        <v>2.69</v>
      </c>
      <c r="AZ1015" t="n">
        <v>0.04</v>
      </c>
      <c r="BA1015" t="n">
        <v>0.08</v>
      </c>
      <c r="BB1015" t="n">
        <v>0.02</v>
      </c>
      <c r="BC1015" t="n">
        <v>0.14</v>
      </c>
    </row>
    <row r="1016">
      <c r="A1016" t="inlineStr">
        <is>
          <t>Hometown Strong commitment</t>
        </is>
      </c>
      <c r="C1016" t="inlineStr">
        <is>
          <t>Dollar</t>
        </is>
      </c>
      <c r="D1016" t="inlineStr">
        <is>
          <t>QQQQ</t>
        </is>
      </c>
      <c r="AQ1016" t="n">
        <v>0.06</v>
      </c>
      <c r="AS1016" t="n">
        <v>0.06</v>
      </c>
    </row>
    <row r="1017">
      <c r="A1017" t="inlineStr">
        <is>
          <t>Charge for fair value markup of acquired inventory</t>
        </is>
      </c>
      <c r="C1017" t="inlineStr">
        <is>
          <t>Dollar</t>
        </is>
      </c>
      <c r="D1017" t="inlineStr">
        <is>
          <t>QQQQ</t>
        </is>
      </c>
      <c r="AW1017" t="n">
        <v>0.02</v>
      </c>
      <c r="AX1017" t="n">
        <v>0.02</v>
      </c>
    </row>
    <row r="1018">
      <c r="A1018" t="inlineStr">
        <is>
          <t>Loss on early extinguishment of debt</t>
        </is>
      </c>
      <c r="C1018" t="inlineStr">
        <is>
          <t>Dollar</t>
        </is>
      </c>
      <c r="D1018" t="inlineStr">
        <is>
          <t>QQQQ</t>
        </is>
      </c>
      <c r="T1018" t="n">
        <v>0.01</v>
      </c>
      <c r="AE1018" t="n">
        <v>0.05</v>
      </c>
      <c r="AF1018" t="n">
        <v>0.01</v>
      </c>
      <c r="AI1018" t="n">
        <v>0.05</v>
      </c>
      <c r="AU1018" t="n">
        <v>0.1</v>
      </c>
      <c r="AX1018" t="n">
        <v>0.1</v>
      </c>
    </row>
    <row r="1019">
      <c r="A1019" t="inlineStr">
        <is>
          <t>Insurance recoveries for Mayfield tornado losses</t>
        </is>
      </c>
      <c r="C1019" t="inlineStr">
        <is>
          <t>Dollar</t>
        </is>
      </c>
      <c r="D1019" t="inlineStr">
        <is>
          <t>QQQQ</t>
        </is>
      </c>
      <c r="AY1019" t="n">
        <v>-0.02</v>
      </c>
      <c r="BA1019" t="n">
        <v>-0.07000000000000001</v>
      </c>
      <c r="BC1019" t="n">
        <v>-0.08</v>
      </c>
      <c r="BD1019" t="n">
        <v>-0.08</v>
      </c>
    </row>
    <row r="1020">
      <c r="A1020" t="inlineStr">
        <is>
          <t>Acquisition and restructuring charges, net of taxes</t>
        </is>
      </c>
      <c r="C1020" t="inlineStr">
        <is>
          <t>Dollar</t>
        </is>
      </c>
      <c r="D1020" t="inlineStr">
        <is>
          <t>QQQQ</t>
        </is>
      </c>
      <c r="AB1020" t="n">
        <v>0.05</v>
      </c>
      <c r="AD1020" t="n">
        <v>0.06</v>
      </c>
      <c r="AE1020" t="n">
        <v>0.01</v>
      </c>
      <c r="AH1020" t="n">
        <v>0.01</v>
      </c>
      <c r="AI1020" t="n">
        <v>0.02</v>
      </c>
      <c r="AU1020" t="n">
        <v>0.01</v>
      </c>
      <c r="AV1020" t="n">
        <v>0.03</v>
      </c>
      <c r="AW1020" t="n">
        <v>0.04</v>
      </c>
      <c r="AX1020" t="n">
        <v>0.08</v>
      </c>
    </row>
    <row r="1021">
      <c r="A1021" t="inlineStr">
        <is>
          <t>Gain on bargain purchase</t>
        </is>
      </c>
      <c r="C1021" t="inlineStr">
        <is>
          <t>Dollar</t>
        </is>
      </c>
      <c r="D1021" t="inlineStr">
        <is>
          <t>QQQQ</t>
        </is>
      </c>
      <c r="AM1021" t="n">
        <v>-0.23</v>
      </c>
      <c r="AN1021" t="n">
        <v>-0.23</v>
      </c>
      <c r="AS1021" t="n">
        <v>0.02</v>
      </c>
    </row>
    <row r="1022">
      <c r="A1022" t="inlineStr">
        <is>
          <t>Adjusted EPS before tax impact of adjustments</t>
        </is>
      </c>
      <c r="C1022" t="inlineStr">
        <is>
          <t>Dollar</t>
        </is>
      </c>
      <c r="D1022" t="inlineStr">
        <is>
          <t>QQQQ</t>
        </is>
      </c>
      <c r="AC1022" t="n">
        <v>0.54</v>
      </c>
      <c r="AD1022" t="n">
        <v>2.84</v>
      </c>
      <c r="AG1022" t="n">
        <v>0.1</v>
      </c>
      <c r="AH1022" t="n">
        <v>0.09</v>
      </c>
      <c r="AI1022" t="n">
        <v>1.17</v>
      </c>
      <c r="AL1022" t="n">
        <v>0.45</v>
      </c>
      <c r="AM1022" t="n">
        <v>0.14</v>
      </c>
      <c r="AN1022" t="n">
        <v>1.62</v>
      </c>
      <c r="AO1022" t="n">
        <v>0.07000000000000001</v>
      </c>
      <c r="AP1022" t="n">
        <v>0</v>
      </c>
      <c r="AT1022" t="n">
        <v>0.42</v>
      </c>
      <c r="AU1022" t="n">
        <v>1.07</v>
      </c>
      <c r="AV1022" t="n">
        <v>0.8100000000000001</v>
      </c>
      <c r="AY1022" t="n">
        <v>1.19</v>
      </c>
      <c r="AZ1022" t="n">
        <v>1.55</v>
      </c>
      <c r="BA1022" t="n">
        <v>1.09</v>
      </c>
      <c r="BD1022" t="n">
        <v>0.1</v>
      </c>
      <c r="BE1022" t="n">
        <v>0.5</v>
      </c>
      <c r="BF1022" t="n">
        <v>0.59</v>
      </c>
    </row>
    <row r="1023">
      <c r="A1023" t="inlineStr">
        <is>
          <t>Adjusted EPS before tax impact of adjustments-c</t>
        </is>
      </c>
      <c r="X1023">
        <f>X1006+SUM(X1008:X1021)</f>
        <v/>
      </c>
      <c r="Y1023">
        <f>Y1006+SUM(Y1008:Y1021)</f>
        <v/>
      </c>
      <c r="AC1023">
        <f>AC1006+SUM(AC1008:AC1021)</f>
        <v/>
      </c>
      <c r="AD1023">
        <f>AD1006+SUM(AD1008:AD1021)</f>
        <v/>
      </c>
      <c r="AG1023">
        <f>AG1006+SUM(AG1008:AG1021)</f>
        <v/>
      </c>
      <c r="AH1023">
        <f>AH1006+SUM(AH1008:AH1021)</f>
        <v/>
      </c>
      <c r="AI1023">
        <f>AI1006+SUM(AI1008:AI1021)</f>
        <v/>
      </c>
      <c r="AL1023">
        <f>AL1006+SUM(AL1008:AL1021)</f>
        <v/>
      </c>
      <c r="AM1023">
        <f>AM1006+SUM(AM1008:AM1021)</f>
        <v/>
      </c>
      <c r="AN1023">
        <f>AN1006+SUM(AN1008:AN1021)</f>
        <v/>
      </c>
      <c r="AO1023">
        <f>AO1006+SUM(AO1008:AO1021)</f>
        <v/>
      </c>
      <c r="AP1023">
        <f>AP1006+SUM(AP1008:AP1021)</f>
        <v/>
      </c>
      <c r="AR1023">
        <f>AR1006+SUM(AR1008:AR1021)</f>
        <v/>
      </c>
      <c r="AS1023">
        <f>AS1006+SUM(AS1008:AS1021)</f>
        <v/>
      </c>
      <c r="AT1023">
        <f>AT1006+SUM(AT1008:AT1021)</f>
        <v/>
      </c>
      <c r="AU1023">
        <f>AU1006+SUM(AU1008:AU1021)</f>
        <v/>
      </c>
      <c r="AV1023">
        <f>AV1006+SUM(AV1008:AV1021)</f>
        <v/>
      </c>
      <c r="AW1023">
        <f>AW1006+SUM(AW1008:AW1021)</f>
        <v/>
      </c>
      <c r="AY1023">
        <f>AY1006+SUM(AY1008:AY1021)</f>
        <v/>
      </c>
      <c r="AZ1023">
        <f>AZ1006+SUM(AZ1008:AZ1021)</f>
        <v/>
      </c>
      <c r="BA1023">
        <f>BA1006+SUM(BA1008:BA1021)</f>
        <v/>
      </c>
      <c r="BD1023">
        <f>BD1006+SUM(BD1008:BD1021)</f>
        <v/>
      </c>
      <c r="BE1023">
        <f>BE1006+SUM(BE1008:BE1021)</f>
        <v/>
      </c>
      <c r="BF1023">
        <f>BF1006+SUM(BF1008:BF1021)</f>
        <v/>
      </c>
    </row>
    <row r="1024">
      <c r="A1024" t="inlineStr">
        <is>
          <t>Sum check</t>
        </is>
      </c>
      <c r="X1024">
        <f>X1023-X1022</f>
        <v/>
      </c>
      <c r="Y1024">
        <f>Y1023-Y1022</f>
        <v/>
      </c>
      <c r="AC1024">
        <f>AC1023-AC1022</f>
        <v/>
      </c>
      <c r="AD1024">
        <f>AD1023-AD1022</f>
        <v/>
      </c>
      <c r="AG1024">
        <f>AG1023-AG1022</f>
        <v/>
      </c>
      <c r="AH1024">
        <f>AH1023-AH1022</f>
        <v/>
      </c>
      <c r="AI1024">
        <f>AI1023-AI1022</f>
        <v/>
      </c>
      <c r="AL1024">
        <f>AL1023-AL1022</f>
        <v/>
      </c>
      <c r="AM1024">
        <f>AM1023-AM1022</f>
        <v/>
      </c>
      <c r="AN1024">
        <f>AN1023-AN1022</f>
        <v/>
      </c>
      <c r="AO1024">
        <f>AO1023-AO1022</f>
        <v/>
      </c>
      <c r="AP1024">
        <f>AP1023-AP1022</f>
        <v/>
      </c>
      <c r="AR1024">
        <f>AR1023-AR1022</f>
        <v/>
      </c>
      <c r="AS1024">
        <f>AS1023-AS1022</f>
        <v/>
      </c>
      <c r="AT1024">
        <f>AT1023-AT1022</f>
        <v/>
      </c>
      <c r="AU1024">
        <f>AU1023-AU1022</f>
        <v/>
      </c>
      <c r="AV1024">
        <f>AV1023-AV1022</f>
        <v/>
      </c>
      <c r="AW1024">
        <f>AW1023-AW1022</f>
        <v/>
      </c>
      <c r="AY1024">
        <f>AY1023-AY1022</f>
        <v/>
      </c>
      <c r="AZ1024">
        <f>AZ1023-AZ1022</f>
        <v/>
      </c>
      <c r="BA1024">
        <f>BA1023-BA1022</f>
        <v/>
      </c>
      <c r="BD1024">
        <f>BD1023-BD1022</f>
        <v/>
      </c>
      <c r="BE1024">
        <f>BE1023-BE1022</f>
        <v/>
      </c>
      <c r="BF1024">
        <f>BF1023-BF1022</f>
        <v/>
      </c>
    </row>
    <row r="1026">
      <c r="A1026" t="inlineStr">
        <is>
          <t>U.S. tax cuts jobs act transition tax</t>
        </is>
      </c>
      <c r="C1026" t="inlineStr">
        <is>
          <t>Dollar</t>
        </is>
      </c>
      <c r="D1026" t="inlineStr">
        <is>
          <t>QQQQ</t>
        </is>
      </c>
      <c r="AG1026" t="n">
        <v>0.11</v>
      </c>
      <c r="AI1026" t="n">
        <v>0.11</v>
      </c>
    </row>
    <row r="1027">
      <c r="A1027" t="inlineStr">
        <is>
          <t>Net tax impact of adjustments</t>
        </is>
      </c>
      <c r="C1027" t="inlineStr">
        <is>
          <t>Dollar</t>
        </is>
      </c>
      <c r="D1027" t="inlineStr">
        <is>
          <t>QQQQ</t>
        </is>
      </c>
      <c r="AO1027" t="n">
        <v>0.05</v>
      </c>
      <c r="AP1027" t="n">
        <v>0</v>
      </c>
      <c r="AQ1027" t="n">
        <v>-0.02</v>
      </c>
      <c r="AR1027" t="n">
        <v>-0.08</v>
      </c>
      <c r="AS1027" t="n">
        <v>-0.06</v>
      </c>
      <c r="AU1027" t="n">
        <v>-0.44</v>
      </c>
      <c r="AV1027" t="n">
        <v>-0.14</v>
      </c>
      <c r="AW1027" t="n">
        <v>-0.14</v>
      </c>
      <c r="AX1027" t="n">
        <v>-0.72</v>
      </c>
      <c r="AY1027" t="n">
        <v>-0.01</v>
      </c>
      <c r="AZ1027" t="n">
        <v>-0.01</v>
      </c>
      <c r="BB1027" t="n">
        <v>-0.06</v>
      </c>
      <c r="BC1027" t="n">
        <v>-0.08</v>
      </c>
      <c r="BD1027" t="n">
        <v>-0.02</v>
      </c>
      <c r="BE1027" t="n">
        <v>-0.06</v>
      </c>
      <c r="BF1027" t="n">
        <v>-0.01</v>
      </c>
    </row>
    <row r="1028">
      <c r="A1028" t="inlineStr">
        <is>
          <t>Adjusted EPS</t>
        </is>
      </c>
      <c r="C1028" t="inlineStr">
        <is>
          <t>Dollar</t>
        </is>
      </c>
      <c r="D1028" t="inlineStr">
        <is>
          <t>QQQQ</t>
        </is>
      </c>
      <c r="P1028" t="n">
        <v>0.82</v>
      </c>
      <c r="Q1028" t="n">
        <v>0.9399999999999999</v>
      </c>
      <c r="R1028" t="n">
        <v>0.58</v>
      </c>
      <c r="S1028" t="n">
        <v>0.26</v>
      </c>
      <c r="T1028" t="n">
        <v>2.6</v>
      </c>
      <c r="U1028" t="n">
        <v>0.46</v>
      </c>
      <c r="V1028" t="n">
        <v>0.58</v>
      </c>
      <c r="W1028" t="n">
        <v>0.4</v>
      </c>
      <c r="X1028" t="n">
        <v>0.3</v>
      </c>
      <c r="Y1028" t="n">
        <v>1.75</v>
      </c>
      <c r="Z1028" t="n">
        <v>0.38</v>
      </c>
      <c r="AA1028" t="n">
        <v>0.93</v>
      </c>
      <c r="AB1028" t="n">
        <v>0.98</v>
      </c>
      <c r="AC1028" t="n">
        <v>0.54</v>
      </c>
      <c r="AD1028" t="n">
        <v>2.84</v>
      </c>
      <c r="AE1028" t="n">
        <v>0.53</v>
      </c>
      <c r="AF1028" t="n">
        <v>0.53</v>
      </c>
      <c r="AG1028" t="n">
        <v>0.21</v>
      </c>
      <c r="AH1028" t="n">
        <v>0.09</v>
      </c>
      <c r="AI1028" t="n">
        <v>1.28</v>
      </c>
      <c r="AJ1028" t="n">
        <v>0.35</v>
      </c>
      <c r="AK1028" t="n">
        <v>0.6899999999999999</v>
      </c>
      <c r="AL1028" t="n">
        <v>0.45</v>
      </c>
      <c r="AM1028" t="n">
        <v>0.14</v>
      </c>
      <c r="AN1028" t="n">
        <v>1.62</v>
      </c>
      <c r="AO1028" t="n">
        <v>0.12</v>
      </c>
      <c r="AQ1028" t="n">
        <v>0.66</v>
      </c>
      <c r="AR1028" t="n">
        <v>0.25</v>
      </c>
      <c r="AS1028" t="n">
        <v>1.02</v>
      </c>
      <c r="AT1028" t="n">
        <v>0.42</v>
      </c>
      <c r="AU1028" t="n">
        <v>0.63</v>
      </c>
      <c r="AV1028" t="n">
        <v>0.67</v>
      </c>
      <c r="AW1028" t="n">
        <v>0.5600000000000001</v>
      </c>
      <c r="AX1028" t="n">
        <v>2.28</v>
      </c>
      <c r="AY1028" t="n">
        <v>1.18</v>
      </c>
      <c r="AZ1028" t="n">
        <v>1.54</v>
      </c>
      <c r="BA1028" t="n">
        <v>1.09</v>
      </c>
      <c r="BB1028" t="n">
        <v>-0.49</v>
      </c>
      <c r="BC1028" t="n">
        <v>3.34</v>
      </c>
      <c r="BD1028" t="n">
        <v>0.08</v>
      </c>
      <c r="BE1028" t="n">
        <v>0.44</v>
      </c>
      <c r="BF1028" t="n">
        <v>0.58</v>
      </c>
    </row>
    <row r="1029">
      <c r="A1029" t="inlineStr">
        <is>
          <t>Adjusted EPS-c</t>
        </is>
      </c>
      <c r="P1029">
        <f>P1006+SUM(P1008:P1021)+P1026+P1027</f>
        <v/>
      </c>
      <c r="Q1029">
        <f>Q1006+SUM(Q1008:Q1021)+Q1026+Q1027</f>
        <v/>
      </c>
      <c r="R1029">
        <f>R1006+SUM(R1008:R1021)+R1026+R1027</f>
        <v/>
      </c>
      <c r="S1029">
        <f>S1006+SUM(S1008:S1021)+S1026+S1027</f>
        <v/>
      </c>
      <c r="T1029">
        <f>T1006+SUM(T1008:T1021)+T1026+T1027</f>
        <v/>
      </c>
      <c r="U1029">
        <f>U1006+SUM(U1008:U1021)+U1026+U1027</f>
        <v/>
      </c>
      <c r="V1029">
        <f>V1006+SUM(V1008:V1021)+V1026+V1027</f>
        <v/>
      </c>
      <c r="W1029">
        <f>W1006+SUM(W1008:W1021)+W1026+W1027</f>
        <v/>
      </c>
      <c r="X1029">
        <f>X1006+SUM(X1008:X1021)+X1026+X1027</f>
        <v/>
      </c>
      <c r="Y1029">
        <f>Y1006+SUM(Y1008:Y1021)+Y1026+Y1027</f>
        <v/>
      </c>
      <c r="Z1029">
        <f>Z1006+SUM(Z1008:Z1021)+Z1026+Z1027</f>
        <v/>
      </c>
      <c r="AA1029">
        <f>AA1006+SUM(AA1008:AA1021)+AA1026+AA1027</f>
        <v/>
      </c>
      <c r="AB1029">
        <f>AB1006+SUM(AB1008:AB1021)+AB1026+AB1027</f>
        <v/>
      </c>
      <c r="AC1029">
        <f>AC1006+SUM(AC1008:AC1021)+AC1026+AC1027</f>
        <v/>
      </c>
      <c r="AD1029">
        <f>AD1006+SUM(AD1008:AD1021)+AD1026+AD1027</f>
        <v/>
      </c>
      <c r="AE1029">
        <f>AE1006+SUM(AE1008:AE1021)+AE1026+AE1027</f>
        <v/>
      </c>
      <c r="AF1029">
        <f>AF1006+SUM(AF1008:AF1021)+AF1026+AF1027</f>
        <v/>
      </c>
      <c r="AG1029">
        <f>AG1006+SUM(AG1008:AG1021)+AG1026+AG1027</f>
        <v/>
      </c>
      <c r="AH1029">
        <f>AH1006+SUM(AH1008:AH1021)+AH1026+AH1027</f>
        <v/>
      </c>
      <c r="AI1029">
        <f>AI1006+SUM(AI1008:AI1021)+AI1026+AI1027</f>
        <v/>
      </c>
      <c r="AJ1029">
        <f>AJ1006+SUM(AJ1008:AJ1021)+AJ1026+AJ1027</f>
        <v/>
      </c>
      <c r="AK1029">
        <f>AK1006+SUM(AK1008:AK1021)+AK1026+AK1027</f>
        <v/>
      </c>
      <c r="AL1029">
        <f>AL1006+SUM(AL1008:AL1021)+AL1026+AL1027</f>
        <v/>
      </c>
      <c r="AM1029">
        <f>AM1006+SUM(AM1008:AM1021)+AM1026+AM1027</f>
        <v/>
      </c>
      <c r="AN1029">
        <f>AN1006+SUM(AN1008:AN1021)+AN1026+AN1027</f>
        <v/>
      </c>
      <c r="AO1029">
        <f>AO1006+SUM(AO1008:AO1021)+AO1026+AO1027</f>
        <v/>
      </c>
      <c r="AQ1029">
        <f>AQ1006+SUM(AQ1008:AQ1021)+AQ1026+AQ1027</f>
        <v/>
      </c>
      <c r="AR1029">
        <f>AR1006+SUM(AR1008:AR1021)+AR1026+AR1027</f>
        <v/>
      </c>
      <c r="AS1029">
        <f>AS1006+SUM(AS1008:AS1021)+AS1026+AS1027</f>
        <v/>
      </c>
      <c r="AT1029">
        <f>AT1006+SUM(AT1008:AT1021)+AT1026+AT1027</f>
        <v/>
      </c>
      <c r="AU1029">
        <f>AU1006+SUM(AU1008:AU1021)+AU1026+AU1027</f>
        <v/>
      </c>
      <c r="AV1029">
        <f>AV1006+SUM(AV1008:AV1021)+AV1026+AV1027</f>
        <v/>
      </c>
      <c r="AW1029">
        <f>AW1006+SUM(AW1008:AW1021)+AW1026+AW1027</f>
        <v/>
      </c>
      <c r="AX1029">
        <f>AX1006+SUM(AX1008:AX1021)+AX1026+AX1027</f>
        <v/>
      </c>
      <c r="AY1029">
        <f>AY1006+SUM(AY1008:AY1021)+AY1026+AY1027</f>
        <v/>
      </c>
      <c r="AZ1029">
        <f>AZ1006+SUM(AZ1008:AZ1021)+AZ1026+AZ1027</f>
        <v/>
      </c>
      <c r="BA1029">
        <f>BA1006+SUM(BA1008:BA1021)+BA1026+BA1027</f>
        <v/>
      </c>
      <c r="BB1029">
        <f>BB1006+SUM(BB1008:BB1021)+BB1026+BB1027</f>
        <v/>
      </c>
      <c r="BC1029">
        <f>BC1006+SUM(BC1008:BC1021)+BC1026+BC1027</f>
        <v/>
      </c>
      <c r="BD1029">
        <f>BD1006+SUM(BD1008:BD1021)+BD1026+BD1027</f>
        <v/>
      </c>
      <c r="BE1029">
        <f>BE1006+SUM(BE1008:BE1021)+BE1026+BE1027</f>
        <v/>
      </c>
      <c r="BF1029">
        <f>BF1006+SUM(BF1008:BF1021)+BF1026+BF1027</f>
        <v/>
      </c>
    </row>
    <row r="1030">
      <c r="A1030" t="inlineStr">
        <is>
          <t>Sum check</t>
        </is>
      </c>
      <c r="P1030">
        <f>P1028-P1029</f>
        <v/>
      </c>
      <c r="Q1030">
        <f>Q1028-Q1029</f>
        <v/>
      </c>
      <c r="R1030">
        <f>R1028-R1029</f>
        <v/>
      </c>
      <c r="S1030">
        <f>S1028-S1029</f>
        <v/>
      </c>
      <c r="T1030">
        <f>T1028-T1029</f>
        <v/>
      </c>
      <c r="U1030">
        <f>U1028-U1029</f>
        <v/>
      </c>
      <c r="V1030">
        <f>V1028-V1029</f>
        <v/>
      </c>
      <c r="W1030">
        <f>W1028-W1029</f>
        <v/>
      </c>
      <c r="X1030">
        <f>X1028-X1029</f>
        <v/>
      </c>
      <c r="Y1030">
        <f>Y1028-Y1029</f>
        <v/>
      </c>
      <c r="Z1030">
        <f>Z1028-Z1029</f>
        <v/>
      </c>
      <c r="AA1030">
        <f>AA1028-AA1029</f>
        <v/>
      </c>
      <c r="AB1030">
        <f>AB1028-AB1029</f>
        <v/>
      </c>
      <c r="AC1030">
        <f>AC1028-AC1029</f>
        <v/>
      </c>
      <c r="AD1030">
        <f>AD1028-AD1029</f>
        <v/>
      </c>
      <c r="AE1030">
        <f>AE1028-AE1029</f>
        <v/>
      </c>
      <c r="AF1030">
        <f>AF1028-AF1029</f>
        <v/>
      </c>
      <c r="AG1030">
        <f>AG1028-AG1029</f>
        <v/>
      </c>
      <c r="AH1030">
        <f>AH1028-AH1029</f>
        <v/>
      </c>
      <c r="AI1030">
        <f>AI1028-AI1029</f>
        <v/>
      </c>
      <c r="AJ1030">
        <f>AJ1028-AJ1029</f>
        <v/>
      </c>
      <c r="AK1030">
        <f>AK1028-AK1029</f>
        <v/>
      </c>
      <c r="AL1030">
        <f>AL1028-AL1029</f>
        <v/>
      </c>
      <c r="AM1030">
        <f>AM1028-AM1029</f>
        <v/>
      </c>
      <c r="AN1030">
        <f>AN1028-AN1029</f>
        <v/>
      </c>
      <c r="AO1030">
        <f>AO1028-AO1029</f>
        <v/>
      </c>
      <c r="AQ1030">
        <f>AQ1028-AQ1029</f>
        <v/>
      </c>
      <c r="AR1030">
        <f>AR1028-AR1029</f>
        <v/>
      </c>
      <c r="AS1030">
        <f>AS1028-AS1029</f>
        <v/>
      </c>
      <c r="AT1030">
        <f>AT1028-AT1029</f>
        <v/>
      </c>
      <c r="AU1030">
        <f>AU1028-AU1029</f>
        <v/>
      </c>
      <c r="AV1030">
        <f>AV1028-AV1029</f>
        <v/>
      </c>
      <c r="AW1030">
        <f>AW1028-AW1029</f>
        <v/>
      </c>
      <c r="AX1030">
        <f>AX1028-AX1029</f>
        <v/>
      </c>
      <c r="AY1030">
        <f>AY1028-AY1029</f>
        <v/>
      </c>
      <c r="AZ1030">
        <f>AZ1028-AZ1029</f>
        <v/>
      </c>
      <c r="BA1030">
        <f>BA1028-BA1029</f>
        <v/>
      </c>
      <c r="BB1030">
        <f>BB1028-BB1029</f>
        <v/>
      </c>
      <c r="BC1030">
        <f>BC1028-BC1029</f>
        <v/>
      </c>
      <c r="BD1030">
        <f>BD1028-BD1029</f>
        <v/>
      </c>
      <c r="BE1030">
        <f>BE1028-BE1029</f>
        <v/>
      </c>
      <c r="BF1030">
        <f>BF1028-BF1029</f>
        <v/>
      </c>
    </row>
    <row r="1032">
      <c r="A1032" t="inlineStr">
        <is>
          <t>Weighted average diluted shares of common stock outstanding</t>
        </is>
      </c>
      <c r="C1032" t="inlineStr">
        <is>
          <t>Thousand</t>
        </is>
      </c>
      <c r="D1032" t="inlineStr">
        <is>
          <t>QQQQ</t>
        </is>
      </c>
      <c r="P1032" t="n">
        <v>259929</v>
      </c>
      <c r="Q1032" t="n">
        <v>259897</v>
      </c>
      <c r="R1032" t="n">
        <v>259503</v>
      </c>
      <c r="S1032" t="n">
        <v>255478</v>
      </c>
      <c r="T1032" t="n">
        <v>258676</v>
      </c>
      <c r="U1032" t="n">
        <v>255147</v>
      </c>
      <c r="V1032" t="n">
        <v>254944</v>
      </c>
      <c r="W1032" t="n">
        <v>254920</v>
      </c>
      <c r="X1032" t="n">
        <v>251395</v>
      </c>
      <c r="Y1032" t="n">
        <v>254126</v>
      </c>
      <c r="Z1032" t="n">
        <v>248926</v>
      </c>
      <c r="AA1032" t="n">
        <v>248973</v>
      </c>
      <c r="AB1032" t="n">
        <v>248988</v>
      </c>
      <c r="AC1032" t="n">
        <v>248994</v>
      </c>
      <c r="AD1032" t="n">
        <v>248971</v>
      </c>
      <c r="AE1032" t="n">
        <v>248989</v>
      </c>
      <c r="AF1032" t="n">
        <v>249057</v>
      </c>
      <c r="AG1032" t="n">
        <v>249179</v>
      </c>
      <c r="AH1032" t="n">
        <v>249366</v>
      </c>
      <c r="AI1032" t="n">
        <v>249149</v>
      </c>
      <c r="AJ1032" t="n">
        <v>249557</v>
      </c>
      <c r="AK1032" t="n">
        <v>249636</v>
      </c>
      <c r="AL1032" t="n">
        <v>249729</v>
      </c>
      <c r="AM1032" t="n">
        <v>249849</v>
      </c>
      <c r="AN1032" t="n">
        <v>249709</v>
      </c>
      <c r="AO1032" t="n">
        <v>249622</v>
      </c>
      <c r="AP1032" t="n">
        <v>247018</v>
      </c>
      <c r="AQ1032" t="n">
        <v>244376</v>
      </c>
      <c r="AR1032" t="n">
        <v>243801</v>
      </c>
      <c r="AS1032" t="n">
        <v>246124</v>
      </c>
      <c r="AT1032" t="n">
        <v>243858</v>
      </c>
      <c r="AU1032" t="n">
        <v>243675</v>
      </c>
      <c r="AV1032" t="n">
        <v>244195</v>
      </c>
      <c r="AW1032" t="n">
        <v>244341</v>
      </c>
      <c r="AX1032" t="n">
        <v>244129</v>
      </c>
      <c r="AY1032" t="n">
        <v>244300</v>
      </c>
      <c r="AZ1032" t="n">
        <v>240973</v>
      </c>
      <c r="BA1032" t="n">
        <v>239208</v>
      </c>
      <c r="BB1032" t="n">
        <v>236469</v>
      </c>
      <c r="BC1032" t="n">
        <v>240394</v>
      </c>
      <c r="BD1032" t="n">
        <v>237164</v>
      </c>
      <c r="BE1032" t="n">
        <v>237209</v>
      </c>
      <c r="BF1032" t="n">
        <v>237347</v>
      </c>
    </row>
    <row r="1034">
      <c r="A1034" t="inlineStr">
        <is>
          <t>Reconciliation of adjusted net income</t>
        </is>
      </c>
    </row>
    <row r="1035">
      <c r="A1035" t="inlineStr">
        <is>
          <t>Net income attributable to pilgrims pride corporation</t>
        </is>
      </c>
      <c r="C1035" t="inlineStr">
        <is>
          <t>Thousand</t>
        </is>
      </c>
      <c r="D1035" t="inlineStr">
        <is>
          <t>QQQQ</t>
        </is>
      </c>
      <c r="E1035" t="inlineStr">
        <is>
          <t>Yes</t>
        </is>
      </c>
      <c r="AB1035" t="n">
        <v>232680</v>
      </c>
      <c r="AC1035" t="n">
        <v>134337</v>
      </c>
      <c r="AD1035" t="n">
        <v>694579</v>
      </c>
      <c r="AG1035" t="n">
        <v>29310</v>
      </c>
      <c r="AH1035" t="n">
        <v>-7324</v>
      </c>
      <c r="AI1035" t="n">
        <v>247945</v>
      </c>
      <c r="AK1035" t="n">
        <v>170068</v>
      </c>
      <c r="AL1035" t="n">
        <v>109765</v>
      </c>
      <c r="AM1035" t="n">
        <v>92080</v>
      </c>
      <c r="AN1035" t="n">
        <v>455924</v>
      </c>
      <c r="AO1035" t="n">
        <v>67268</v>
      </c>
      <c r="AP1035" t="n">
        <v>-6036</v>
      </c>
      <c r="AQ1035" t="n">
        <v>33446</v>
      </c>
      <c r="AR1035" t="n">
        <v>79</v>
      </c>
      <c r="AS1035" t="n">
        <v>94757</v>
      </c>
      <c r="AT1035" t="n">
        <v>100208</v>
      </c>
      <c r="AU1035" t="n">
        <v>-166687</v>
      </c>
      <c r="AV1035" t="n">
        <v>60725</v>
      </c>
      <c r="AW1035" t="n">
        <v>36754</v>
      </c>
      <c r="AX1035" t="n">
        <v>31000</v>
      </c>
      <c r="AY1035" t="n">
        <v>280438</v>
      </c>
      <c r="AZ1035" t="n">
        <v>362116</v>
      </c>
      <c r="BA1035" t="n">
        <v>258352</v>
      </c>
      <c r="BB1035" t="n">
        <v>-154976</v>
      </c>
      <c r="BC1035" t="n">
        <v>745930</v>
      </c>
      <c r="BD1035" t="n">
        <v>5187</v>
      </c>
      <c r="BE1035" t="n">
        <v>60456</v>
      </c>
      <c r="BF1035" t="n">
        <v>121278</v>
      </c>
    </row>
    <row r="1036">
      <c r="A1036" t="inlineStr">
        <is>
          <t>Link check</t>
        </is>
      </c>
      <c r="AB1036">
        <f>AB1035-AB653</f>
        <v/>
      </c>
      <c r="AC1036">
        <f>AC1035-AC653</f>
        <v/>
      </c>
      <c r="AD1036">
        <f>AD1035-AD653</f>
        <v/>
      </c>
      <c r="AG1036">
        <f>AG1035-AG653</f>
        <v/>
      </c>
      <c r="AH1036">
        <f>AH1035-AH653</f>
        <v/>
      </c>
      <c r="AI1036">
        <f>AI1035-AI653</f>
        <v/>
      </c>
      <c r="AK1036">
        <f>AK1035-AK653</f>
        <v/>
      </c>
      <c r="AL1036">
        <f>AL1035-AL653</f>
        <v/>
      </c>
      <c r="AM1036">
        <f>AM1035-AM653</f>
        <v/>
      </c>
      <c r="AN1036">
        <f>AN1035-AN653</f>
        <v/>
      </c>
      <c r="AO1036">
        <f>AO1035-AO653</f>
        <v/>
      </c>
      <c r="AP1036">
        <f>AP1035-AP653</f>
        <v/>
      </c>
      <c r="AQ1036">
        <f>AQ1035-AQ653</f>
        <v/>
      </c>
      <c r="AR1036">
        <f>AR1035-AR653</f>
        <v/>
      </c>
      <c r="AS1036">
        <f>AS1035-AS653</f>
        <v/>
      </c>
      <c r="AT1036">
        <f>AT1035-AT653</f>
        <v/>
      </c>
      <c r="AU1036">
        <f>AU1035-AU653</f>
        <v/>
      </c>
      <c r="AV1036">
        <f>AV1035-AV653</f>
        <v/>
      </c>
      <c r="AW1036">
        <f>AW1035-AW653</f>
        <v/>
      </c>
      <c r="AX1036">
        <f>AX1035-AX653</f>
        <v/>
      </c>
      <c r="AY1036">
        <f>AY1035-AY653</f>
        <v/>
      </c>
      <c r="AZ1036">
        <f>AZ1035-AZ653</f>
        <v/>
      </c>
      <c r="BA1036">
        <f>BA1035-BA653</f>
        <v/>
      </c>
      <c r="BB1036">
        <f>BB1035-BB653</f>
        <v/>
      </c>
      <c r="BC1036">
        <f>BC1035-BC653</f>
        <v/>
      </c>
      <c r="BD1036">
        <f>BD1035-BD653</f>
        <v/>
      </c>
      <c r="BE1036">
        <f>BE1035-BE653</f>
        <v/>
      </c>
      <c r="BF1036">
        <f>BF1035-BF653</f>
        <v/>
      </c>
    </row>
    <row r="1037">
      <c r="A1037" t="inlineStr">
        <is>
          <t>Loss on early extinguishment of debt</t>
        </is>
      </c>
      <c r="C1037" t="inlineStr">
        <is>
          <t>Thousand</t>
        </is>
      </c>
      <c r="D1037" t="inlineStr">
        <is>
          <t>QQQQ</t>
        </is>
      </c>
      <c r="E1037" t="inlineStr">
        <is>
          <t>Yes</t>
        </is>
      </c>
      <c r="AB1037" t="n">
        <v>113</v>
      </c>
      <c r="AD1037" t="n">
        <v>113</v>
      </c>
      <c r="AG1037" t="n">
        <v>929</v>
      </c>
      <c r="AI1037" t="n">
        <v>12449</v>
      </c>
      <c r="AU1037" t="n">
        <v>24254</v>
      </c>
      <c r="AV1037" t="n">
        <v>400</v>
      </c>
      <c r="AX1037" t="n">
        <v>24654</v>
      </c>
    </row>
    <row r="1038">
      <c r="A1038" t="inlineStr">
        <is>
          <t>Non-recurring legal settlement</t>
        </is>
      </c>
      <c r="C1038" t="inlineStr">
        <is>
          <t>Thousand</t>
        </is>
      </c>
      <c r="D1038" t="inlineStr">
        <is>
          <t>QQQQ</t>
        </is>
      </c>
      <c r="E1038" t="inlineStr">
        <is>
          <t>Yes</t>
        </is>
      </c>
      <c r="AR1038" t="n">
        <v>75000</v>
      </c>
      <c r="AS1038" t="n">
        <v>75000</v>
      </c>
    </row>
    <row r="1039">
      <c r="A1039" t="inlineStr">
        <is>
          <t>Transaction costs related to acquisitions</t>
        </is>
      </c>
      <c r="C1039" t="inlineStr">
        <is>
          <t>Thousand</t>
        </is>
      </c>
      <c r="D1039" t="inlineStr">
        <is>
          <t>QQQQ</t>
        </is>
      </c>
      <c r="E1039" t="inlineStr">
        <is>
          <t>Yes</t>
        </is>
      </c>
      <c r="AO1039" t="n">
        <v>215</v>
      </c>
      <c r="AW1039" t="n">
        <v>9540</v>
      </c>
      <c r="AX1039" t="n">
        <v>18858</v>
      </c>
      <c r="AY1039" t="n">
        <v>717</v>
      </c>
      <c r="AZ1039" t="n">
        <v>255</v>
      </c>
      <c r="BB1039" t="n">
        <v>-24</v>
      </c>
      <c r="BC1039" t="n">
        <v>948</v>
      </c>
    </row>
    <row r="1040">
      <c r="A1040" t="inlineStr">
        <is>
          <t>Shareholder litigation settlement</t>
        </is>
      </c>
      <c r="C1040" t="inlineStr">
        <is>
          <t>Thousand</t>
        </is>
      </c>
      <c r="D1040" t="inlineStr">
        <is>
          <t>QQQQ</t>
        </is>
      </c>
      <c r="E1040" t="inlineStr">
        <is>
          <t>Yes</t>
        </is>
      </c>
      <c r="AO1040" t="n">
        <v>-34643</v>
      </c>
      <c r="AS1040" t="n">
        <v>-34643</v>
      </c>
    </row>
    <row r="1041">
      <c r="A1041" t="inlineStr">
        <is>
          <t>DOJ agreement and litigation settlement</t>
        </is>
      </c>
      <c r="C1041" t="inlineStr">
        <is>
          <t>Thousand</t>
        </is>
      </c>
      <c r="D1041" t="inlineStr">
        <is>
          <t>QQQQ</t>
        </is>
      </c>
      <c r="E1041" t="inlineStr">
        <is>
          <t>Yes</t>
        </is>
      </c>
      <c r="AQ1041" t="n">
        <v>110524</v>
      </c>
      <c r="AS1041" t="n">
        <v>110524</v>
      </c>
      <c r="AT1041" t="n">
        <v>2399</v>
      </c>
      <c r="AU1041" t="n">
        <v>395886</v>
      </c>
      <c r="AV1041" t="n">
        <v>126000</v>
      </c>
      <c r="AW1041" t="n">
        <v>131940</v>
      </c>
      <c r="AX1041" t="n">
        <v>656225</v>
      </c>
      <c r="AY1041" t="n">
        <v>500</v>
      </c>
      <c r="AZ1041" t="n">
        <v>8482</v>
      </c>
      <c r="BA1041" t="n">
        <v>19300</v>
      </c>
      <c r="BB1041" t="n">
        <v>5804</v>
      </c>
      <c r="BC1041" t="n">
        <v>34086</v>
      </c>
      <c r="BD1041" t="n">
        <v>11200</v>
      </c>
      <c r="BE1041" t="n">
        <v>13000</v>
      </c>
      <c r="BF1041" t="n">
        <v>10500</v>
      </c>
    </row>
    <row r="1042">
      <c r="A1042" t="inlineStr">
        <is>
          <t>Charge for fair value markup of acquired inventory</t>
        </is>
      </c>
      <c r="C1042" t="inlineStr">
        <is>
          <t>Thousand</t>
        </is>
      </c>
      <c r="D1042" t="inlineStr">
        <is>
          <t>QQQQ</t>
        </is>
      </c>
      <c r="E1042" t="inlineStr">
        <is>
          <t>Yes</t>
        </is>
      </c>
      <c r="AW1042" t="n">
        <v>4974</v>
      </c>
      <c r="AX1042" t="n">
        <v>4974</v>
      </c>
    </row>
    <row r="1043">
      <c r="A1043" t="inlineStr">
        <is>
          <t>Hometown Strong commitment</t>
        </is>
      </c>
      <c r="C1043" t="inlineStr">
        <is>
          <t>Thousand</t>
        </is>
      </c>
      <c r="D1043" t="inlineStr">
        <is>
          <t>QQQQ</t>
        </is>
      </c>
      <c r="E1043" t="inlineStr">
        <is>
          <t>Yes</t>
        </is>
      </c>
      <c r="AQ1043" t="n">
        <v>14506</v>
      </c>
      <c r="AR1043" t="n">
        <v>494</v>
      </c>
      <c r="AS1043" t="n">
        <v>15000</v>
      </c>
      <c r="AW1043" t="n">
        <v>1000</v>
      </c>
      <c r="AX1043" t="n">
        <v>1000</v>
      </c>
    </row>
    <row r="1044">
      <c r="A1044" t="inlineStr">
        <is>
          <t xml:space="preserve">Restructuring activities losses	</t>
        </is>
      </c>
      <c r="C1044" t="inlineStr">
        <is>
          <t>Thousand</t>
        </is>
      </c>
      <c r="D1044" t="inlineStr">
        <is>
          <t>QQQQ</t>
        </is>
      </c>
      <c r="E1044" t="inlineStr">
        <is>
          <t>Yes</t>
        </is>
      </c>
      <c r="AB1044" t="n">
        <v>11336</v>
      </c>
      <c r="AD1044" t="n">
        <v>14282</v>
      </c>
      <c r="AG1044" t="n">
        <v>213</v>
      </c>
      <c r="AH1044" t="n">
        <v>1919</v>
      </c>
      <c r="AI1044" t="n">
        <v>3778</v>
      </c>
      <c r="AK1044" t="n">
        <v>-43</v>
      </c>
      <c r="AL1044" t="n">
        <v>43</v>
      </c>
      <c r="AM1044" t="n">
        <v>920</v>
      </c>
      <c r="AN1044" t="n">
        <v>900</v>
      </c>
      <c r="AP1044" t="n">
        <v>-81</v>
      </c>
      <c r="AR1044" t="n">
        <v>123</v>
      </c>
      <c r="AS1044" t="n">
        <v>257</v>
      </c>
      <c r="AU1044" t="n">
        <v>2545</v>
      </c>
      <c r="AV1044" t="n">
        <v>6773</v>
      </c>
      <c r="AW1044" t="n">
        <v>5802</v>
      </c>
      <c r="AX1044" t="n">
        <v>5802</v>
      </c>
      <c r="BB1044" t="n">
        <v>30466</v>
      </c>
      <c r="BC1044" t="n">
        <v>30466</v>
      </c>
      <c r="BD1044" t="n">
        <v>8026</v>
      </c>
      <c r="BE1044" t="n">
        <v>29718</v>
      </c>
      <c r="BF1044" t="n">
        <v>940</v>
      </c>
    </row>
    <row r="1045">
      <c r="A1045" t="inlineStr">
        <is>
          <t>Other non-recurring losses and expenses</t>
        </is>
      </c>
      <c r="C1045" t="inlineStr">
        <is>
          <t>Thousand</t>
        </is>
      </c>
      <c r="D1045" t="inlineStr">
        <is>
          <t>QQQQ</t>
        </is>
      </c>
      <c r="E1045" t="inlineStr">
        <is>
          <t>Yes</t>
        </is>
      </c>
      <c r="AH1045" t="n">
        <v>11903</v>
      </c>
      <c r="AI1045" t="n">
        <v>14475</v>
      </c>
      <c r="AX1045" t="n">
        <v>-1131</v>
      </c>
    </row>
    <row r="1046">
      <c r="A1046" t="inlineStr">
        <is>
          <t>De-consolidation of subsidiary</t>
        </is>
      </c>
      <c r="C1046" t="inlineStr">
        <is>
          <t>Thousand</t>
        </is>
      </c>
      <c r="D1046" t="inlineStr">
        <is>
          <t>QQQQ</t>
        </is>
      </c>
      <c r="E1046" t="inlineStr">
        <is>
          <t>Yes</t>
        </is>
      </c>
      <c r="AT1046" t="n">
        <v>-1131</v>
      </c>
    </row>
    <row r="1047">
      <c r="A1047" t="inlineStr">
        <is>
          <t xml:space="preserve">Property insurance recoveries on Mayfield tornado losses </t>
        </is>
      </c>
      <c r="C1047" t="inlineStr">
        <is>
          <t>Thousand</t>
        </is>
      </c>
      <c r="D1047" t="inlineStr">
        <is>
          <t>QQQQ</t>
        </is>
      </c>
      <c r="E1047" t="inlineStr">
        <is>
          <t>Yes</t>
        </is>
      </c>
      <c r="AY1047" t="n">
        <v>-3815</v>
      </c>
      <c r="BA1047" t="n">
        <v>-16182</v>
      </c>
      <c r="BB1047" t="n">
        <v>417</v>
      </c>
      <c r="BC1047" t="n">
        <v>-19580</v>
      </c>
      <c r="BD1047" t="n">
        <v>-19086</v>
      </c>
    </row>
    <row r="1048">
      <c r="A1048" t="inlineStr">
        <is>
          <t>Net tax expense (benefit) of adjustments</t>
        </is>
      </c>
      <c r="C1048" t="inlineStr">
        <is>
          <t>Thousand</t>
        </is>
      </c>
      <c r="D1048" t="inlineStr">
        <is>
          <t>QQQQ</t>
        </is>
      </c>
      <c r="E1048" t="inlineStr">
        <is>
          <t>Yes</t>
        </is>
      </c>
      <c r="AL1048" t="n">
        <v>-747</v>
      </c>
      <c r="AQ1048" t="n">
        <v>-5916</v>
      </c>
      <c r="AR1048" t="n">
        <v>-19841</v>
      </c>
      <c r="AS1048" t="n">
        <v>-14976</v>
      </c>
    </row>
    <row r="1049">
      <c r="A1049" t="inlineStr">
        <is>
          <t>Gain on bargain purchase</t>
        </is>
      </c>
      <c r="C1049" t="inlineStr">
        <is>
          <t>Thousand</t>
        </is>
      </c>
      <c r="D1049" t="inlineStr">
        <is>
          <t>QQQQ</t>
        </is>
      </c>
      <c r="E1049" t="inlineStr">
        <is>
          <t>Yes</t>
        </is>
      </c>
      <c r="AM1049" t="n">
        <v>-56880</v>
      </c>
      <c r="AN1049" t="n">
        <v>-56880</v>
      </c>
      <c r="AS1049" t="n">
        <v>3746</v>
      </c>
    </row>
    <row r="1050">
      <c r="A1050" t="inlineStr">
        <is>
          <t>Negative adjustment to previously recognized gain on bargain purchase</t>
        </is>
      </c>
      <c r="C1050" t="inlineStr">
        <is>
          <t>Thousand</t>
        </is>
      </c>
      <c r="D1050" t="inlineStr">
        <is>
          <t>QQQQ</t>
        </is>
      </c>
      <c r="E1050" t="inlineStr">
        <is>
          <t>Yes</t>
        </is>
      </c>
      <c r="AO1050" t="n">
        <v>1740</v>
      </c>
    </row>
    <row r="1051">
      <c r="A1051" t="inlineStr">
        <is>
          <t>Foreign currency transaction gains</t>
        </is>
      </c>
      <c r="C1051" t="inlineStr">
        <is>
          <t>Thousand</t>
        </is>
      </c>
      <c r="D1051" t="inlineStr">
        <is>
          <t>QQQQ</t>
        </is>
      </c>
      <c r="E1051" t="inlineStr">
        <is>
          <t>Yes</t>
        </is>
      </c>
      <c r="AB1051" t="n">
        <v>-602</v>
      </c>
      <c r="AC1051" t="n">
        <v>-107</v>
      </c>
      <c r="AD1051" t="n">
        <v>-1802</v>
      </c>
      <c r="AG1051" t="n">
        <v>-5226</v>
      </c>
      <c r="AH1051" t="n">
        <v>14829</v>
      </c>
      <c r="AI1051" t="n">
        <v>12748</v>
      </c>
      <c r="AK1051" t="n">
        <v>2260</v>
      </c>
      <c r="AL1051" t="n">
        <v>3027</v>
      </c>
      <c r="AM1051" t="n">
        <v>-744</v>
      </c>
      <c r="AN1051" t="n">
        <v>5113</v>
      </c>
      <c r="AO1051" t="n">
        <v>-18385</v>
      </c>
      <c r="AP1051" t="n">
        <v>5525</v>
      </c>
      <c r="AQ1051" t="n">
        <v>9092</v>
      </c>
      <c r="AR1051" t="n">
        <v>4528</v>
      </c>
      <c r="AS1051" t="n">
        <v>760</v>
      </c>
      <c r="AT1051" t="n">
        <v>2514</v>
      </c>
      <c r="AU1051" t="n">
        <v>4145</v>
      </c>
      <c r="AV1051" t="n">
        <v>2359</v>
      </c>
      <c r="AW1051" t="n">
        <v>-18400</v>
      </c>
      <c r="AX1051" t="n">
        <v>-9382</v>
      </c>
      <c r="AY1051" t="n">
        <v>11536</v>
      </c>
      <c r="AZ1051" t="n">
        <v>2758</v>
      </c>
      <c r="BA1051" t="n">
        <v>54</v>
      </c>
      <c r="BB1051" t="n">
        <v>16469</v>
      </c>
      <c r="BC1051" t="n">
        <v>30817</v>
      </c>
      <c r="BD1051" t="n">
        <v>18143</v>
      </c>
      <c r="BE1051" t="n">
        <v>16395</v>
      </c>
      <c r="BF1051" t="n">
        <v>8924</v>
      </c>
    </row>
    <row r="1052">
      <c r="A1052" t="inlineStr">
        <is>
          <t>Adjusted net income attributable to Pilgrim's before tax impact of adjustments</t>
        </is>
      </c>
      <c r="C1052" t="inlineStr">
        <is>
          <t>Thousand</t>
        </is>
      </c>
      <c r="D1052" t="inlineStr">
        <is>
          <t>QQQQ</t>
        </is>
      </c>
      <c r="E1052" t="inlineStr">
        <is>
          <t>Yes</t>
        </is>
      </c>
      <c r="AB1052" t="n">
        <v>243527</v>
      </c>
      <c r="AC1052" t="n">
        <v>134230</v>
      </c>
      <c r="AD1052" t="n">
        <v>707172</v>
      </c>
      <c r="AG1052" t="n">
        <v>25226</v>
      </c>
      <c r="AH1052" t="n">
        <v>21327</v>
      </c>
      <c r="AI1052" t="n">
        <v>291395</v>
      </c>
      <c r="AM1052" t="n">
        <v>35376</v>
      </c>
      <c r="AN1052" t="n">
        <v>405057</v>
      </c>
      <c r="AO1052" t="n">
        <v>16195</v>
      </c>
      <c r="AT1052" t="n">
        <v>103990</v>
      </c>
      <c r="AU1052" t="n">
        <v>260143</v>
      </c>
      <c r="AV1052" t="n">
        <v>196257</v>
      </c>
      <c r="AY1052" t="n">
        <v>289376</v>
      </c>
      <c r="AZ1052" t="n">
        <v>373611</v>
      </c>
      <c r="BA1052" t="n">
        <v>261524</v>
      </c>
      <c r="BD1052" t="n">
        <v>23470</v>
      </c>
      <c r="BE1052" t="n">
        <v>119569</v>
      </c>
      <c r="BF1052" t="n">
        <v>141642</v>
      </c>
    </row>
    <row r="1053">
      <c r="A1053" t="inlineStr">
        <is>
          <t>Adjusted net income attributable to Pilgrim's before tax impact of adjustments-c</t>
        </is>
      </c>
      <c r="AB1053">
        <f>SUM(AB1035,AB1037:AB1051)</f>
        <v/>
      </c>
      <c r="AC1053">
        <f>SUM(AC1035,AC1037:AC1051)</f>
        <v/>
      </c>
      <c r="AD1053">
        <f>SUM(AD1035,AD1037:AD1051)</f>
        <v/>
      </c>
      <c r="AG1053">
        <f>SUM(AG1035,AG1037:AG1051)</f>
        <v/>
      </c>
      <c r="AH1053">
        <f>SUM(AH1035,AH1037:AH1051)</f>
        <v/>
      </c>
      <c r="AI1053">
        <f>SUM(AI1035,AI1037:AI1051)</f>
        <v/>
      </c>
      <c r="AM1053">
        <f>SUM(AM1035,AM1037:AM1051)</f>
        <v/>
      </c>
      <c r="AN1053">
        <f>SUM(AN1035,AN1037:AN1051)</f>
        <v/>
      </c>
      <c r="AO1053">
        <f>SUM(AO1035,AO1037:AO1051)</f>
        <v/>
      </c>
      <c r="AT1053">
        <f>SUM(AT1035,AT1037:AT1051)</f>
        <v/>
      </c>
      <c r="AU1053">
        <f>SUM(AU1035,AU1037:AU1051)</f>
        <v/>
      </c>
      <c r="AV1053">
        <f>SUM(AV1035,AV1037:AV1051)</f>
        <v/>
      </c>
      <c r="AY1053">
        <f>SUM(AY1035,AY1037:AY1051)</f>
        <v/>
      </c>
      <c r="AZ1053">
        <f>SUM(AZ1035,AZ1037:AZ1051)</f>
        <v/>
      </c>
      <c r="BA1053">
        <f>SUM(BA1035,BA1037:BA1051)</f>
        <v/>
      </c>
      <c r="BD1053">
        <f>SUM(BD1035,BD1037:BD1051)</f>
        <v/>
      </c>
      <c r="BE1053">
        <f>SUM(BE1035,BE1037:BE1051)</f>
        <v/>
      </c>
      <c r="BF1053">
        <f>SUM(BF1035,BF1037:BF1051)</f>
        <v/>
      </c>
    </row>
    <row r="1054">
      <c r="A1054" t="inlineStr">
        <is>
          <t>Sum check</t>
        </is>
      </c>
      <c r="AB1054">
        <f>AB1052-AB1053</f>
        <v/>
      </c>
      <c r="AC1054">
        <f>AC1052-AC1053</f>
        <v/>
      </c>
      <c r="AD1054">
        <f>AD1052-AD1053</f>
        <v/>
      </c>
      <c r="AG1054">
        <f>AG1052-AG1053</f>
        <v/>
      </c>
      <c r="AH1054">
        <f>AH1052-AH1053</f>
        <v/>
      </c>
      <c r="AI1054">
        <f>AI1052-AI1053</f>
        <v/>
      </c>
      <c r="AM1054">
        <f>AM1052-AM1053</f>
        <v/>
      </c>
      <c r="AN1054">
        <f>AN1052-AN1053</f>
        <v/>
      </c>
      <c r="AO1054">
        <f>AO1052-AO1053</f>
        <v/>
      </c>
      <c r="AT1054">
        <f>AT1052-AT1053</f>
        <v/>
      </c>
      <c r="AU1054">
        <f>AU1052-AU1053</f>
        <v/>
      </c>
      <c r="AV1054">
        <f>AV1052-AV1053</f>
        <v/>
      </c>
      <c r="AY1054">
        <f>AY1052-AY1053</f>
        <v/>
      </c>
      <c r="AZ1054">
        <f>AZ1052-AZ1053</f>
        <v/>
      </c>
      <c r="BA1054">
        <f>BA1052-BA1053</f>
        <v/>
      </c>
      <c r="BD1054">
        <f>BD1052-BD1053</f>
        <v/>
      </c>
      <c r="BE1054">
        <f>BE1052-BE1053</f>
        <v/>
      </c>
      <c r="BF1054">
        <f>BF1052-BF1053</f>
        <v/>
      </c>
    </row>
    <row r="1056">
      <c r="A1056" t="inlineStr">
        <is>
          <t>Net impact of adjustments</t>
        </is>
      </c>
      <c r="C1056" t="inlineStr">
        <is>
          <t>Thousand</t>
        </is>
      </c>
      <c r="D1056" t="inlineStr">
        <is>
          <t>QQQQ</t>
        </is>
      </c>
      <c r="E1056" t="inlineStr">
        <is>
          <t>Yes</t>
        </is>
      </c>
      <c r="AO1056" t="n">
        <v>12722</v>
      </c>
      <c r="AT1056" t="n">
        <v>-942</v>
      </c>
      <c r="AU1056" t="n">
        <v>-106323</v>
      </c>
      <c r="AV1056" t="n">
        <v>-33761</v>
      </c>
      <c r="AW1056" t="n">
        <v>-33593</v>
      </c>
      <c r="AX1056" t="n">
        <v>-174619</v>
      </c>
      <c r="AY1056" t="n">
        <v>-2226</v>
      </c>
      <c r="AZ1056" t="n">
        <v>-2863</v>
      </c>
      <c r="BA1056" t="n">
        <v>-790</v>
      </c>
      <c r="BB1056" t="n">
        <v>-13235</v>
      </c>
      <c r="BC1056" t="n">
        <v>-19115</v>
      </c>
      <c r="BD1056" t="n">
        <v>-4424</v>
      </c>
      <c r="BE1056" t="n">
        <v>-14306</v>
      </c>
      <c r="BF1056" t="n">
        <v>-4927</v>
      </c>
    </row>
    <row r="1057">
      <c r="A1057" t="inlineStr">
        <is>
          <t>U.S. tax cuts jobs act transition tax</t>
        </is>
      </c>
      <c r="C1057" t="inlineStr">
        <is>
          <t>Thousand</t>
        </is>
      </c>
      <c r="D1057" t="inlineStr">
        <is>
          <t>QQQQ</t>
        </is>
      </c>
      <c r="E1057" t="inlineStr">
        <is>
          <t>Yes</t>
        </is>
      </c>
      <c r="AG1057" t="n">
        <v>26400</v>
      </c>
      <c r="AI1057" t="n">
        <v>26400</v>
      </c>
    </row>
    <row r="1058">
      <c r="A1058" t="inlineStr">
        <is>
          <t>Adjusted net income</t>
        </is>
      </c>
      <c r="C1058" t="inlineStr">
        <is>
          <t>Thousand</t>
        </is>
      </c>
      <c r="D1058" t="inlineStr">
        <is>
          <t>QQQQ</t>
        </is>
      </c>
      <c r="E1058" t="inlineStr">
        <is>
          <t>Yes</t>
        </is>
      </c>
      <c r="AB1058" t="n">
        <v>243527</v>
      </c>
      <c r="AC1058" t="n">
        <v>134230</v>
      </c>
      <c r="AD1058" t="n">
        <v>707172</v>
      </c>
      <c r="AG1058" t="n">
        <v>51626</v>
      </c>
      <c r="AH1058" t="n">
        <v>21327</v>
      </c>
      <c r="AI1058" t="n">
        <v>317795</v>
      </c>
      <c r="AK1058" t="n">
        <v>172285</v>
      </c>
      <c r="AL1058" t="n">
        <v>112088</v>
      </c>
      <c r="AM1058" t="n">
        <v>35376</v>
      </c>
      <c r="AN1058" t="n">
        <v>405057</v>
      </c>
      <c r="AO1058" t="n">
        <v>28917</v>
      </c>
      <c r="AP1058" t="n">
        <v>-592</v>
      </c>
      <c r="AQ1058" t="n">
        <v>161652</v>
      </c>
      <c r="AR1058" t="n">
        <v>60383</v>
      </c>
      <c r="AS1058" t="n">
        <v>250425</v>
      </c>
      <c r="AT1058" t="n">
        <v>103048</v>
      </c>
      <c r="AU1058" t="n">
        <v>153820</v>
      </c>
      <c r="AV1058" t="n">
        <v>162496</v>
      </c>
      <c r="AW1058" t="n">
        <v>138017</v>
      </c>
      <c r="AX1058" t="n">
        <v>557381</v>
      </c>
      <c r="AY1058" t="n">
        <v>287150</v>
      </c>
      <c r="AZ1058" t="n">
        <v>370748</v>
      </c>
      <c r="BA1058" t="n">
        <v>260734</v>
      </c>
      <c r="BB1058" t="n">
        <v>-115079</v>
      </c>
      <c r="BC1058" t="n">
        <v>803552</v>
      </c>
      <c r="BD1058" t="n">
        <v>19046</v>
      </c>
      <c r="BE1058" t="n">
        <v>105263</v>
      </c>
      <c r="BF1058" t="n">
        <v>136715</v>
      </c>
    </row>
    <row r="1059">
      <c r="A1059" t="inlineStr">
        <is>
          <t>Adjusted net income-c</t>
        </is>
      </c>
      <c r="AB1059">
        <f>SUM(AB1035,AB1037:AB1051,AB1057)+AB1056</f>
        <v/>
      </c>
      <c r="AC1059">
        <f>SUM(AC1035,AC1037:AC1051,AC1057)+AC1056</f>
        <v/>
      </c>
      <c r="AD1059">
        <f>SUM(AD1035,AD1037:AD1051,AD1057)+AD1056</f>
        <v/>
      </c>
      <c r="AG1059">
        <f>SUM(AG1035,AG1037:AG1051,AG1057)+AG1056</f>
        <v/>
      </c>
      <c r="AH1059">
        <f>SUM(AH1035,AH1037:AH1051,AH1057)+AH1056</f>
        <v/>
      </c>
      <c r="AI1059">
        <f>SUM(AI1035,AI1037:AI1051,AI1057)+AI1056</f>
        <v/>
      </c>
      <c r="AK1059">
        <f>SUM(AK1035,AK1037:AK1051,AK1057)+AK1056</f>
        <v/>
      </c>
      <c r="AL1059">
        <f>SUM(AL1035,AL1037:AL1051,AL1057)+AL1056</f>
        <v/>
      </c>
      <c r="AM1059">
        <f>SUM(AM1035,AM1037:AM1051,AM1057)+AM1056</f>
        <v/>
      </c>
      <c r="AN1059">
        <f>SUM(AN1035,AN1037:AN1051,AN1057)+AN1056</f>
        <v/>
      </c>
      <c r="AO1059">
        <f>SUM(AO1035,AO1037:AO1051,AO1057)+AO1056</f>
        <v/>
      </c>
      <c r="AP1059">
        <f>SUM(AP1035,AP1037:AP1051,AP1057)+AP1056</f>
        <v/>
      </c>
      <c r="AQ1059">
        <f>SUM(AQ1035,AQ1037:AQ1051,AQ1057)+AQ1056</f>
        <v/>
      </c>
      <c r="AR1059">
        <f>SUM(AR1035,AR1037:AR1051,AR1057)+AR1056</f>
        <v/>
      </c>
      <c r="AS1059">
        <f>SUM(AS1035,AS1037:AS1051,AS1057)+AS1056</f>
        <v/>
      </c>
      <c r="AT1059">
        <f>SUM(AT1035,AT1037:AT1051,AT1057)+AT1056</f>
        <v/>
      </c>
      <c r="AU1059">
        <f>SUM(AU1035,AU1037:AU1051,AU1057)+AU1056</f>
        <v/>
      </c>
      <c r="AV1059">
        <f>SUM(AV1035,AV1037:AV1051,AV1057)+AV1056</f>
        <v/>
      </c>
      <c r="AW1059">
        <f>SUM(AW1035,AW1037:AW1051,AW1057)+AW1056</f>
        <v/>
      </c>
      <c r="AX1059">
        <f>SUM(AX1035,AX1037:AX1051,AX1057)+AX1056</f>
        <v/>
      </c>
      <c r="AY1059">
        <f>SUM(AY1035,AY1037:AY1051,AY1057)+AY1056</f>
        <v/>
      </c>
      <c r="AZ1059">
        <f>SUM(AZ1035,AZ1037:AZ1051,AZ1057)+AZ1056</f>
        <v/>
      </c>
      <c r="BA1059">
        <f>SUM(BA1035,BA1037:BA1051,BA1057)+BA1056</f>
        <v/>
      </c>
      <c r="BB1059">
        <f>SUM(BB1035,BB1037:BB1051,BB1057)+BB1056</f>
        <v/>
      </c>
      <c r="BC1059">
        <f>SUM(BC1035,BC1037:BC1051,BC1057)+BC1056</f>
        <v/>
      </c>
      <c r="BD1059">
        <f>SUM(BD1035,BD1037:BD1051,BD1057)+BD1056</f>
        <v/>
      </c>
      <c r="BE1059">
        <f>SUM(BE1035,BE1037:BE1051,BE1057)+BE1056</f>
        <v/>
      </c>
      <c r="BF1059">
        <f>SUM(BF1035,BF1037:BF1051,BF1057)+BF1056</f>
        <v/>
      </c>
    </row>
    <row r="1060">
      <c r="A1060" t="inlineStr">
        <is>
          <t>Sum check</t>
        </is>
      </c>
      <c r="AB1060">
        <f>AB1059-AB1058</f>
        <v/>
      </c>
      <c r="AC1060">
        <f>AC1059-AC1058</f>
        <v/>
      </c>
      <c r="AD1060">
        <f>AD1059-AD1058</f>
        <v/>
      </c>
      <c r="AG1060">
        <f>AG1059-AG1058</f>
        <v/>
      </c>
      <c r="AH1060">
        <f>AH1059-AH1058</f>
        <v/>
      </c>
      <c r="AI1060">
        <f>AI1059-AI1058</f>
        <v/>
      </c>
      <c r="AK1060">
        <f>AK1059-AK1058</f>
        <v/>
      </c>
      <c r="AL1060">
        <f>AL1059-AL1058</f>
        <v/>
      </c>
      <c r="AM1060">
        <f>AM1059-AM1058</f>
        <v/>
      </c>
      <c r="AN1060">
        <f>AN1059-AN1058</f>
        <v/>
      </c>
      <c r="AO1060">
        <f>AO1059-AO1058</f>
        <v/>
      </c>
      <c r="AP1060">
        <f>AP1059-AP1058</f>
        <v/>
      </c>
      <c r="AQ1060">
        <f>AQ1059-AQ1058</f>
        <v/>
      </c>
      <c r="AR1060">
        <f>AR1059-AR1058</f>
        <v/>
      </c>
      <c r="AS1060">
        <f>AS1059-AS1058</f>
        <v/>
      </c>
      <c r="AT1060">
        <f>AT1059-AT1058</f>
        <v/>
      </c>
      <c r="AU1060">
        <f>AU1059-AU1058</f>
        <v/>
      </c>
      <c r="AV1060">
        <f>AV1059-AV1058</f>
        <v/>
      </c>
      <c r="AW1060">
        <f>AW1059-AW1058</f>
        <v/>
      </c>
      <c r="AX1060">
        <f>AX1059-AX1058</f>
        <v/>
      </c>
      <c r="AY1060">
        <f>AY1059-AY1058</f>
        <v/>
      </c>
      <c r="AZ1060">
        <f>AZ1059-AZ1058</f>
        <v/>
      </c>
      <c r="BA1060">
        <f>BA1059-BA1058</f>
        <v/>
      </c>
      <c r="BB1060">
        <f>BB1059-BB1058</f>
        <v/>
      </c>
      <c r="BC1060">
        <f>BC1059-BC1058</f>
        <v/>
      </c>
      <c r="BD1060">
        <f>BD1059-BD1058</f>
        <v/>
      </c>
      <c r="BE1060">
        <f>BE1059-BE1058</f>
        <v/>
      </c>
      <c r="BF1060">
        <f>BF1059-BF1058</f>
        <v/>
      </c>
    </row>
    <row r="1062">
      <c r="A1062" t="inlineStr">
        <is>
          <t>Weighted average diluted shares of common stock outstanding</t>
        </is>
      </c>
      <c r="C1062" t="inlineStr">
        <is>
          <t>Thousand</t>
        </is>
      </c>
      <c r="D1062" t="inlineStr">
        <is>
          <t>QQQQ</t>
        </is>
      </c>
      <c r="E1062" t="inlineStr">
        <is>
          <t>Yes</t>
        </is>
      </c>
      <c r="AB1062" t="n">
        <v>248988</v>
      </c>
      <c r="AC1062" t="n">
        <v>248994</v>
      </c>
      <c r="AD1062" t="n">
        <v>248971</v>
      </c>
      <c r="AG1062" t="n">
        <v>249179</v>
      </c>
      <c r="AH1062" t="n">
        <v>249366</v>
      </c>
      <c r="AI1062" t="n">
        <v>249149</v>
      </c>
      <c r="AK1062" t="n">
        <v>249636</v>
      </c>
      <c r="AL1062" t="n">
        <v>249729</v>
      </c>
      <c r="AM1062" t="n">
        <v>249849</v>
      </c>
      <c r="AN1062" t="n">
        <v>249709</v>
      </c>
      <c r="AO1062" t="n">
        <v>249622</v>
      </c>
      <c r="AP1062" t="n">
        <v>247018</v>
      </c>
      <c r="AQ1062" t="n">
        <v>244376</v>
      </c>
      <c r="AR1062" t="n">
        <v>243801</v>
      </c>
      <c r="AS1062" t="n">
        <v>246124</v>
      </c>
      <c r="AT1062" t="n">
        <v>243858</v>
      </c>
      <c r="AU1062" t="n">
        <v>243675</v>
      </c>
      <c r="AV1062" t="n">
        <v>244195</v>
      </c>
      <c r="AW1062" t="n">
        <v>244341</v>
      </c>
      <c r="AX1062" t="n">
        <v>244129</v>
      </c>
      <c r="AY1062" t="n">
        <v>244300</v>
      </c>
      <c r="AZ1062" t="n">
        <v>240973</v>
      </c>
      <c r="BA1062" t="n">
        <v>239208</v>
      </c>
      <c r="BB1062" t="n">
        <v>236469</v>
      </c>
      <c r="BC1062" t="n">
        <v>240394</v>
      </c>
      <c r="BD1062" t="n">
        <v>237164</v>
      </c>
      <c r="BE1062" t="n">
        <v>237209</v>
      </c>
      <c r="BF1062" t="n">
        <v>237347</v>
      </c>
    </row>
    <row r="1063">
      <c r="A1063" t="inlineStr">
        <is>
          <t>Adjusted net income per common diluted share</t>
        </is>
      </c>
      <c r="C1063" t="inlineStr">
        <is>
          <t>Dollar</t>
        </is>
      </c>
      <c r="D1063" t="inlineStr">
        <is>
          <t>QQQQ</t>
        </is>
      </c>
      <c r="E1063" t="inlineStr">
        <is>
          <t>Yes</t>
        </is>
      </c>
      <c r="AB1063" t="n">
        <v>0.98</v>
      </c>
      <c r="AC1063" t="n">
        <v>0.54</v>
      </c>
      <c r="AD1063" t="n">
        <v>2.84</v>
      </c>
      <c r="AG1063" t="n">
        <v>0.21</v>
      </c>
      <c r="AH1063" t="n">
        <v>0.09</v>
      </c>
      <c r="AI1063" t="n">
        <v>1.28</v>
      </c>
      <c r="AK1063" t="n">
        <v>0.6899999999999999</v>
      </c>
      <c r="AL1063" t="n">
        <v>0.45</v>
      </c>
      <c r="AM1063" t="n">
        <v>0.14</v>
      </c>
      <c r="AN1063" t="n">
        <v>1.62</v>
      </c>
      <c r="AO1063" t="n">
        <v>0.12</v>
      </c>
      <c r="AQ1063" t="n">
        <v>0.66</v>
      </c>
      <c r="AR1063" t="n">
        <v>0.25</v>
      </c>
      <c r="AS1063" t="n">
        <v>1.02</v>
      </c>
      <c r="AT1063" t="n">
        <v>0.42</v>
      </c>
      <c r="AU1063" t="n">
        <v>0.63</v>
      </c>
      <c r="AV1063" t="n">
        <v>0.67</v>
      </c>
      <c r="AW1063" t="n">
        <v>0.5600000000000001</v>
      </c>
      <c r="AX1063" t="n">
        <v>2.28</v>
      </c>
      <c r="AY1063" t="n">
        <v>1.18</v>
      </c>
      <c r="AZ1063" t="n">
        <v>1.54</v>
      </c>
      <c r="BA1063" t="n">
        <v>1.09</v>
      </c>
      <c r="BB1063" t="n">
        <v>-0.49</v>
      </c>
      <c r="BC1063" t="n">
        <v>3.34</v>
      </c>
      <c r="BD1063" t="n">
        <v>0.08</v>
      </c>
      <c r="BE1063" t="n">
        <v>0.44</v>
      </c>
      <c r="BF1063" t="n">
        <v>0.58</v>
      </c>
    </row>
    <row r="1065">
      <c r="A1065" t="inlineStr">
        <is>
          <t>Pro forma</t>
        </is>
      </c>
    </row>
    <row r="1066">
      <c r="A1066" t="inlineStr">
        <is>
          <t>Net sales</t>
        </is>
      </c>
      <c r="C1066" t="inlineStr">
        <is>
          <t>Thousand</t>
        </is>
      </c>
      <c r="D1066" t="inlineStr">
        <is>
          <t>QYYY</t>
        </is>
      </c>
      <c r="I1066" t="n">
        <v>9058555</v>
      </c>
      <c r="M1066" t="n">
        <v>6969493</v>
      </c>
      <c r="N1066" t="n">
        <v>9233138</v>
      </c>
      <c r="P1066" t="n">
        <v>2208219</v>
      </c>
      <c r="Q1066" t="n">
        <v>4420442</v>
      </c>
      <c r="R1066" t="n">
        <v>6532971</v>
      </c>
      <c r="S1066" t="n">
        <v>8493751</v>
      </c>
      <c r="U1066" t="n">
        <v>2069103</v>
      </c>
      <c r="V1066" t="n">
        <v>4209015</v>
      </c>
      <c r="W1066" t="n">
        <v>7833406</v>
      </c>
      <c r="X1066" t="n">
        <v>10311325</v>
      </c>
      <c r="Z1066" t="n">
        <v>2026290</v>
      </c>
      <c r="AA1066" t="n">
        <v>4277896</v>
      </c>
      <c r="AB1066" t="n">
        <v>8031311</v>
      </c>
      <c r="AC1066" t="n">
        <v>10773662</v>
      </c>
      <c r="AE1066" t="n">
        <v>2746678</v>
      </c>
      <c r="AF1066" t="n">
        <v>5583391</v>
      </c>
      <c r="AG1066" t="n">
        <v>8280995</v>
      </c>
      <c r="AH1066" t="n">
        <v>10937784</v>
      </c>
      <c r="AJ1066" t="n">
        <v>3066174</v>
      </c>
      <c r="AK1066" t="n">
        <v>6246429</v>
      </c>
      <c r="AL1066" t="n">
        <v>9348098</v>
      </c>
      <c r="AM1066" t="n">
        <v>12462566</v>
      </c>
      <c r="AO1066" t="n">
        <v>3074928</v>
      </c>
      <c r="AP1066" t="n">
        <v>5898951</v>
      </c>
      <c r="AQ1066" t="n">
        <v>8972602</v>
      </c>
      <c r="AR1066" t="n">
        <v>12091901</v>
      </c>
      <c r="AW1066" t="n">
        <v>15442724</v>
      </c>
      <c r="AY1066" t="n">
        <v>3495180</v>
      </c>
      <c r="AZ1066" t="n">
        <v>8872043</v>
      </c>
      <c r="BA1066" t="n">
        <v>13341012</v>
      </c>
      <c r="BB1066" t="n">
        <v>17468377</v>
      </c>
    </row>
    <row r="1067">
      <c r="A1067" t="inlineStr">
        <is>
          <t>Net income loss attributable to pilgrims pride corporation</t>
        </is>
      </c>
      <c r="C1067" t="inlineStr">
        <is>
          <t>Thousand</t>
        </is>
      </c>
      <c r="D1067" t="inlineStr">
        <is>
          <t>QYYY</t>
        </is>
      </c>
      <c r="I1067" t="n">
        <v>536419</v>
      </c>
      <c r="M1067" t="n">
        <v>546949</v>
      </c>
      <c r="N1067" t="n">
        <v>714453</v>
      </c>
      <c r="P1067" t="n">
        <v>211510</v>
      </c>
      <c r="Q1067" t="n">
        <v>461533</v>
      </c>
      <c r="R1067" t="n">
        <v>603533</v>
      </c>
      <c r="S1067" t="n">
        <v>662926</v>
      </c>
      <c r="U1067" t="n">
        <v>116096</v>
      </c>
      <c r="V1067" t="n">
        <v>266341</v>
      </c>
      <c r="W1067" t="n">
        <v>363735</v>
      </c>
      <c r="X1067" t="n">
        <v>401630</v>
      </c>
      <c r="Z1067" t="n">
        <v>92599</v>
      </c>
      <c r="AA1067" t="n">
        <v>325179</v>
      </c>
      <c r="AB1067" t="n">
        <v>572063</v>
      </c>
      <c r="AC1067" t="n">
        <v>664776</v>
      </c>
      <c r="AE1067" t="n">
        <v>119554</v>
      </c>
      <c r="AF1067" t="n">
        <v>226185</v>
      </c>
      <c r="AG1067" t="n">
        <v>255504</v>
      </c>
      <c r="AH1067" t="n">
        <v>236026</v>
      </c>
      <c r="AJ1067" t="n">
        <v>103736</v>
      </c>
      <c r="AK1067" t="n">
        <v>253230</v>
      </c>
      <c r="AL1067" t="n">
        <v>341501</v>
      </c>
      <c r="AM1067" t="n">
        <v>385958</v>
      </c>
      <c r="AO1067" t="n">
        <v>68513</v>
      </c>
      <c r="AP1067" t="n">
        <v>62425</v>
      </c>
      <c r="AQ1067" t="n">
        <v>97150</v>
      </c>
      <c r="AR1067" t="n">
        <v>97038</v>
      </c>
      <c r="AW1067" t="n">
        <v>19519</v>
      </c>
      <c r="AY1067" t="n">
        <v>76104</v>
      </c>
      <c r="AZ1067" t="n">
        <v>643223</v>
      </c>
      <c r="BA1067" t="n">
        <v>901575</v>
      </c>
      <c r="BB1067" t="n">
        <v>746599</v>
      </c>
    </row>
    <row r="1068">
      <c r="A1068" t="inlineStr">
        <is>
          <t>Net income loss attributable to pilgrims pride corporation per common share diluted</t>
        </is>
      </c>
      <c r="C1068" t="inlineStr">
        <is>
          <t>Dollar</t>
        </is>
      </c>
      <c r="D1068" t="inlineStr">
        <is>
          <t>QYYY</t>
        </is>
      </c>
      <c r="I1068" t="n">
        <v>2.07</v>
      </c>
      <c r="M1068" t="n">
        <v>2.1</v>
      </c>
      <c r="N1068" t="n">
        <v>2.75</v>
      </c>
      <c r="P1068" t="n">
        <v>0.8100000000000001</v>
      </c>
      <c r="Q1068" t="n">
        <v>1.78</v>
      </c>
      <c r="R1068" t="n">
        <v>2.32</v>
      </c>
      <c r="S1068" t="n">
        <v>2.56</v>
      </c>
      <c r="U1068" t="n">
        <v>0.46</v>
      </c>
      <c r="V1068" t="n">
        <v>1.04</v>
      </c>
      <c r="W1068" t="n">
        <v>1.4</v>
      </c>
      <c r="X1068" t="n">
        <v>1.58</v>
      </c>
      <c r="Z1068" t="n">
        <v>0.37</v>
      </c>
      <c r="AA1068" t="n">
        <v>1.31</v>
      </c>
      <c r="AB1068" t="n">
        <v>2.3</v>
      </c>
      <c r="AC1068" t="n">
        <v>2.67</v>
      </c>
      <c r="AE1068" t="n">
        <v>0.48</v>
      </c>
      <c r="AF1068" t="n">
        <v>0.91</v>
      </c>
      <c r="AG1068" t="n">
        <v>1.03</v>
      </c>
      <c r="AH1068" t="n">
        <v>0.95</v>
      </c>
      <c r="AJ1068" t="n">
        <v>0.42</v>
      </c>
      <c r="AK1068" t="n">
        <v>1.01</v>
      </c>
      <c r="AL1068" t="n">
        <v>1.37</v>
      </c>
      <c r="AM1068" t="n">
        <v>1.55</v>
      </c>
      <c r="AO1068" t="n">
        <v>0.27</v>
      </c>
      <c r="AP1068" t="n">
        <v>0.25</v>
      </c>
      <c r="AQ1068" t="n">
        <v>0.39</v>
      </c>
      <c r="AR1068" t="n">
        <v>0.39</v>
      </c>
      <c r="AW1068" t="n">
        <v>0.08</v>
      </c>
      <c r="AY1068" t="n">
        <v>0.31</v>
      </c>
      <c r="AZ1068" t="n">
        <v>2.65</v>
      </c>
      <c r="BA1068" t="n">
        <v>3.73</v>
      </c>
      <c r="BB1068" t="n">
        <v>3.11</v>
      </c>
    </row>
    <row r="1070">
      <c r="A1070" t="inlineStr">
        <is>
          <t>Inventories</t>
        </is>
      </c>
    </row>
    <row r="1071">
      <c r="A1071" t="inlineStr">
        <is>
          <t>Live chicken and hens</t>
        </is>
      </c>
      <c r="C1071" t="inlineStr">
        <is>
          <t>Thousand</t>
        </is>
      </c>
      <c r="D1071" t="inlineStr">
        <is>
          <t>QQQQ</t>
        </is>
      </c>
      <c r="F1071" t="n">
        <v>422326</v>
      </c>
      <c r="G1071" t="n">
        <v>418234</v>
      </c>
      <c r="H1071" t="n">
        <v>420644</v>
      </c>
      <c r="I1071" t="n">
        <v>368582</v>
      </c>
      <c r="K1071" t="n">
        <v>386406</v>
      </c>
      <c r="L1071" t="n">
        <v>397300</v>
      </c>
      <c r="M1071" t="n">
        <v>384120</v>
      </c>
      <c r="N1071" t="n">
        <v>363438</v>
      </c>
      <c r="P1071" t="n">
        <v>366463</v>
      </c>
      <c r="Q1071" t="n">
        <v>367373</v>
      </c>
      <c r="R1071" t="n">
        <v>395860</v>
      </c>
      <c r="S1071" t="n">
        <v>365062</v>
      </c>
      <c r="U1071" t="n">
        <v>370161</v>
      </c>
      <c r="V1071" t="n">
        <v>390535</v>
      </c>
      <c r="W1071" t="n">
        <v>374365</v>
      </c>
      <c r="X1071" t="n">
        <v>362054</v>
      </c>
      <c r="Z1071" t="n">
        <v>388663</v>
      </c>
      <c r="AA1071" t="n">
        <v>411445</v>
      </c>
      <c r="AB1071" t="n">
        <v>471394</v>
      </c>
      <c r="AC1071" t="n">
        <v>585525</v>
      </c>
      <c r="AE1071" t="n">
        <v>819393</v>
      </c>
    </row>
    <row r="1072">
      <c r="A1072" t="inlineStr">
        <is>
          <t>Feed eggs and other</t>
        </is>
      </c>
      <c r="C1072" t="inlineStr">
        <is>
          <t>Thousand</t>
        </is>
      </c>
      <c r="D1072" t="inlineStr">
        <is>
          <t>QQQQ</t>
        </is>
      </c>
      <c r="F1072" t="n">
        <v>303705</v>
      </c>
      <c r="G1072" t="n">
        <v>291009</v>
      </c>
      <c r="H1072" t="n">
        <v>244250</v>
      </c>
      <c r="I1072" t="n">
        <v>216045</v>
      </c>
      <c r="K1072" t="n">
        <v>212553</v>
      </c>
      <c r="L1072" t="n">
        <v>224139</v>
      </c>
      <c r="M1072" t="n">
        <v>213035</v>
      </c>
      <c r="N1072" t="n">
        <v>198681</v>
      </c>
      <c r="P1072" t="n">
        <v>199638</v>
      </c>
      <c r="Q1072" t="n">
        <v>188096</v>
      </c>
      <c r="R1072" t="n">
        <v>216034</v>
      </c>
      <c r="S1072" t="n">
        <v>215859</v>
      </c>
      <c r="U1072" t="n">
        <v>217571</v>
      </c>
      <c r="V1072" t="n">
        <v>232103</v>
      </c>
      <c r="W1072" t="n">
        <v>211452</v>
      </c>
      <c r="X1072" t="n">
        <v>250680</v>
      </c>
      <c r="Z1072" t="n">
        <v>315265</v>
      </c>
      <c r="AA1072" t="n">
        <v>274785</v>
      </c>
      <c r="AB1072" t="n">
        <v>263576</v>
      </c>
      <c r="AC1072" t="n">
        <v>218611</v>
      </c>
    </row>
    <row r="1073">
      <c r="A1073" t="inlineStr">
        <is>
          <t>Finished chicken products</t>
        </is>
      </c>
      <c r="C1073" t="inlineStr">
        <is>
          <t>Thousand</t>
        </is>
      </c>
      <c r="D1073" t="inlineStr">
        <is>
          <t>QQQQ</t>
        </is>
      </c>
      <c r="F1073" t="n">
        <v>246047</v>
      </c>
      <c r="G1073" t="n">
        <v>242608</v>
      </c>
      <c r="H1073" t="n">
        <v>245939</v>
      </c>
      <c r="I1073" t="n">
        <v>223932</v>
      </c>
      <c r="K1073" t="n">
        <v>194245</v>
      </c>
      <c r="L1073" t="n">
        <v>215386</v>
      </c>
      <c r="M1073" t="n">
        <v>220157</v>
      </c>
      <c r="N1073" t="n">
        <v>227649</v>
      </c>
      <c r="P1073" t="n">
        <v>222118</v>
      </c>
      <c r="Q1073" t="n">
        <v>231225</v>
      </c>
      <c r="R1073" t="n">
        <v>225735</v>
      </c>
      <c r="S1073" t="n">
        <v>191988</v>
      </c>
      <c r="U1073" t="n">
        <v>181983</v>
      </c>
      <c r="V1073" t="n">
        <v>195541</v>
      </c>
      <c r="W1073" t="n">
        <v>201941</v>
      </c>
      <c r="X1073" t="n">
        <v>182918</v>
      </c>
      <c r="Z1073" t="n">
        <v>215138</v>
      </c>
      <c r="AA1073" t="n">
        <v>276749</v>
      </c>
      <c r="AB1073" t="n">
        <v>399085</v>
      </c>
      <c r="AC1073" t="n">
        <v>390412</v>
      </c>
      <c r="AE1073" t="n">
        <v>356719</v>
      </c>
    </row>
    <row r="1074">
      <c r="A1074" t="inlineStr">
        <is>
          <t>Total chicken inventories</t>
        </is>
      </c>
      <c r="C1074" t="inlineStr">
        <is>
          <t>Thousand</t>
        </is>
      </c>
      <c r="D1074" t="inlineStr">
        <is>
          <t>QQQQ</t>
        </is>
      </c>
      <c r="F1074" t="n">
        <v>972078</v>
      </c>
      <c r="G1074" t="n">
        <v>951851</v>
      </c>
      <c r="H1074" t="n">
        <v>910833</v>
      </c>
      <c r="I1074" t="n">
        <v>808559</v>
      </c>
      <c r="K1074" t="n">
        <v>793204</v>
      </c>
      <c r="L1074" t="n">
        <v>836825</v>
      </c>
      <c r="M1074" t="n">
        <v>817312</v>
      </c>
      <c r="N1074" t="n">
        <v>789768</v>
      </c>
      <c r="P1074" t="n">
        <v>788219</v>
      </c>
      <c r="Q1074" t="n">
        <v>786694</v>
      </c>
      <c r="R1074" t="n">
        <v>837629</v>
      </c>
      <c r="S1074" t="n">
        <v>772909</v>
      </c>
      <c r="U1074" t="n">
        <v>769715</v>
      </c>
      <c r="V1074" t="n">
        <v>818179</v>
      </c>
      <c r="W1074" t="n">
        <v>787758</v>
      </c>
      <c r="X1074" t="n">
        <v>795652</v>
      </c>
      <c r="Z1074" t="n">
        <v>919066</v>
      </c>
      <c r="AA1074" t="n">
        <v>962979</v>
      </c>
      <c r="AB1074" t="n">
        <v>1134055</v>
      </c>
      <c r="AC1074" t="n">
        <v>1194548</v>
      </c>
      <c r="AE1074" t="n">
        <v>1176112</v>
      </c>
    </row>
    <row r="1075">
      <c r="A1075" t="inlineStr">
        <is>
          <t>Total chicken inventories-c</t>
        </is>
      </c>
      <c r="F1075">
        <f>SUM(F1071:F1073)</f>
        <v/>
      </c>
      <c r="G1075">
        <f>SUM(G1071:G1073)</f>
        <v/>
      </c>
      <c r="H1075">
        <f>SUM(H1071:H1073)</f>
        <v/>
      </c>
      <c r="I1075">
        <f>SUM(I1071:I1073)</f>
        <v/>
      </c>
      <c r="K1075">
        <f>SUM(K1071:K1073)</f>
        <v/>
      </c>
      <c r="L1075">
        <f>SUM(L1071:L1073)</f>
        <v/>
      </c>
      <c r="M1075">
        <f>SUM(M1071:M1073)</f>
        <v/>
      </c>
      <c r="N1075">
        <f>SUM(N1071:N1073)</f>
        <v/>
      </c>
      <c r="P1075">
        <f>SUM(P1071:P1073)</f>
        <v/>
      </c>
      <c r="Q1075">
        <f>SUM(Q1071:Q1073)</f>
        <v/>
      </c>
      <c r="R1075">
        <f>SUM(R1071:R1073)</f>
        <v/>
      </c>
      <c r="S1075">
        <f>SUM(S1071:S1073)</f>
        <v/>
      </c>
      <c r="U1075">
        <f>SUM(U1071:U1073)</f>
        <v/>
      </c>
      <c r="V1075">
        <f>SUM(V1071:V1073)</f>
        <v/>
      </c>
      <c r="W1075">
        <f>SUM(W1071:W1073)</f>
        <v/>
      </c>
      <c r="X1075">
        <f>SUM(X1071:X1073)</f>
        <v/>
      </c>
      <c r="Z1075">
        <f>SUM(Z1071:Z1073)</f>
        <v/>
      </c>
      <c r="AA1075">
        <f>SUM(AA1071:AA1073)</f>
        <v/>
      </c>
      <c r="AB1075">
        <f>SUM(AB1071:AB1073)</f>
        <v/>
      </c>
      <c r="AC1075">
        <f>SUM(AC1071:AC1073)</f>
        <v/>
      </c>
      <c r="AE1075">
        <f>SUM(AE1071:AE1073)</f>
        <v/>
      </c>
    </row>
    <row r="1076">
      <c r="A1076" t="inlineStr">
        <is>
          <t>Sum check</t>
        </is>
      </c>
      <c r="F1076">
        <f>F1075-F1074</f>
        <v/>
      </c>
      <c r="G1076">
        <f>G1075-G1074</f>
        <v/>
      </c>
      <c r="H1076">
        <f>H1075-H1074</f>
        <v/>
      </c>
      <c r="I1076">
        <f>I1075-I1074</f>
        <v/>
      </c>
      <c r="K1076">
        <f>K1075-K1074</f>
        <v/>
      </c>
      <c r="L1076">
        <f>L1075-L1074</f>
        <v/>
      </c>
      <c r="M1076">
        <f>M1075-M1074</f>
        <v/>
      </c>
      <c r="N1076">
        <f>N1075-N1074</f>
        <v/>
      </c>
      <c r="P1076">
        <f>P1075-P1074</f>
        <v/>
      </c>
      <c r="Q1076">
        <f>Q1075-Q1074</f>
        <v/>
      </c>
      <c r="R1076">
        <f>R1075-R1074</f>
        <v/>
      </c>
      <c r="S1076">
        <f>S1075-S1074</f>
        <v/>
      </c>
      <c r="U1076">
        <f>U1075-U1074</f>
        <v/>
      </c>
      <c r="V1076">
        <f>V1075-V1074</f>
        <v/>
      </c>
      <c r="W1076">
        <f>W1075-W1074</f>
        <v/>
      </c>
      <c r="X1076">
        <f>X1075-X1074</f>
        <v/>
      </c>
      <c r="Z1076">
        <f>Z1075-Z1074</f>
        <v/>
      </c>
      <c r="AA1076">
        <f>AA1075-AA1074</f>
        <v/>
      </c>
      <c r="AB1076">
        <f>AB1075-AB1074</f>
        <v/>
      </c>
      <c r="AC1076">
        <f>AC1075-AC1074</f>
        <v/>
      </c>
      <c r="AE1076">
        <f>AE1075-AE1074</f>
        <v/>
      </c>
    </row>
    <row r="1078">
      <c r="A1078" t="inlineStr">
        <is>
          <t>Commercial feed and other</t>
        </is>
      </c>
      <c r="C1078" t="inlineStr">
        <is>
          <t>Thousand</t>
        </is>
      </c>
      <c r="D1078" t="inlineStr">
        <is>
          <t>QQQQ</t>
        </is>
      </c>
      <c r="F1078" t="n">
        <v>280</v>
      </c>
      <c r="G1078" t="n">
        <v>340</v>
      </c>
      <c r="H1078" t="n">
        <v>253</v>
      </c>
      <c r="I1078" t="n">
        <v>273</v>
      </c>
      <c r="K1078" t="n">
        <v>312</v>
      </c>
      <c r="L1078" t="n">
        <v>508</v>
      </c>
      <c r="M1078" t="n">
        <v>580</v>
      </c>
      <c r="N1078" t="n">
        <v>537</v>
      </c>
      <c r="P1078" t="n">
        <v>503</v>
      </c>
      <c r="Q1078" t="n">
        <v>419</v>
      </c>
      <c r="R1078" t="n">
        <v>3644</v>
      </c>
      <c r="S1078" t="n">
        <v>28448</v>
      </c>
      <c r="U1078" t="n">
        <v>8813</v>
      </c>
      <c r="V1078" t="n">
        <v>14386</v>
      </c>
      <c r="W1078" t="n">
        <v>9050</v>
      </c>
      <c r="X1078" t="n">
        <v>17610</v>
      </c>
      <c r="Z1078" t="n">
        <v>5103</v>
      </c>
      <c r="AA1078" t="n">
        <v>4598</v>
      </c>
      <c r="AB1078" t="n">
        <v>62146</v>
      </c>
      <c r="AC1078" t="n">
        <v>60522</v>
      </c>
    </row>
    <row r="1079">
      <c r="A1079" t="inlineStr">
        <is>
          <t>Non-chicken inventories</t>
        </is>
      </c>
      <c r="C1079" t="inlineStr">
        <is>
          <t>Thousand</t>
        </is>
      </c>
      <c r="D1079" t="inlineStr">
        <is>
          <t>QQQQ</t>
        </is>
      </c>
      <c r="AE1079" t="n">
        <v>66240</v>
      </c>
    </row>
    <row r="1080">
      <c r="A1080" t="inlineStr">
        <is>
          <t>Raw materials and work-in-process</t>
        </is>
      </c>
      <c r="C1080" t="inlineStr">
        <is>
          <t>Thousand</t>
        </is>
      </c>
      <c r="D1080" t="inlineStr">
        <is>
          <t>QQQQ</t>
        </is>
      </c>
      <c r="AF1080" t="n">
        <v>751534</v>
      </c>
      <c r="AG1080" t="n">
        <v>734289</v>
      </c>
      <c r="AH1080" t="n">
        <v>747801</v>
      </c>
      <c r="AJ1080" t="n">
        <v>744811</v>
      </c>
      <c r="AK1080" t="n">
        <v>710952</v>
      </c>
      <c r="AL1080" t="n">
        <v>741975</v>
      </c>
      <c r="AM1080" t="n">
        <v>800749</v>
      </c>
      <c r="AO1080" t="n">
        <v>788229</v>
      </c>
      <c r="AP1080" t="n">
        <v>789375</v>
      </c>
      <c r="AQ1080" t="n">
        <v>778118</v>
      </c>
      <c r="AR1080" t="n">
        <v>868369</v>
      </c>
      <c r="AT1080" t="n">
        <v>966319</v>
      </c>
      <c r="AU1080" t="n">
        <v>1044299</v>
      </c>
      <c r="AV1080" t="n">
        <v>1040242</v>
      </c>
      <c r="AW1080" t="n">
        <v>1044739</v>
      </c>
      <c r="AY1080" t="n">
        <v>1124232</v>
      </c>
      <c r="AZ1080" t="n">
        <v>1173485</v>
      </c>
      <c r="BA1080" t="n">
        <v>1215034</v>
      </c>
      <c r="BB1080" t="n">
        <v>1204092</v>
      </c>
      <c r="BD1080" t="n">
        <v>1256009</v>
      </c>
      <c r="BE1080" t="n">
        <v>1219819</v>
      </c>
      <c r="BF1080" t="n">
        <v>1157966</v>
      </c>
    </row>
    <row r="1081">
      <c r="A1081" t="inlineStr">
        <is>
          <t>Finished products</t>
        </is>
      </c>
      <c r="C1081" t="inlineStr">
        <is>
          <t>Thousand</t>
        </is>
      </c>
      <c r="D1081" t="inlineStr">
        <is>
          <t>QQQQ</t>
        </is>
      </c>
      <c r="AF1081" t="n">
        <v>345158</v>
      </c>
      <c r="AG1081" t="n">
        <v>355736</v>
      </c>
      <c r="AH1081" t="n">
        <v>317410</v>
      </c>
      <c r="AJ1081" t="n">
        <v>324604</v>
      </c>
      <c r="AK1081" t="n">
        <v>377732</v>
      </c>
      <c r="AL1081" t="n">
        <v>420096</v>
      </c>
      <c r="AM1081" t="n">
        <v>425919</v>
      </c>
      <c r="AO1081" t="n">
        <v>412684</v>
      </c>
      <c r="AP1081" t="n">
        <v>439657</v>
      </c>
      <c r="AQ1081" t="n">
        <v>427667</v>
      </c>
      <c r="AR1081" t="n">
        <v>356052</v>
      </c>
      <c r="AT1081" t="n">
        <v>343772</v>
      </c>
      <c r="AU1081" t="n">
        <v>354015</v>
      </c>
      <c r="AV1081" t="n">
        <v>382799</v>
      </c>
      <c r="AW1081" t="n">
        <v>379705</v>
      </c>
      <c r="AY1081" t="n">
        <v>410784</v>
      </c>
      <c r="AZ1081" t="n">
        <v>490986</v>
      </c>
      <c r="BA1081" t="n">
        <v>548960</v>
      </c>
      <c r="BB1081" t="n">
        <v>596375</v>
      </c>
      <c r="BD1081" t="n">
        <v>592772</v>
      </c>
      <c r="BE1081" t="n">
        <v>651061</v>
      </c>
      <c r="BF1081" t="n">
        <v>662178</v>
      </c>
    </row>
    <row r="1082">
      <c r="A1082" t="inlineStr">
        <is>
          <t>Operating supplies</t>
        </is>
      </c>
      <c r="C1082" t="inlineStr">
        <is>
          <t>Thousand</t>
        </is>
      </c>
      <c r="D1082" t="inlineStr">
        <is>
          <t>QQQQ</t>
        </is>
      </c>
      <c r="AF1082" t="n">
        <v>38770</v>
      </c>
      <c r="AG1082" t="n">
        <v>42350</v>
      </c>
      <c r="AH1082" t="n">
        <v>43825</v>
      </c>
      <c r="AJ1082" t="n">
        <v>43966</v>
      </c>
      <c r="AK1082" t="n">
        <v>43975</v>
      </c>
      <c r="AL1082" t="n">
        <v>39302</v>
      </c>
      <c r="AM1082" t="n">
        <v>82447</v>
      </c>
      <c r="AO1082" t="n">
        <v>81503</v>
      </c>
      <c r="AP1082" t="n">
        <v>45440</v>
      </c>
      <c r="AQ1082" t="n">
        <v>45561</v>
      </c>
      <c r="AR1082" t="n">
        <v>66495</v>
      </c>
      <c r="AT1082" t="n">
        <v>61560</v>
      </c>
      <c r="AU1082" t="n">
        <v>62640</v>
      </c>
      <c r="AV1082" t="n">
        <v>62830</v>
      </c>
      <c r="AW1082" t="n">
        <v>76590</v>
      </c>
      <c r="AY1082" t="n">
        <v>87822</v>
      </c>
      <c r="AZ1082" t="n">
        <v>87005</v>
      </c>
      <c r="BA1082" t="n">
        <v>82949</v>
      </c>
      <c r="BB1082" t="n">
        <v>95367</v>
      </c>
      <c r="BD1082" t="n">
        <v>74347</v>
      </c>
      <c r="BE1082" t="n">
        <v>73679</v>
      </c>
      <c r="BF1082" t="n">
        <v>71167</v>
      </c>
    </row>
    <row r="1083">
      <c r="A1083" t="inlineStr">
        <is>
          <t>Maintenance materials and parts</t>
        </is>
      </c>
      <c r="C1083" t="inlineStr">
        <is>
          <t>Thousand</t>
        </is>
      </c>
      <c r="D1083" t="inlineStr">
        <is>
          <t>QQQQ</t>
        </is>
      </c>
      <c r="AF1083" t="n">
        <v>54555</v>
      </c>
      <c r="AG1083" t="n">
        <v>50587</v>
      </c>
      <c r="AH1083" t="n">
        <v>50483</v>
      </c>
      <c r="AJ1083" t="n">
        <v>52621</v>
      </c>
      <c r="AK1083" t="n">
        <v>53996</v>
      </c>
      <c r="AL1083" t="n">
        <v>59989</v>
      </c>
      <c r="AM1083" t="n">
        <v>74420</v>
      </c>
      <c r="AO1083" t="n">
        <v>79942</v>
      </c>
      <c r="AP1083" t="n">
        <v>72669</v>
      </c>
      <c r="AQ1083" t="n">
        <v>77358</v>
      </c>
      <c r="AR1083" t="n">
        <v>67877</v>
      </c>
      <c r="AT1083" t="n">
        <v>68264</v>
      </c>
      <c r="AU1083" t="n">
        <v>69060</v>
      </c>
      <c r="AV1083" t="n">
        <v>70950</v>
      </c>
      <c r="AW1083" t="n">
        <v>74624</v>
      </c>
      <c r="AY1083" t="n">
        <v>86157</v>
      </c>
      <c r="AZ1083" t="n">
        <v>88986</v>
      </c>
      <c r="BA1083" t="n">
        <v>87755</v>
      </c>
      <c r="BB1083" t="n">
        <v>94350</v>
      </c>
      <c r="BD1083" t="n">
        <v>98982</v>
      </c>
      <c r="BE1083" t="n">
        <v>103258</v>
      </c>
      <c r="BF1083" t="n">
        <v>105409</v>
      </c>
    </row>
    <row r="1084">
      <c r="A1084" t="inlineStr">
        <is>
          <t>Total inventories</t>
        </is>
      </c>
      <c r="C1084" t="inlineStr">
        <is>
          <t>Thousand</t>
        </is>
      </c>
      <c r="D1084" t="inlineStr">
        <is>
          <t>QQQQ</t>
        </is>
      </c>
      <c r="F1084" t="n">
        <v>972358</v>
      </c>
      <c r="G1084" t="n">
        <v>952191</v>
      </c>
      <c r="H1084" t="n">
        <v>911086</v>
      </c>
      <c r="I1084" t="n">
        <v>808832</v>
      </c>
      <c r="K1084" t="n">
        <v>793516</v>
      </c>
      <c r="L1084" t="n">
        <v>837333</v>
      </c>
      <c r="M1084" t="n">
        <v>817892</v>
      </c>
      <c r="N1084" t="n">
        <v>790305</v>
      </c>
      <c r="P1084" t="n">
        <v>788722</v>
      </c>
      <c r="Q1084" t="n">
        <v>787113</v>
      </c>
      <c r="R1084" t="n">
        <v>841273</v>
      </c>
      <c r="S1084" t="n">
        <v>801357</v>
      </c>
      <c r="U1084" t="n">
        <v>778528</v>
      </c>
      <c r="V1084" t="n">
        <v>832565</v>
      </c>
      <c r="W1084" t="n">
        <v>796808</v>
      </c>
      <c r="X1084" t="n">
        <v>813262</v>
      </c>
      <c r="Z1084" t="n">
        <v>924169</v>
      </c>
      <c r="AA1084" t="n">
        <v>967577</v>
      </c>
      <c r="AB1084" t="n">
        <v>1196201</v>
      </c>
      <c r="AC1084" t="n">
        <v>1255070</v>
      </c>
      <c r="AE1084" t="n">
        <v>1242352</v>
      </c>
      <c r="AF1084" t="n">
        <v>1190017</v>
      </c>
      <c r="AG1084" t="n">
        <v>1182962</v>
      </c>
      <c r="AH1084" t="n">
        <v>1159519</v>
      </c>
      <c r="AJ1084" t="n">
        <v>1166002</v>
      </c>
      <c r="AK1084" t="n">
        <v>1186655</v>
      </c>
      <c r="AL1084" t="n">
        <v>1261362</v>
      </c>
      <c r="AM1084" t="n">
        <v>1383535</v>
      </c>
      <c r="AO1084" t="n">
        <v>1362358</v>
      </c>
      <c r="AP1084" t="n">
        <v>1347141</v>
      </c>
      <c r="AQ1084" t="n">
        <v>1328704</v>
      </c>
      <c r="AR1084" t="n">
        <v>1358793</v>
      </c>
      <c r="AT1084" t="n">
        <v>1439915</v>
      </c>
      <c r="AU1084" t="n">
        <v>1530014</v>
      </c>
      <c r="AV1084" t="n">
        <v>1556821</v>
      </c>
      <c r="AW1084" t="n">
        <v>1575658</v>
      </c>
      <c r="AY1084" t="n">
        <v>1708995</v>
      </c>
      <c r="AZ1084" t="n">
        <v>1840462</v>
      </c>
      <c r="BA1084" t="n">
        <v>1934698</v>
      </c>
      <c r="BB1084" t="n">
        <v>1990184</v>
      </c>
      <c r="BD1084" t="n">
        <v>2022110</v>
      </c>
      <c r="BE1084" t="n">
        <v>2047817</v>
      </c>
      <c r="BF1084" t="n">
        <v>1996720</v>
      </c>
    </row>
    <row r="1085">
      <c r="A1085" t="inlineStr">
        <is>
          <t>Total inventories-c</t>
        </is>
      </c>
      <c r="F1085">
        <f>F1074+SUM(F1078:F1083)</f>
        <v/>
      </c>
      <c r="G1085">
        <f>G1074+SUM(G1078:G1083)</f>
        <v/>
      </c>
      <c r="H1085">
        <f>H1074+SUM(H1078:H1083)</f>
        <v/>
      </c>
      <c r="I1085">
        <f>I1074+SUM(I1078:I1083)</f>
        <v/>
      </c>
      <c r="K1085">
        <f>K1074+SUM(K1078:K1083)</f>
        <v/>
      </c>
      <c r="L1085">
        <f>L1074+SUM(L1078:L1083)</f>
        <v/>
      </c>
      <c r="M1085">
        <f>M1074+SUM(M1078:M1083)</f>
        <v/>
      </c>
      <c r="N1085">
        <f>N1074+SUM(N1078:N1083)</f>
        <v/>
      </c>
      <c r="P1085">
        <f>P1074+SUM(P1078:P1083)</f>
        <v/>
      </c>
      <c r="Q1085">
        <f>Q1074+SUM(Q1078:Q1083)</f>
        <v/>
      </c>
      <c r="R1085">
        <f>R1074+SUM(R1078:R1083)</f>
        <v/>
      </c>
      <c r="S1085">
        <f>S1074+SUM(S1078:S1083)</f>
        <v/>
      </c>
      <c r="U1085">
        <f>U1074+SUM(U1078:U1083)</f>
        <v/>
      </c>
      <c r="V1085">
        <f>V1074+SUM(V1078:V1083)</f>
        <v/>
      </c>
      <c r="W1085">
        <f>W1074+SUM(W1078:W1083)</f>
        <v/>
      </c>
      <c r="X1085">
        <f>X1074+SUM(X1078:X1083)</f>
        <v/>
      </c>
      <c r="Z1085">
        <f>Z1074+SUM(Z1078:Z1083)</f>
        <v/>
      </c>
      <c r="AA1085">
        <f>AA1074+SUM(AA1078:AA1083)</f>
        <v/>
      </c>
      <c r="AB1085">
        <f>AB1074+SUM(AB1078:AB1083)</f>
        <v/>
      </c>
      <c r="AC1085">
        <f>AC1074+SUM(AC1078:AC1083)</f>
        <v/>
      </c>
      <c r="AE1085">
        <f>AE1074+SUM(AE1078:AE1083)</f>
        <v/>
      </c>
      <c r="AF1085">
        <f>AF1074+SUM(AF1078:AF1083)</f>
        <v/>
      </c>
      <c r="AG1085">
        <f>AG1074+SUM(AG1078:AG1083)</f>
        <v/>
      </c>
      <c r="AH1085">
        <f>AH1074+SUM(AH1078:AH1083)</f>
        <v/>
      </c>
      <c r="AJ1085">
        <f>AJ1074+SUM(AJ1078:AJ1083)</f>
        <v/>
      </c>
      <c r="AK1085">
        <f>AK1074+SUM(AK1078:AK1083)</f>
        <v/>
      </c>
      <c r="AL1085">
        <f>AL1074+SUM(AL1078:AL1083)</f>
        <v/>
      </c>
      <c r="AM1085">
        <f>AM1074+SUM(AM1078:AM1083)</f>
        <v/>
      </c>
      <c r="AO1085">
        <f>AO1074+SUM(AO1078:AO1083)</f>
        <v/>
      </c>
      <c r="AP1085">
        <f>AP1074+SUM(AP1078:AP1083)</f>
        <v/>
      </c>
      <c r="AQ1085">
        <f>AQ1074+SUM(AQ1078:AQ1083)</f>
        <v/>
      </c>
      <c r="AR1085">
        <f>AR1074+SUM(AR1078:AR1083)</f>
        <v/>
      </c>
      <c r="AT1085">
        <f>AT1074+SUM(AT1078:AT1083)</f>
        <v/>
      </c>
      <c r="AU1085">
        <f>AU1074+SUM(AU1078:AU1083)</f>
        <v/>
      </c>
      <c r="AV1085">
        <f>AV1074+SUM(AV1078:AV1083)</f>
        <v/>
      </c>
      <c r="AW1085">
        <f>AW1074+SUM(AW1078:AW1083)</f>
        <v/>
      </c>
      <c r="AY1085">
        <f>AY1074+SUM(AY1078:AY1083)</f>
        <v/>
      </c>
      <c r="AZ1085">
        <f>AZ1074+SUM(AZ1078:AZ1083)</f>
        <v/>
      </c>
      <c r="BA1085">
        <f>BA1074+SUM(BA1078:BA1083)</f>
        <v/>
      </c>
      <c r="BB1085">
        <f>BB1074+SUM(BB1078:BB1083)</f>
        <v/>
      </c>
      <c r="BD1085">
        <f>BD1074+SUM(BD1078:BD1083)</f>
        <v/>
      </c>
      <c r="BE1085">
        <f>BE1074+SUM(BE1078:BE1083)</f>
        <v/>
      </c>
      <c r="BF1085">
        <f>BF1074+SUM(BF1078:BF1083)</f>
        <v/>
      </c>
    </row>
    <row r="1086">
      <c r="A1086" t="inlineStr">
        <is>
          <t>Sum check</t>
        </is>
      </c>
      <c r="F1086">
        <f>F1085-F1084</f>
        <v/>
      </c>
      <c r="G1086">
        <f>G1085-G1084</f>
        <v/>
      </c>
      <c r="H1086">
        <f>H1085-H1084</f>
        <v/>
      </c>
      <c r="I1086">
        <f>I1085-I1084</f>
        <v/>
      </c>
      <c r="K1086">
        <f>K1085-K1084</f>
        <v/>
      </c>
      <c r="L1086">
        <f>L1085-L1084</f>
        <v/>
      </c>
      <c r="M1086">
        <f>M1085-M1084</f>
        <v/>
      </c>
      <c r="N1086">
        <f>N1085-N1084</f>
        <v/>
      </c>
      <c r="P1086">
        <f>P1085-P1084</f>
        <v/>
      </c>
      <c r="Q1086">
        <f>Q1085-Q1084</f>
        <v/>
      </c>
      <c r="R1086">
        <f>R1085-R1084</f>
        <v/>
      </c>
      <c r="S1086">
        <f>S1085-S1084</f>
        <v/>
      </c>
      <c r="U1086">
        <f>U1085-U1084</f>
        <v/>
      </c>
      <c r="V1086">
        <f>V1085-V1084</f>
        <v/>
      </c>
      <c r="W1086">
        <f>W1085-W1084</f>
        <v/>
      </c>
      <c r="X1086">
        <f>X1085-X1084</f>
        <v/>
      </c>
      <c r="Z1086">
        <f>Z1085-Z1084</f>
        <v/>
      </c>
      <c r="AA1086">
        <f>AA1085-AA1084</f>
        <v/>
      </c>
      <c r="AB1086">
        <f>AB1085-AB1084</f>
        <v/>
      </c>
      <c r="AC1086">
        <f>AC1085-AC1084</f>
        <v/>
      </c>
      <c r="AE1086">
        <f>AE1085-AE1084</f>
        <v/>
      </c>
      <c r="AF1086">
        <f>AF1085-AF1084</f>
        <v/>
      </c>
      <c r="AG1086">
        <f>AG1085-AG1084</f>
        <v/>
      </c>
      <c r="AH1086">
        <f>AH1085-AH1084</f>
        <v/>
      </c>
      <c r="AJ1086">
        <f>AJ1085-AJ1084</f>
        <v/>
      </c>
      <c r="AK1086">
        <f>AK1085-AK1084</f>
        <v/>
      </c>
      <c r="AL1086">
        <f>AL1085-AL1084</f>
        <v/>
      </c>
      <c r="AM1086">
        <f>AM1085-AM1084</f>
        <v/>
      </c>
      <c r="AO1086">
        <f>AO1085-AO1084</f>
        <v/>
      </c>
      <c r="AP1086">
        <f>AP1085-AP1084</f>
        <v/>
      </c>
      <c r="AQ1086">
        <f>AQ1085-AQ1084</f>
        <v/>
      </c>
      <c r="AR1086">
        <f>AR1085-AR1084</f>
        <v/>
      </c>
      <c r="AT1086">
        <f>AT1085-AT1084</f>
        <v/>
      </c>
      <c r="AU1086">
        <f>AU1085-AU1084</f>
        <v/>
      </c>
      <c r="AV1086">
        <f>AV1085-AV1084</f>
        <v/>
      </c>
      <c r="AW1086">
        <f>AW1085-AW1084</f>
        <v/>
      </c>
      <c r="AY1086">
        <f>AY1085-AY1084</f>
        <v/>
      </c>
      <c r="AZ1086">
        <f>AZ1085-AZ1084</f>
        <v/>
      </c>
      <c r="BA1086">
        <f>BA1085-BA1084</f>
        <v/>
      </c>
      <c r="BB1086">
        <f>BB1085-BB1084</f>
        <v/>
      </c>
      <c r="BD1086">
        <f>BD1085-BD1084</f>
        <v/>
      </c>
      <c r="BE1086">
        <f>BE1085-BE1084</f>
        <v/>
      </c>
      <c r="BF1086">
        <f>BF1085-BF1084</f>
        <v/>
      </c>
    </row>
    <row r="1087">
      <c r="A1087" t="inlineStr">
        <is>
          <t>Link check</t>
        </is>
      </c>
      <c r="F1087">
        <f>F1084-F676</f>
        <v/>
      </c>
      <c r="G1087">
        <f>G1084-G676</f>
        <v/>
      </c>
      <c r="H1087">
        <f>H1084-H676</f>
        <v/>
      </c>
      <c r="I1087">
        <f>I1084-I676</f>
        <v/>
      </c>
      <c r="K1087">
        <f>K1084-K676</f>
        <v/>
      </c>
      <c r="L1087">
        <f>L1084-L676</f>
        <v/>
      </c>
      <c r="M1087">
        <f>M1084-M676</f>
        <v/>
      </c>
      <c r="N1087">
        <f>N1084-N676</f>
        <v/>
      </c>
      <c r="P1087">
        <f>P1084-P676</f>
        <v/>
      </c>
      <c r="Q1087">
        <f>Q1084-Q676</f>
        <v/>
      </c>
      <c r="R1087">
        <f>R1084-R676</f>
        <v/>
      </c>
      <c r="S1087">
        <f>S1084-S676</f>
        <v/>
      </c>
      <c r="U1087">
        <f>U1084-U676</f>
        <v/>
      </c>
      <c r="V1087">
        <f>V1084-V676</f>
        <v/>
      </c>
      <c r="W1087">
        <f>W1084-W676</f>
        <v/>
      </c>
      <c r="X1087">
        <f>X1084-X676</f>
        <v/>
      </c>
      <c r="Z1087">
        <f>Z1084-Z676</f>
        <v/>
      </c>
      <c r="AA1087">
        <f>AA1084-AA676</f>
        <v/>
      </c>
      <c r="AB1087">
        <f>AB1084-AB676</f>
        <v/>
      </c>
      <c r="AC1087">
        <f>AC1084-AC676</f>
        <v/>
      </c>
      <c r="AE1087">
        <f>AE1084-AE676</f>
        <v/>
      </c>
      <c r="AF1087">
        <f>AF1084-AF676</f>
        <v/>
      </c>
      <c r="AG1087">
        <f>AG1084-AG676</f>
        <v/>
      </c>
      <c r="AH1087">
        <f>AH1084-AH676</f>
        <v/>
      </c>
      <c r="AJ1087">
        <f>AJ1084-AJ676</f>
        <v/>
      </c>
      <c r="AK1087">
        <f>AK1084-AK676</f>
        <v/>
      </c>
      <c r="AL1087">
        <f>AL1084-AL676</f>
        <v/>
      </c>
      <c r="AM1087">
        <f>AM1084-AM676</f>
        <v/>
      </c>
      <c r="AO1087">
        <f>AO1084-AO676</f>
        <v/>
      </c>
      <c r="AP1087">
        <f>AP1084-AP676</f>
        <v/>
      </c>
      <c r="AQ1087">
        <f>AQ1084-AQ676</f>
        <v/>
      </c>
      <c r="AR1087">
        <f>AR1084-AR676</f>
        <v/>
      </c>
      <c r="AT1087">
        <f>AT1084-AT676</f>
        <v/>
      </c>
      <c r="AU1087">
        <f>AU1084-AU676</f>
        <v/>
      </c>
      <c r="AV1087">
        <f>AV1084-AV676</f>
        <v/>
      </c>
      <c r="AW1087">
        <f>AW1084-AW676</f>
        <v/>
      </c>
      <c r="AY1087">
        <f>AY1084-AY676</f>
        <v/>
      </c>
      <c r="AZ1087">
        <f>AZ1084-AZ676</f>
        <v/>
      </c>
      <c r="BA1087">
        <f>BA1084-BA676</f>
        <v/>
      </c>
      <c r="BB1087">
        <f>BB1084-BB676</f>
        <v/>
      </c>
      <c r="BD1087">
        <f>BD1084-BD676</f>
        <v/>
      </c>
      <c r="BE1087">
        <f>BE1084-BE676</f>
        <v/>
      </c>
      <c r="BF1087">
        <f>BF1084-BF676</f>
        <v/>
      </c>
    </row>
    <row r="1089">
      <c r="A1089" t="inlineStr">
        <is>
          <t>Accounts receivable</t>
        </is>
      </c>
    </row>
    <row r="1090">
      <c r="A1090" t="inlineStr">
        <is>
          <t>Trade accounts receivable</t>
        </is>
      </c>
      <c r="C1090" t="inlineStr">
        <is>
          <t>Thousand</t>
        </is>
      </c>
      <c r="D1090" t="inlineStr">
        <is>
          <t>QQQQ</t>
        </is>
      </c>
      <c r="F1090" t="n">
        <v>387502</v>
      </c>
      <c r="G1090" t="n">
        <v>385706</v>
      </c>
      <c r="H1090" t="n">
        <v>399290</v>
      </c>
      <c r="I1090" t="n">
        <v>369715</v>
      </c>
      <c r="K1090" t="n">
        <v>366283</v>
      </c>
      <c r="L1090" t="n">
        <v>394863</v>
      </c>
      <c r="M1090" t="n">
        <v>405520</v>
      </c>
      <c r="N1090" t="n">
        <v>371268</v>
      </c>
      <c r="P1090" t="n">
        <v>357101</v>
      </c>
      <c r="Q1090" t="n">
        <v>340768</v>
      </c>
      <c r="R1090" t="n">
        <v>356686</v>
      </c>
      <c r="S1090" t="n">
        <v>342466</v>
      </c>
      <c r="U1090" t="n">
        <v>333925</v>
      </c>
      <c r="V1090" t="n">
        <v>333265</v>
      </c>
      <c r="W1090" t="n">
        <v>335765</v>
      </c>
      <c r="X1090" t="n">
        <v>305337</v>
      </c>
      <c r="Z1090" t="n">
        <v>353103</v>
      </c>
      <c r="AA1090" t="n">
        <v>394219</v>
      </c>
      <c r="AB1090" t="n">
        <v>612983</v>
      </c>
      <c r="AC1090" t="n">
        <v>548472</v>
      </c>
      <c r="AE1090" t="n">
        <v>607156</v>
      </c>
      <c r="AF1090" t="n">
        <v>559778</v>
      </c>
      <c r="AG1090" t="n">
        <v>526063</v>
      </c>
      <c r="AH1090" t="n">
        <v>533645</v>
      </c>
      <c r="AJ1090" t="n">
        <v>524466</v>
      </c>
      <c r="AK1090" t="n">
        <v>540989</v>
      </c>
      <c r="AL1090" t="n">
        <v>549913</v>
      </c>
      <c r="AM1090" t="n">
        <v>696372</v>
      </c>
      <c r="AO1090" t="n">
        <v>710702</v>
      </c>
      <c r="AP1090" t="n">
        <v>662794</v>
      </c>
      <c r="AQ1090" t="n">
        <v>646696</v>
      </c>
      <c r="AR1090" t="n">
        <v>691499</v>
      </c>
      <c r="AT1090" t="n">
        <v>731988</v>
      </c>
      <c r="AU1090" t="n">
        <v>800959</v>
      </c>
      <c r="AV1090" t="n">
        <v>822878</v>
      </c>
      <c r="AW1090" t="n">
        <v>947697</v>
      </c>
      <c r="AY1090" t="n">
        <v>1001967</v>
      </c>
      <c r="AZ1090" t="n">
        <v>1120031</v>
      </c>
      <c r="BA1090" t="n">
        <v>1031180</v>
      </c>
      <c r="BB1090" t="n">
        <v>984332</v>
      </c>
      <c r="BD1090" t="n">
        <v>1071202</v>
      </c>
      <c r="BE1090" t="n">
        <v>1051942</v>
      </c>
      <c r="BF1090" t="n">
        <v>1084388</v>
      </c>
    </row>
    <row r="1091">
      <c r="A1091" t="inlineStr">
        <is>
          <t>Accounts receivable from related parties</t>
        </is>
      </c>
      <c r="C1091" t="inlineStr">
        <is>
          <t>Thousand</t>
        </is>
      </c>
      <c r="D1091" t="inlineStr">
        <is>
          <t>QQQQ</t>
        </is>
      </c>
      <c r="F1091" t="n">
        <v>3814</v>
      </c>
      <c r="G1091" t="n">
        <v>3892</v>
      </c>
      <c r="H1091" t="n">
        <v>4454</v>
      </c>
      <c r="K1091" t="n">
        <v>3220</v>
      </c>
      <c r="L1091" t="n">
        <v>4376</v>
      </c>
      <c r="M1091" t="n">
        <v>240</v>
      </c>
      <c r="N1091" t="n">
        <v>5250</v>
      </c>
      <c r="P1091" t="n">
        <v>4719</v>
      </c>
    </row>
    <row r="1092">
      <c r="A1092" t="inlineStr">
        <is>
          <t>Employee receivables</t>
        </is>
      </c>
      <c r="C1092" t="inlineStr">
        <is>
          <t>Thousand</t>
        </is>
      </c>
      <c r="D1092" t="inlineStr">
        <is>
          <t>QQQQ</t>
        </is>
      </c>
      <c r="F1092" t="n">
        <v>40</v>
      </c>
      <c r="G1092" t="n">
        <v>31</v>
      </c>
      <c r="H1092" t="n">
        <v>22</v>
      </c>
      <c r="I1092" t="n">
        <v>14</v>
      </c>
      <c r="K1092" t="n">
        <v>6</v>
      </c>
      <c r="L1092" t="n">
        <v>737</v>
      </c>
    </row>
    <row r="1093">
      <c r="A1093" t="inlineStr">
        <is>
          <t>Notes receivable from third parties</t>
        </is>
      </c>
      <c r="C1093" t="inlineStr">
        <is>
          <t>Thousand</t>
        </is>
      </c>
      <c r="D1093" t="inlineStr">
        <is>
          <t>QQQQ</t>
        </is>
      </c>
      <c r="L1093" t="n">
        <v>1200</v>
      </c>
      <c r="M1093" t="n">
        <v>1145</v>
      </c>
      <c r="N1093" t="n">
        <v>1088</v>
      </c>
      <c r="P1093" t="n">
        <v>1029</v>
      </c>
      <c r="Q1093" t="n">
        <v>970</v>
      </c>
      <c r="R1093" t="n">
        <v>910</v>
      </c>
      <c r="S1093" t="n">
        <v>850</v>
      </c>
      <c r="U1093" t="n">
        <v>788</v>
      </c>
      <c r="V1093" t="n">
        <v>658</v>
      </c>
      <c r="W1093" t="n">
        <v>630</v>
      </c>
      <c r="X1093" t="n">
        <v>630</v>
      </c>
      <c r="Z1093" t="n">
        <v>630</v>
      </c>
      <c r="AA1093" t="n">
        <v>630</v>
      </c>
      <c r="AB1093" t="n">
        <v>5130</v>
      </c>
      <c r="AC1093" t="n">
        <v>5130</v>
      </c>
      <c r="AE1093" t="n">
        <v>5130</v>
      </c>
      <c r="AF1093" t="n">
        <v>5130</v>
      </c>
      <c r="AG1093" t="n">
        <v>4630</v>
      </c>
      <c r="AH1093" t="n">
        <v>4630</v>
      </c>
      <c r="AJ1093" t="n">
        <v>4630</v>
      </c>
      <c r="AK1093" t="n">
        <v>4223</v>
      </c>
      <c r="AL1093" t="n">
        <v>4205</v>
      </c>
      <c r="AM1093" t="n">
        <v>4187</v>
      </c>
      <c r="AO1093" t="n">
        <v>4495</v>
      </c>
      <c r="AP1093" t="n">
        <v>3976</v>
      </c>
      <c r="AQ1093" t="n">
        <v>24265</v>
      </c>
      <c r="AR1093" t="n">
        <v>25712</v>
      </c>
      <c r="AT1093" t="n">
        <v>28484</v>
      </c>
      <c r="AU1093" t="n">
        <v>29441</v>
      </c>
      <c r="AV1093" t="n">
        <v>25079</v>
      </c>
      <c r="AW1093" t="n">
        <v>18697</v>
      </c>
      <c r="AY1093" t="n">
        <v>18946</v>
      </c>
      <c r="AZ1093" t="n">
        <v>13456</v>
      </c>
      <c r="BA1093" t="n">
        <v>22110</v>
      </c>
      <c r="BB1093" t="n">
        <v>33477</v>
      </c>
      <c r="BD1093" t="n">
        <v>13599</v>
      </c>
      <c r="BE1093" t="n">
        <v>48586</v>
      </c>
      <c r="BF1093" t="n">
        <v>14576</v>
      </c>
    </row>
    <row r="1094">
      <c r="A1094" t="inlineStr">
        <is>
          <t>Other receivables</t>
        </is>
      </c>
      <c r="C1094" t="inlineStr">
        <is>
          <t>Thousand</t>
        </is>
      </c>
      <c r="D1094" t="inlineStr">
        <is>
          <t>QQQQ</t>
        </is>
      </c>
      <c r="F1094" t="n">
        <v>7174</v>
      </c>
      <c r="G1094" t="n">
        <v>9771</v>
      </c>
      <c r="H1094" t="n">
        <v>12827</v>
      </c>
      <c r="I1094" t="n">
        <v>11005</v>
      </c>
      <c r="K1094" t="n">
        <v>10288</v>
      </c>
      <c r="L1094" t="n">
        <v>11100</v>
      </c>
      <c r="M1094" t="n">
        <v>9467</v>
      </c>
      <c r="N1094" t="n">
        <v>9059</v>
      </c>
      <c r="P1094" t="n">
        <v>9355</v>
      </c>
      <c r="Q1094" t="n">
        <v>8885</v>
      </c>
      <c r="R1094" t="n">
        <v>16583</v>
      </c>
      <c r="S1094" t="n">
        <v>10578</v>
      </c>
      <c r="U1094" t="n">
        <v>17979</v>
      </c>
      <c r="V1094" t="n">
        <v>14495</v>
      </c>
      <c r="W1094" t="n">
        <v>19223</v>
      </c>
      <c r="X1094" t="n">
        <v>15766</v>
      </c>
      <c r="Z1094" t="n">
        <v>18451</v>
      </c>
      <c r="AA1094" t="n">
        <v>17041</v>
      </c>
      <c r="AB1094" t="n">
        <v>14644</v>
      </c>
      <c r="AC1094" t="n">
        <v>20021</v>
      </c>
      <c r="AE1094" t="n">
        <v>26011</v>
      </c>
      <c r="AF1094" t="n">
        <v>33403</v>
      </c>
      <c r="AG1094" t="n">
        <v>36888</v>
      </c>
      <c r="AH1094" t="n">
        <v>31331</v>
      </c>
      <c r="AJ1094" t="n">
        <v>43114</v>
      </c>
      <c r="AK1094" t="n">
        <v>44564</v>
      </c>
      <c r="AL1094" t="n">
        <v>54839</v>
      </c>
      <c r="AM1094" t="n">
        <v>48189</v>
      </c>
      <c r="AO1094" t="n">
        <v>48109</v>
      </c>
      <c r="AP1094" t="n">
        <v>36512</v>
      </c>
      <c r="AQ1094" t="n">
        <v>42704</v>
      </c>
      <c r="AR1094" t="n">
        <v>31954</v>
      </c>
      <c r="AT1094" t="n">
        <v>47749</v>
      </c>
      <c r="AU1094" t="n">
        <v>43817</v>
      </c>
      <c r="AV1094" t="n">
        <v>49220</v>
      </c>
      <c r="AW1094" t="n">
        <v>56716</v>
      </c>
      <c r="AY1094" t="n">
        <v>59900</v>
      </c>
      <c r="AZ1094" t="n">
        <v>60454</v>
      </c>
      <c r="BA1094" t="n">
        <v>71270</v>
      </c>
      <c r="BB1094" t="n">
        <v>88962</v>
      </c>
      <c r="BD1094" t="n">
        <v>161737</v>
      </c>
      <c r="BE1094" t="n">
        <v>72544</v>
      </c>
      <c r="BF1094" t="n">
        <v>60505</v>
      </c>
    </row>
    <row r="1095">
      <c r="A1095" t="inlineStr">
        <is>
          <t>Receivables gross</t>
        </is>
      </c>
      <c r="C1095" t="inlineStr">
        <is>
          <t>Thousand</t>
        </is>
      </c>
      <c r="D1095" t="inlineStr">
        <is>
          <t>QQQQ</t>
        </is>
      </c>
      <c r="F1095" t="n">
        <v>398530</v>
      </c>
      <c r="G1095" t="n">
        <v>399400</v>
      </c>
      <c r="H1095" t="n">
        <v>416593</v>
      </c>
      <c r="I1095" t="n">
        <v>380734</v>
      </c>
      <c r="K1095" t="n">
        <v>379797</v>
      </c>
      <c r="L1095" t="n">
        <v>412276</v>
      </c>
      <c r="M1095" t="n">
        <v>416372</v>
      </c>
      <c r="N1095" t="n">
        <v>386665</v>
      </c>
      <c r="P1095" t="n">
        <v>372204</v>
      </c>
      <c r="Q1095" t="n">
        <v>350623</v>
      </c>
      <c r="R1095" t="n">
        <v>374179</v>
      </c>
      <c r="S1095" t="n">
        <v>353894</v>
      </c>
      <c r="U1095" t="n">
        <v>352692</v>
      </c>
      <c r="V1095" t="n">
        <v>348418</v>
      </c>
      <c r="W1095" t="n">
        <v>355618</v>
      </c>
      <c r="X1095" t="n">
        <v>321733</v>
      </c>
      <c r="Z1095" t="n">
        <v>372184</v>
      </c>
      <c r="AA1095" t="n">
        <v>411890</v>
      </c>
      <c r="AB1095" t="n">
        <v>632757</v>
      </c>
      <c r="AC1095" t="n">
        <v>573623</v>
      </c>
      <c r="AE1095" t="n">
        <v>638297</v>
      </c>
      <c r="AF1095" t="n">
        <v>598311</v>
      </c>
      <c r="AG1095" t="n">
        <v>567581</v>
      </c>
      <c r="AH1095" t="n">
        <v>569606</v>
      </c>
      <c r="AJ1095" t="n">
        <v>572210</v>
      </c>
      <c r="AK1095" t="n">
        <v>589776</v>
      </c>
      <c r="AL1095" t="n">
        <v>608957</v>
      </c>
      <c r="AM1095" t="n">
        <v>748748</v>
      </c>
      <c r="AO1095" t="n">
        <v>763306</v>
      </c>
      <c r="AP1095" t="n">
        <v>703282</v>
      </c>
      <c r="AQ1095" t="n">
        <v>713665</v>
      </c>
      <c r="AR1095" t="n">
        <v>749165</v>
      </c>
      <c r="AT1095" t="n">
        <v>808221</v>
      </c>
      <c r="AU1095" t="n">
        <v>874217</v>
      </c>
      <c r="AV1095" t="n">
        <v>897177</v>
      </c>
      <c r="AW1095" t="n">
        <v>1023110</v>
      </c>
      <c r="AY1095" t="n">
        <v>1080813</v>
      </c>
      <c r="AZ1095" t="n">
        <v>1193941</v>
      </c>
      <c r="BA1095" t="n">
        <v>1124560</v>
      </c>
      <c r="BB1095" t="n">
        <v>1106771</v>
      </c>
      <c r="BD1095" t="n">
        <v>1246538</v>
      </c>
      <c r="BE1095" t="n">
        <v>1173072</v>
      </c>
      <c r="BF1095" t="n">
        <v>1159469</v>
      </c>
    </row>
    <row r="1096">
      <c r="A1096" t="inlineStr">
        <is>
          <t>Receivables gross-c</t>
        </is>
      </c>
      <c r="F1096">
        <f>SUM(F1090:F1094)</f>
        <v/>
      </c>
      <c r="G1096">
        <f>SUM(G1090:G1094)</f>
        <v/>
      </c>
      <c r="H1096">
        <f>SUM(H1090:H1094)</f>
        <v/>
      </c>
      <c r="I1096">
        <f>SUM(I1090:I1094)</f>
        <v/>
      </c>
      <c r="K1096">
        <f>SUM(K1090:K1094)</f>
        <v/>
      </c>
      <c r="L1096">
        <f>SUM(L1090:L1094)</f>
        <v/>
      </c>
      <c r="M1096">
        <f>SUM(M1090:M1094)</f>
        <v/>
      </c>
      <c r="N1096">
        <f>SUM(N1090:N1094)</f>
        <v/>
      </c>
      <c r="P1096">
        <f>SUM(P1090:P1094)</f>
        <v/>
      </c>
      <c r="Q1096">
        <f>SUM(Q1090:Q1094)</f>
        <v/>
      </c>
      <c r="R1096">
        <f>SUM(R1090:R1094)</f>
        <v/>
      </c>
      <c r="S1096">
        <f>SUM(S1090:S1094)</f>
        <v/>
      </c>
      <c r="U1096">
        <f>SUM(U1090:U1094)</f>
        <v/>
      </c>
      <c r="V1096">
        <f>SUM(V1090:V1094)</f>
        <v/>
      </c>
      <c r="W1096">
        <f>SUM(W1090:W1094)</f>
        <v/>
      </c>
      <c r="X1096">
        <f>SUM(X1090:X1094)</f>
        <v/>
      </c>
      <c r="Z1096">
        <f>SUM(Z1090:Z1094)</f>
        <v/>
      </c>
      <c r="AA1096">
        <f>SUM(AA1090:AA1094)</f>
        <v/>
      </c>
      <c r="AB1096">
        <f>SUM(AB1090:AB1094)</f>
        <v/>
      </c>
      <c r="AC1096">
        <f>SUM(AC1090:AC1094)</f>
        <v/>
      </c>
      <c r="AE1096">
        <f>SUM(AE1090:AE1094)</f>
        <v/>
      </c>
      <c r="AF1096">
        <f>SUM(AF1090:AF1094)</f>
        <v/>
      </c>
      <c r="AG1096">
        <f>SUM(AG1090:AG1094)</f>
        <v/>
      </c>
      <c r="AH1096">
        <f>SUM(AH1090:AH1094)</f>
        <v/>
      </c>
      <c r="AJ1096">
        <f>SUM(AJ1090:AJ1094)</f>
        <v/>
      </c>
      <c r="AK1096">
        <f>SUM(AK1090:AK1094)</f>
        <v/>
      </c>
      <c r="AL1096">
        <f>SUM(AL1090:AL1094)</f>
        <v/>
      </c>
      <c r="AM1096">
        <f>SUM(AM1090:AM1094)</f>
        <v/>
      </c>
      <c r="AO1096">
        <f>SUM(AO1090:AO1094)</f>
        <v/>
      </c>
      <c r="AP1096">
        <f>SUM(AP1090:AP1094)</f>
        <v/>
      </c>
      <c r="AQ1096">
        <f>SUM(AQ1090:AQ1094)</f>
        <v/>
      </c>
      <c r="AR1096">
        <f>SUM(AR1090:AR1094)</f>
        <v/>
      </c>
      <c r="AT1096">
        <f>SUM(AT1090:AT1094)</f>
        <v/>
      </c>
      <c r="AU1096">
        <f>SUM(AU1090:AU1094)</f>
        <v/>
      </c>
      <c r="AV1096">
        <f>SUM(AV1090:AV1094)</f>
        <v/>
      </c>
      <c r="AW1096">
        <f>SUM(AW1090:AW1094)</f>
        <v/>
      </c>
      <c r="AY1096">
        <f>SUM(AY1090:AY1094)</f>
        <v/>
      </c>
      <c r="AZ1096">
        <f>SUM(AZ1090:AZ1094)</f>
        <v/>
      </c>
      <c r="BA1096">
        <f>SUM(BA1090:BA1094)</f>
        <v/>
      </c>
      <c r="BB1096">
        <f>SUM(BB1090:BB1094)</f>
        <v/>
      </c>
      <c r="BD1096">
        <f>SUM(BD1090:BD1094)</f>
        <v/>
      </c>
      <c r="BE1096">
        <f>SUM(BE1090:BE1094)</f>
        <v/>
      </c>
      <c r="BF1096">
        <f>SUM(BF1090:BF1094)</f>
        <v/>
      </c>
    </row>
    <row r="1097">
      <c r="A1097" t="inlineStr">
        <is>
          <t>Sum check</t>
        </is>
      </c>
      <c r="F1097">
        <f>F1096-F1095</f>
        <v/>
      </c>
      <c r="G1097">
        <f>G1096-G1095</f>
        <v/>
      </c>
      <c r="H1097">
        <f>H1096-H1095</f>
        <v/>
      </c>
      <c r="I1097">
        <f>I1096-I1095</f>
        <v/>
      </c>
      <c r="K1097">
        <f>K1096-K1095</f>
        <v/>
      </c>
      <c r="L1097">
        <f>L1096-L1095</f>
        <v/>
      </c>
      <c r="M1097">
        <f>M1096-M1095</f>
        <v/>
      </c>
      <c r="N1097">
        <f>N1096-N1095</f>
        <v/>
      </c>
      <c r="P1097">
        <f>P1096-P1095</f>
        <v/>
      </c>
      <c r="Q1097">
        <f>Q1096-Q1095</f>
        <v/>
      </c>
      <c r="R1097">
        <f>R1096-R1095</f>
        <v/>
      </c>
      <c r="S1097">
        <f>S1096-S1095</f>
        <v/>
      </c>
      <c r="U1097">
        <f>U1096-U1095</f>
        <v/>
      </c>
      <c r="V1097">
        <f>V1096-V1095</f>
        <v/>
      </c>
      <c r="W1097">
        <f>W1096-W1095</f>
        <v/>
      </c>
      <c r="X1097">
        <f>X1096-X1095</f>
        <v/>
      </c>
      <c r="Z1097">
        <f>Z1096-Z1095</f>
        <v/>
      </c>
      <c r="AA1097">
        <f>AA1096-AA1095</f>
        <v/>
      </c>
      <c r="AB1097">
        <f>AB1096-AB1095</f>
        <v/>
      </c>
      <c r="AC1097">
        <f>AC1096-AC1095</f>
        <v/>
      </c>
      <c r="AE1097">
        <f>AE1096-AE1095</f>
        <v/>
      </c>
      <c r="AF1097">
        <f>AF1096-AF1095</f>
        <v/>
      </c>
      <c r="AG1097">
        <f>AG1096-AG1095</f>
        <v/>
      </c>
      <c r="AH1097">
        <f>AH1096-AH1095</f>
        <v/>
      </c>
      <c r="AJ1097">
        <f>AJ1096-AJ1095</f>
        <v/>
      </c>
      <c r="AK1097">
        <f>AK1096-AK1095</f>
        <v/>
      </c>
      <c r="AL1097">
        <f>AL1096-AL1095</f>
        <v/>
      </c>
      <c r="AM1097">
        <f>AM1096-AM1095</f>
        <v/>
      </c>
      <c r="AO1097">
        <f>AO1096-AO1095</f>
        <v/>
      </c>
      <c r="AP1097">
        <f>AP1096-AP1095</f>
        <v/>
      </c>
      <c r="AQ1097">
        <f>AQ1096-AQ1095</f>
        <v/>
      </c>
      <c r="AR1097">
        <f>AR1096-AR1095</f>
        <v/>
      </c>
      <c r="AT1097">
        <f>AT1096-AT1095</f>
        <v/>
      </c>
      <c r="AU1097">
        <f>AU1096-AU1095</f>
        <v/>
      </c>
      <c r="AV1097">
        <f>AV1096-AV1095</f>
        <v/>
      </c>
      <c r="AW1097">
        <f>AW1096-AW1095</f>
        <v/>
      </c>
      <c r="AY1097">
        <f>AY1096-AY1095</f>
        <v/>
      </c>
      <c r="AZ1097">
        <f>AZ1096-AZ1095</f>
        <v/>
      </c>
      <c r="BA1097">
        <f>BA1096-BA1095</f>
        <v/>
      </c>
      <c r="BB1097">
        <f>BB1096-BB1095</f>
        <v/>
      </c>
      <c r="BD1097">
        <f>BD1096-BD1095</f>
        <v/>
      </c>
      <c r="BE1097">
        <f>BE1096-BE1095</f>
        <v/>
      </c>
      <c r="BF1097">
        <f>BF1096-BF1095</f>
        <v/>
      </c>
    </row>
    <row r="1099">
      <c r="A1099" t="inlineStr">
        <is>
          <t>Allowance for credit losses</t>
        </is>
      </c>
      <c r="C1099" t="inlineStr">
        <is>
          <t>Thousand</t>
        </is>
      </c>
      <c r="D1099" t="inlineStr">
        <is>
          <t>QQQQ</t>
        </is>
      </c>
      <c r="F1099" t="n">
        <v>-4295</v>
      </c>
      <c r="G1099" t="n">
        <v>-5047</v>
      </c>
      <c r="H1099" t="n">
        <v>-5137</v>
      </c>
      <c r="I1099" t="n">
        <v>-4056</v>
      </c>
      <c r="K1099" t="n">
        <v>-2968</v>
      </c>
      <c r="L1099" t="n">
        <v>-3034</v>
      </c>
      <c r="M1099" t="n">
        <v>-2730</v>
      </c>
      <c r="N1099" t="n">
        <v>-2525</v>
      </c>
      <c r="P1099" t="n">
        <v>-2494</v>
      </c>
      <c r="Q1099" t="n">
        <v>-2612</v>
      </c>
      <c r="R1099" t="n">
        <v>-4498</v>
      </c>
      <c r="S1099" t="n">
        <v>-4900</v>
      </c>
      <c r="U1099" t="n">
        <v>-5291</v>
      </c>
      <c r="V1099" t="n">
        <v>-5163</v>
      </c>
      <c r="W1099" t="n">
        <v>-4808</v>
      </c>
      <c r="X1099" t="n">
        <v>-4563</v>
      </c>
      <c r="Z1099" t="n">
        <v>-4833</v>
      </c>
      <c r="AA1099" t="n">
        <v>-5304</v>
      </c>
      <c r="AB1099" t="n">
        <v>-7955</v>
      </c>
      <c r="AC1099" t="n">
        <v>-8145</v>
      </c>
      <c r="AE1099" t="n">
        <v>-8468</v>
      </c>
      <c r="AF1099" t="n">
        <v>-8378</v>
      </c>
      <c r="AG1099" t="n">
        <v>-8022</v>
      </c>
      <c r="AH1099" t="n">
        <v>-8057</v>
      </c>
      <c r="AJ1099" t="n">
        <v>-8155</v>
      </c>
      <c r="AK1099" t="n">
        <v>-7480</v>
      </c>
      <c r="AL1099" t="n">
        <v>-6919</v>
      </c>
      <c r="AM1099" t="n">
        <v>-7467</v>
      </c>
      <c r="AO1099" t="n">
        <v>-9060</v>
      </c>
      <c r="AP1099" t="n">
        <v>-8437</v>
      </c>
      <c r="AQ1099" t="n">
        <v>-7542</v>
      </c>
      <c r="AR1099" t="n">
        <v>-7173</v>
      </c>
      <c r="AT1099" t="n">
        <v>-7383</v>
      </c>
      <c r="AU1099" t="n">
        <v>-7741</v>
      </c>
      <c r="AV1099" t="n">
        <v>-7591</v>
      </c>
      <c r="AW1099" t="n">
        <v>-9673</v>
      </c>
      <c r="AY1099" t="n">
        <v>-9711</v>
      </c>
      <c r="AZ1099" t="n">
        <v>-9716</v>
      </c>
      <c r="BA1099" t="n">
        <v>-9404</v>
      </c>
      <c r="BB1099" t="n">
        <v>-9559</v>
      </c>
      <c r="BD1099" t="n">
        <v>-9172</v>
      </c>
      <c r="BE1099" t="n">
        <v>-9647</v>
      </c>
      <c r="BF1099" t="n">
        <v>-8027</v>
      </c>
    </row>
    <row r="1100">
      <c r="A1100" t="inlineStr">
        <is>
          <t>Receivables, net</t>
        </is>
      </c>
      <c r="C1100" t="inlineStr">
        <is>
          <t>Thousand</t>
        </is>
      </c>
      <c r="D1100" t="inlineStr">
        <is>
          <t>QQQQ</t>
        </is>
      </c>
      <c r="F1100" t="n">
        <v>394235</v>
      </c>
      <c r="G1100" t="n">
        <v>394353</v>
      </c>
      <c r="H1100" t="n">
        <v>411456</v>
      </c>
      <c r="I1100" t="n">
        <v>376678</v>
      </c>
      <c r="K1100" t="n">
        <v>376829</v>
      </c>
      <c r="L1100" t="n">
        <v>409242</v>
      </c>
      <c r="M1100" t="n">
        <v>413642</v>
      </c>
      <c r="N1100" t="n">
        <v>384140</v>
      </c>
      <c r="P1100" t="n">
        <v>369710</v>
      </c>
      <c r="Q1100" t="n">
        <v>348011</v>
      </c>
      <c r="R1100" t="n">
        <v>369681</v>
      </c>
      <c r="S1100" t="n">
        <v>348994</v>
      </c>
      <c r="U1100" t="n">
        <v>347401</v>
      </c>
      <c r="V1100" t="n">
        <v>343255</v>
      </c>
      <c r="W1100" t="n">
        <v>350810</v>
      </c>
      <c r="X1100" t="n">
        <v>317170</v>
      </c>
      <c r="Z1100" t="n">
        <v>367351</v>
      </c>
      <c r="AA1100" t="n">
        <v>406586</v>
      </c>
      <c r="AB1100" t="n">
        <v>624802</v>
      </c>
      <c r="AC1100" t="n">
        <v>565478</v>
      </c>
      <c r="AE1100" t="n">
        <v>629829</v>
      </c>
      <c r="AF1100" t="n">
        <v>589933</v>
      </c>
      <c r="AG1100" t="n">
        <v>559559</v>
      </c>
      <c r="AH1100" t="n">
        <v>561549</v>
      </c>
      <c r="AJ1100" t="n">
        <v>564055</v>
      </c>
      <c r="AK1100" t="n">
        <v>582296</v>
      </c>
      <c r="AL1100" t="n">
        <v>602038</v>
      </c>
      <c r="AM1100" t="n">
        <v>741281</v>
      </c>
      <c r="AO1100" t="n">
        <v>754246</v>
      </c>
      <c r="AP1100" t="n">
        <v>694845</v>
      </c>
      <c r="AQ1100" t="n">
        <v>706123</v>
      </c>
      <c r="AR1100" t="n">
        <v>741992</v>
      </c>
      <c r="AT1100" t="n">
        <v>800838</v>
      </c>
      <c r="AU1100" t="n">
        <v>866476</v>
      </c>
      <c r="AV1100" t="n">
        <v>889586</v>
      </c>
      <c r="AW1100" t="n">
        <v>1013437</v>
      </c>
      <c r="AY1100" t="n">
        <v>1071102</v>
      </c>
      <c r="AZ1100" t="n">
        <v>1184225</v>
      </c>
      <c r="BA1100" t="n">
        <v>1115156</v>
      </c>
      <c r="BB1100" t="n">
        <v>1097212</v>
      </c>
      <c r="BD1100" t="n">
        <v>1237366</v>
      </c>
      <c r="BE1100" t="n">
        <v>1163425</v>
      </c>
      <c r="BF1100" t="n">
        <v>1151442</v>
      </c>
    </row>
    <row r="1101">
      <c r="A1101" t="inlineStr">
        <is>
          <t>Receivables, net-c</t>
        </is>
      </c>
      <c r="F1101">
        <f>F1095+F1099</f>
        <v/>
      </c>
      <c r="G1101">
        <f>G1095+G1099</f>
        <v/>
      </c>
      <c r="H1101">
        <f>H1095+H1099</f>
        <v/>
      </c>
      <c r="I1101">
        <f>I1095+I1099</f>
        <v/>
      </c>
      <c r="K1101">
        <f>K1095+K1099</f>
        <v/>
      </c>
      <c r="L1101">
        <f>L1095+L1099</f>
        <v/>
      </c>
      <c r="M1101">
        <f>M1095+M1099</f>
        <v/>
      </c>
      <c r="N1101">
        <f>N1095+N1099</f>
        <v/>
      </c>
      <c r="P1101">
        <f>P1095+P1099</f>
        <v/>
      </c>
      <c r="Q1101">
        <f>Q1095+Q1099</f>
        <v/>
      </c>
      <c r="R1101">
        <f>R1095+R1099</f>
        <v/>
      </c>
      <c r="S1101">
        <f>S1095+S1099</f>
        <v/>
      </c>
      <c r="U1101">
        <f>U1095+U1099</f>
        <v/>
      </c>
      <c r="V1101">
        <f>V1095+V1099</f>
        <v/>
      </c>
      <c r="W1101">
        <f>W1095+W1099</f>
        <v/>
      </c>
      <c r="X1101">
        <f>X1095+X1099</f>
        <v/>
      </c>
      <c r="Z1101">
        <f>Z1095+Z1099</f>
        <v/>
      </c>
      <c r="AA1101">
        <f>AA1095+AA1099</f>
        <v/>
      </c>
      <c r="AB1101">
        <f>AB1095+AB1099</f>
        <v/>
      </c>
      <c r="AC1101">
        <f>AC1095+AC1099</f>
        <v/>
      </c>
      <c r="AE1101">
        <f>AE1095+AE1099</f>
        <v/>
      </c>
      <c r="AF1101">
        <f>AF1095+AF1099</f>
        <v/>
      </c>
      <c r="AG1101">
        <f>AG1095+AG1099</f>
        <v/>
      </c>
      <c r="AH1101">
        <f>AH1095+AH1099</f>
        <v/>
      </c>
      <c r="AJ1101">
        <f>AJ1095+AJ1099</f>
        <v/>
      </c>
      <c r="AK1101">
        <f>AK1095+AK1099</f>
        <v/>
      </c>
      <c r="AL1101">
        <f>AL1095+AL1099</f>
        <v/>
      </c>
      <c r="AM1101">
        <f>AM1095+AM1099</f>
        <v/>
      </c>
      <c r="AO1101">
        <f>AO1095+AO1099</f>
        <v/>
      </c>
      <c r="AP1101">
        <f>AP1095+AP1099</f>
        <v/>
      </c>
      <c r="AQ1101">
        <f>AQ1095+AQ1099</f>
        <v/>
      </c>
      <c r="AR1101">
        <f>AR1095+AR1099</f>
        <v/>
      </c>
      <c r="AT1101">
        <f>AT1095+AT1099</f>
        <v/>
      </c>
      <c r="AU1101">
        <f>AU1095+AU1099</f>
        <v/>
      </c>
      <c r="AV1101">
        <f>AV1095+AV1099</f>
        <v/>
      </c>
      <c r="AW1101">
        <f>AW1095+AW1099</f>
        <v/>
      </c>
      <c r="AY1101">
        <f>AY1095+AY1099</f>
        <v/>
      </c>
      <c r="AZ1101">
        <f>AZ1095+AZ1099</f>
        <v/>
      </c>
      <c r="BA1101">
        <f>BA1095+BA1099</f>
        <v/>
      </c>
      <c r="BB1101">
        <f>BB1095+BB1099</f>
        <v/>
      </c>
      <c r="BD1101">
        <f>BD1095+BD1099</f>
        <v/>
      </c>
      <c r="BE1101">
        <f>BE1095+BE1099</f>
        <v/>
      </c>
      <c r="BF1101">
        <f>BF1095+BF1099</f>
        <v/>
      </c>
    </row>
    <row r="1102">
      <c r="A1102" t="inlineStr">
        <is>
          <t>Sum check</t>
        </is>
      </c>
      <c r="F1102">
        <f>F1101-F1100</f>
        <v/>
      </c>
      <c r="G1102">
        <f>G1101-G1100</f>
        <v/>
      </c>
      <c r="H1102">
        <f>H1101-H1100</f>
        <v/>
      </c>
      <c r="I1102">
        <f>I1101-I1100</f>
        <v/>
      </c>
      <c r="K1102">
        <f>K1101-K1100</f>
        <v/>
      </c>
      <c r="L1102">
        <f>L1101-L1100</f>
        <v/>
      </c>
      <c r="M1102">
        <f>M1101-M1100</f>
        <v/>
      </c>
      <c r="N1102">
        <f>N1101-N1100</f>
        <v/>
      </c>
      <c r="P1102">
        <f>P1101-P1100</f>
        <v/>
      </c>
      <c r="Q1102">
        <f>Q1101-Q1100</f>
        <v/>
      </c>
      <c r="R1102">
        <f>R1101-R1100</f>
        <v/>
      </c>
      <c r="S1102">
        <f>S1101-S1100</f>
        <v/>
      </c>
      <c r="U1102">
        <f>U1101-U1100</f>
        <v/>
      </c>
      <c r="V1102">
        <f>V1101-V1100</f>
        <v/>
      </c>
      <c r="W1102">
        <f>W1101-W1100</f>
        <v/>
      </c>
      <c r="X1102">
        <f>X1101-X1100</f>
        <v/>
      </c>
      <c r="Z1102">
        <f>Z1101-Z1100</f>
        <v/>
      </c>
      <c r="AA1102">
        <f>AA1101-AA1100</f>
        <v/>
      </c>
      <c r="AB1102">
        <f>AB1101-AB1100</f>
        <v/>
      </c>
      <c r="AC1102">
        <f>AC1101-AC1100</f>
        <v/>
      </c>
      <c r="AE1102">
        <f>AE1101-AE1100</f>
        <v/>
      </c>
      <c r="AF1102">
        <f>AF1101-AF1100</f>
        <v/>
      </c>
      <c r="AG1102">
        <f>AG1101-AG1100</f>
        <v/>
      </c>
      <c r="AH1102">
        <f>AH1101-AH1100</f>
        <v/>
      </c>
      <c r="AJ1102">
        <f>AJ1101-AJ1100</f>
        <v/>
      </c>
      <c r="AK1102">
        <f>AK1101-AK1100</f>
        <v/>
      </c>
      <c r="AL1102">
        <f>AL1101-AL1100</f>
        <v/>
      </c>
      <c r="AM1102">
        <f>AM1101-AM1100</f>
        <v/>
      </c>
      <c r="AO1102">
        <f>AO1101-AO1100</f>
        <v/>
      </c>
      <c r="AP1102">
        <f>AP1101-AP1100</f>
        <v/>
      </c>
      <c r="AQ1102">
        <f>AQ1101-AQ1100</f>
        <v/>
      </c>
      <c r="AR1102">
        <f>AR1101-AR1100</f>
        <v/>
      </c>
      <c r="AT1102">
        <f>AT1101-AT1100</f>
        <v/>
      </c>
      <c r="AU1102">
        <f>AU1101-AU1100</f>
        <v/>
      </c>
      <c r="AV1102">
        <f>AV1101-AV1100</f>
        <v/>
      </c>
      <c r="AW1102">
        <f>AW1101-AW1100</f>
        <v/>
      </c>
      <c r="AY1102">
        <f>AY1101-AY1100</f>
        <v/>
      </c>
      <c r="AZ1102">
        <f>AZ1101-AZ1100</f>
        <v/>
      </c>
      <c r="BA1102">
        <f>BA1101-BA1100</f>
        <v/>
      </c>
      <c r="BB1102">
        <f>BB1101-BB1100</f>
        <v/>
      </c>
      <c r="BD1102">
        <f>BD1101-BD1100</f>
        <v/>
      </c>
      <c r="BE1102">
        <f>BE1101-BE1100</f>
        <v/>
      </c>
      <c r="BF1102">
        <f>BF1101-BF1100</f>
        <v/>
      </c>
    </row>
    <row r="1103">
      <c r="A1103" t="inlineStr">
        <is>
          <t>Link check</t>
        </is>
      </c>
      <c r="F1103">
        <f>F1100-F674-F675</f>
        <v/>
      </c>
      <c r="G1103">
        <f>G1100-G674-G675</f>
        <v/>
      </c>
      <c r="H1103">
        <f>H1100-H674-H675</f>
        <v/>
      </c>
      <c r="I1103">
        <f>I1100-I674-I675</f>
        <v/>
      </c>
      <c r="K1103">
        <f>K1100-K674-K675</f>
        <v/>
      </c>
      <c r="L1103">
        <f>L1100-L674-L675</f>
        <v/>
      </c>
      <c r="M1103">
        <f>M1100-M674-M675</f>
        <v/>
      </c>
      <c r="N1103">
        <f>N1100-N674-N675</f>
        <v/>
      </c>
      <c r="P1103">
        <f>P1100-P674-P675</f>
        <v/>
      </c>
      <c r="Q1103">
        <f>Q1100-Q674</f>
        <v/>
      </c>
      <c r="R1103">
        <f>R1100-R674</f>
        <v/>
      </c>
      <c r="S1103">
        <f>S1100-S674</f>
        <v/>
      </c>
      <c r="U1103">
        <f>U1100-U674</f>
        <v/>
      </c>
      <c r="V1103">
        <f>V1100-V674</f>
        <v/>
      </c>
      <c r="W1103">
        <f>W1100-W674</f>
        <v/>
      </c>
      <c r="X1103">
        <f>X1100-X674</f>
        <v/>
      </c>
      <c r="Z1103">
        <f>Z1100-Z674</f>
        <v/>
      </c>
      <c r="AA1103">
        <f>AA1100-AA674</f>
        <v/>
      </c>
      <c r="AB1103">
        <f>AB1100-AB674</f>
        <v/>
      </c>
      <c r="AC1103">
        <f>AC1100-AC674</f>
        <v/>
      </c>
      <c r="AE1103">
        <f>AE1100-AE674</f>
        <v/>
      </c>
      <c r="AF1103">
        <f>AF1100-AF674</f>
        <v/>
      </c>
      <c r="AG1103">
        <f>AG1100-AG674</f>
        <v/>
      </c>
      <c r="AH1103">
        <f>AH1100-AH674</f>
        <v/>
      </c>
      <c r="AJ1103">
        <f>AJ1100-AJ674</f>
        <v/>
      </c>
      <c r="AK1103">
        <f>AK1100-AK674</f>
        <v/>
      </c>
      <c r="AL1103">
        <f>AL1100-AL674</f>
        <v/>
      </c>
      <c r="AM1103">
        <f>AM1100-AM674</f>
        <v/>
      </c>
      <c r="AO1103">
        <f>AO1100-AO674</f>
        <v/>
      </c>
      <c r="AP1103">
        <f>AP1100-AP674</f>
        <v/>
      </c>
      <c r="AQ1103">
        <f>AQ1100-AQ674</f>
        <v/>
      </c>
      <c r="AR1103">
        <f>AR1100-AR674</f>
        <v/>
      </c>
      <c r="AT1103">
        <f>AT1100-AT674</f>
        <v/>
      </c>
      <c r="AU1103">
        <f>AU1100-AU674</f>
        <v/>
      </c>
      <c r="AV1103">
        <f>AV1100-AV674</f>
        <v/>
      </c>
      <c r="AW1103">
        <f>AW1100-AW674</f>
        <v/>
      </c>
      <c r="AY1103">
        <f>AY1100-AY674</f>
        <v/>
      </c>
      <c r="AZ1103">
        <f>AZ1100-AZ674</f>
        <v/>
      </c>
      <c r="BA1103">
        <f>BA1100-BA674</f>
        <v/>
      </c>
      <c r="BB1103">
        <f>BB1100-BB674</f>
        <v/>
      </c>
      <c r="BD1103">
        <f>BD1100-BD674</f>
        <v/>
      </c>
      <c r="BE1103">
        <f>BE1100-BE674</f>
        <v/>
      </c>
      <c r="BF1103">
        <f>BF1100-BF674</f>
        <v/>
      </c>
    </row>
    <row r="1105">
      <c r="A1105" t="inlineStr">
        <is>
          <t>Accounts receivable from JBS USA, LLC</t>
        </is>
      </c>
      <c r="C1105" t="inlineStr">
        <is>
          <t>Thousand</t>
        </is>
      </c>
      <c r="D1105" t="inlineStr">
        <is>
          <t>QQQQ</t>
        </is>
      </c>
      <c r="I1105" t="n">
        <v>2388</v>
      </c>
    </row>
    <row r="1106">
      <c r="A1106" t="inlineStr">
        <is>
          <t>Accounts receivable from related parties</t>
        </is>
      </c>
      <c r="C1106" t="inlineStr">
        <is>
          <t>Thousand</t>
        </is>
      </c>
      <c r="D1106" t="inlineStr">
        <is>
          <t>QQQQ</t>
        </is>
      </c>
      <c r="Q1106" t="n">
        <v>1115</v>
      </c>
      <c r="R1106" t="n">
        <v>2581</v>
      </c>
      <c r="S1106" t="n">
        <v>2668</v>
      </c>
      <c r="U1106" t="n">
        <v>6155</v>
      </c>
      <c r="V1106" t="n">
        <v>1797</v>
      </c>
      <c r="W1106" t="n">
        <v>3491</v>
      </c>
      <c r="X1106" t="n">
        <v>3913</v>
      </c>
      <c r="Z1106" t="n">
        <v>3282</v>
      </c>
      <c r="AA1106" t="n">
        <v>4050</v>
      </c>
      <c r="AB1106" t="n">
        <v>970</v>
      </c>
      <c r="AC1106" t="n">
        <v>2951</v>
      </c>
      <c r="AE1106" t="n">
        <v>1471</v>
      </c>
      <c r="AF1106" t="n">
        <v>1179</v>
      </c>
      <c r="AG1106" t="n">
        <v>652</v>
      </c>
      <c r="AH1106" t="n">
        <v>1331</v>
      </c>
      <c r="AJ1106" t="n">
        <v>854</v>
      </c>
      <c r="AK1106" t="n">
        <v>957</v>
      </c>
      <c r="AL1106" t="n">
        <v>1573</v>
      </c>
      <c r="AM1106" t="n">
        <v>944</v>
      </c>
      <c r="AO1106" t="n">
        <v>743</v>
      </c>
      <c r="AP1106" t="n">
        <v>1109</v>
      </c>
      <c r="AQ1106" t="n">
        <v>616</v>
      </c>
      <c r="AR1106" t="n">
        <v>1084</v>
      </c>
      <c r="AT1106" t="n">
        <v>1227</v>
      </c>
      <c r="AU1106" t="n">
        <v>868</v>
      </c>
      <c r="AV1106" t="n">
        <v>1330</v>
      </c>
      <c r="AW1106" t="n">
        <v>1345</v>
      </c>
      <c r="AY1106" t="n">
        <v>1079</v>
      </c>
      <c r="AZ1106" t="n">
        <v>1696</v>
      </c>
      <c r="BA1106" t="n">
        <v>9855</v>
      </c>
      <c r="BB1106" t="n">
        <v>2512</v>
      </c>
      <c r="BD1106" t="n">
        <v>2125</v>
      </c>
      <c r="BE1106" t="n">
        <v>1697</v>
      </c>
      <c r="BF1106" t="n">
        <v>1676</v>
      </c>
    </row>
    <row r="1108">
      <c r="A1108" t="inlineStr">
        <is>
          <t>Property, plant &amp; equipment</t>
        </is>
      </c>
    </row>
    <row r="1109">
      <c r="A1109" t="inlineStr">
        <is>
          <t>Land</t>
        </is>
      </c>
      <c r="C1109" t="inlineStr">
        <is>
          <t>Thousand</t>
        </is>
      </c>
      <c r="D1109" t="inlineStr">
        <is>
          <t>QQQQ</t>
        </is>
      </c>
      <c r="F1109" t="n">
        <v>63772</v>
      </c>
      <c r="G1109" t="n">
        <v>65234</v>
      </c>
      <c r="H1109" t="n">
        <v>65341</v>
      </c>
      <c r="I1109" t="n">
        <v>66071</v>
      </c>
      <c r="K1109" t="n">
        <v>66209</v>
      </c>
      <c r="L1109" t="n">
        <v>66268</v>
      </c>
      <c r="M1109" t="n">
        <v>66283</v>
      </c>
      <c r="N1109" t="n">
        <v>66798</v>
      </c>
      <c r="P1109" t="n">
        <v>66959</v>
      </c>
      <c r="Q1109" t="n">
        <v>71411</v>
      </c>
      <c r="R1109" t="n">
        <v>103772</v>
      </c>
      <c r="S1109" t="n">
        <v>105165</v>
      </c>
      <c r="U1109" t="n">
        <v>105961</v>
      </c>
      <c r="V1109" t="n">
        <v>107391</v>
      </c>
      <c r="W1109" t="n">
        <v>109557</v>
      </c>
      <c r="X1109" t="n">
        <v>112132</v>
      </c>
      <c r="Z1109" t="n">
        <v>162010</v>
      </c>
      <c r="AA1109" t="n">
        <v>164157</v>
      </c>
      <c r="AB1109" t="n">
        <v>204176</v>
      </c>
      <c r="AC1109" t="n">
        <v>205087</v>
      </c>
      <c r="AE1109" t="n">
        <v>197630</v>
      </c>
      <c r="AF1109" t="n">
        <v>196934</v>
      </c>
      <c r="AG1109" t="n">
        <v>197182</v>
      </c>
      <c r="AH1109" t="n">
        <v>196769</v>
      </c>
      <c r="AJ1109" t="n">
        <v>197988</v>
      </c>
      <c r="AK1109" t="n">
        <v>197582</v>
      </c>
      <c r="AL1109" t="n">
        <v>195746</v>
      </c>
      <c r="AM1109" t="n">
        <v>222076</v>
      </c>
      <c r="AO1109" t="n">
        <v>240336</v>
      </c>
      <c r="AP1109" t="n">
        <v>243821</v>
      </c>
      <c r="AQ1109" t="n">
        <v>250438</v>
      </c>
      <c r="AR1109" t="n">
        <v>255171</v>
      </c>
      <c r="AT1109" t="n">
        <v>246271</v>
      </c>
      <c r="AU1109" t="n">
        <v>251602</v>
      </c>
      <c r="AV1109" t="n">
        <v>258701</v>
      </c>
      <c r="AW1109" t="n">
        <v>260079</v>
      </c>
      <c r="AY1109" t="n">
        <v>262409</v>
      </c>
      <c r="AZ1109" t="n">
        <v>256592</v>
      </c>
      <c r="BA1109" t="n">
        <v>251259</v>
      </c>
      <c r="BB1109" t="n">
        <v>263494</v>
      </c>
      <c r="BD1109" t="n">
        <v>267245</v>
      </c>
      <c r="BE1109" t="n">
        <v>270474</v>
      </c>
      <c r="BF1109" t="n">
        <v>268280</v>
      </c>
    </row>
    <row r="1110">
      <c r="A1110" t="inlineStr">
        <is>
          <t>Buildings</t>
        </is>
      </c>
      <c r="C1110" t="inlineStr">
        <is>
          <t>Thousand</t>
        </is>
      </c>
      <c r="D1110" t="inlineStr">
        <is>
          <t>QQQQ</t>
        </is>
      </c>
      <c r="F1110" t="n">
        <v>1083257</v>
      </c>
      <c r="G1110" t="n">
        <v>1082227</v>
      </c>
      <c r="H1110" t="n">
        <v>1083288</v>
      </c>
      <c r="I1110" t="n">
        <v>1077859</v>
      </c>
      <c r="K1110" t="n">
        <v>1080500</v>
      </c>
      <c r="L1110" t="n">
        <v>1081577</v>
      </c>
      <c r="M1110" t="n">
        <v>1083380</v>
      </c>
      <c r="N1110" t="n">
        <v>1086690</v>
      </c>
      <c r="P1110" t="n">
        <v>1090989</v>
      </c>
      <c r="Q1110" t="n">
        <v>1076699</v>
      </c>
      <c r="R1110" t="n">
        <v>1123176</v>
      </c>
      <c r="S1110" t="n">
        <v>1131379</v>
      </c>
      <c r="U1110" t="n">
        <v>1155520</v>
      </c>
      <c r="V1110" t="n">
        <v>1160775</v>
      </c>
      <c r="W1110" t="n">
        <v>1164486</v>
      </c>
      <c r="X1110" t="n">
        <v>1169984</v>
      </c>
      <c r="Z1110" t="n">
        <v>1247579</v>
      </c>
      <c r="AA1110" t="n">
        <v>1256981</v>
      </c>
      <c r="AB1110" t="n">
        <v>1650262</v>
      </c>
      <c r="AC1110" t="n">
        <v>1681610</v>
      </c>
      <c r="AE1110" t="n">
        <v>1685011</v>
      </c>
      <c r="AF1110" t="n">
        <v>1675963</v>
      </c>
      <c r="AG1110" t="n">
        <v>1682584</v>
      </c>
      <c r="AH1110" t="n">
        <v>1697703</v>
      </c>
      <c r="AJ1110" t="n">
        <v>1711953</v>
      </c>
      <c r="AK1110" t="n">
        <v>1711629</v>
      </c>
      <c r="AL1110" t="n">
        <v>1714404</v>
      </c>
      <c r="AM1110" t="n">
        <v>1754219</v>
      </c>
      <c r="AO1110" t="n">
        <v>1887082</v>
      </c>
      <c r="AP1110" t="n">
        <v>1890860</v>
      </c>
      <c r="AQ1110" t="n">
        <v>1913680</v>
      </c>
      <c r="AR1110" t="n">
        <v>1983823</v>
      </c>
      <c r="AT1110" t="n">
        <v>1975578</v>
      </c>
      <c r="AU1110" t="n">
        <v>1972410</v>
      </c>
      <c r="AV1110" t="n">
        <v>2075174</v>
      </c>
      <c r="AW1110" t="n">
        <v>2043034</v>
      </c>
      <c r="AY1110" t="n">
        <v>2051418</v>
      </c>
      <c r="AZ1110" t="n">
        <v>2033477</v>
      </c>
      <c r="BA1110" t="n">
        <v>1994467</v>
      </c>
      <c r="BB1110" t="n">
        <v>2065042</v>
      </c>
      <c r="BD1110" t="n">
        <v>2090190</v>
      </c>
      <c r="BE1110" t="n">
        <v>2113264</v>
      </c>
      <c r="BF1110" t="n">
        <v>2124712</v>
      </c>
    </row>
    <row r="1111">
      <c r="A1111" t="inlineStr">
        <is>
          <t>Machinery and equipment</t>
        </is>
      </c>
      <c r="C1111" t="inlineStr">
        <is>
          <t>Thousand</t>
        </is>
      </c>
      <c r="D1111" t="inlineStr">
        <is>
          <t>QQQQ</t>
        </is>
      </c>
      <c r="F1111" t="n">
        <v>1509726</v>
      </c>
      <c r="G1111" t="n">
        <v>1520677</v>
      </c>
      <c r="H1111" t="n">
        <v>1535378</v>
      </c>
      <c r="I1111" t="n">
        <v>1502968</v>
      </c>
      <c r="K1111" t="n">
        <v>1513406</v>
      </c>
      <c r="L1111" t="n">
        <v>1516362</v>
      </c>
      <c r="M1111" t="n">
        <v>1530264</v>
      </c>
      <c r="N1111" t="n">
        <v>1537241</v>
      </c>
      <c r="P1111" t="n">
        <v>1576161</v>
      </c>
      <c r="Q1111" t="n">
        <v>1555807</v>
      </c>
      <c r="R1111" t="n">
        <v>1640364</v>
      </c>
      <c r="S1111" t="n">
        <v>1657573</v>
      </c>
      <c r="U1111" t="n">
        <v>1707421</v>
      </c>
      <c r="V1111" t="n">
        <v>1759575</v>
      </c>
      <c r="W1111" t="n">
        <v>1766102</v>
      </c>
      <c r="X1111" t="n">
        <v>1789550</v>
      </c>
      <c r="Z1111" t="n">
        <v>1839555</v>
      </c>
      <c r="AA1111" t="n">
        <v>1888854</v>
      </c>
      <c r="AB1111" t="n">
        <v>2442031</v>
      </c>
      <c r="AC1111" t="n">
        <v>2533522</v>
      </c>
      <c r="AE1111" t="n">
        <v>2612519</v>
      </c>
      <c r="AF1111" t="n">
        <v>2622713</v>
      </c>
      <c r="AG1111" t="n">
        <v>2582087</v>
      </c>
      <c r="AH1111" t="n">
        <v>2618213</v>
      </c>
      <c r="AJ1111" t="n">
        <v>2667438</v>
      </c>
      <c r="AK1111" t="n">
        <v>2636922</v>
      </c>
      <c r="AL1111" t="n">
        <v>2660556</v>
      </c>
      <c r="AM1111" t="n">
        <v>3139748</v>
      </c>
      <c r="AO1111" t="n">
        <v>3030430</v>
      </c>
      <c r="AP1111" t="n">
        <v>3038577</v>
      </c>
      <c r="AQ1111" t="n">
        <v>3087897</v>
      </c>
      <c r="AR1111" t="n">
        <v>3230199</v>
      </c>
      <c r="AT1111" t="n">
        <v>3296982</v>
      </c>
      <c r="AU1111" t="n">
        <v>3305901</v>
      </c>
      <c r="AV1111" t="n">
        <v>3444602</v>
      </c>
      <c r="AW1111" t="n">
        <v>3594482</v>
      </c>
      <c r="AY1111" t="n">
        <v>3608105</v>
      </c>
      <c r="AZ1111" t="n">
        <v>3559063</v>
      </c>
      <c r="BA1111" t="n">
        <v>3488169</v>
      </c>
      <c r="BB1111" t="n">
        <v>3651464</v>
      </c>
      <c r="BD1111" t="n">
        <v>3739808</v>
      </c>
      <c r="BE1111" t="n">
        <v>3746044</v>
      </c>
      <c r="BF1111" t="n">
        <v>3783592</v>
      </c>
    </row>
    <row r="1112">
      <c r="A1112" t="inlineStr">
        <is>
          <t>Autos and trucks</t>
        </is>
      </c>
      <c r="C1112" t="inlineStr">
        <is>
          <t>Thousand</t>
        </is>
      </c>
      <c r="D1112" t="inlineStr">
        <is>
          <t>QQQQ</t>
        </is>
      </c>
      <c r="F1112" t="n">
        <v>59088</v>
      </c>
      <c r="G1112" t="n">
        <v>59076</v>
      </c>
      <c r="H1112" t="n">
        <v>58379</v>
      </c>
      <c r="I1112" t="n">
        <v>55779</v>
      </c>
      <c r="K1112" t="n">
        <v>55788</v>
      </c>
      <c r="L1112" t="n">
        <v>55104</v>
      </c>
      <c r="M1112" t="n">
        <v>55083</v>
      </c>
      <c r="N1112" t="n">
        <v>52639</v>
      </c>
      <c r="P1112" t="n">
        <v>51338</v>
      </c>
      <c r="Q1112" t="n">
        <v>49406</v>
      </c>
      <c r="R1112" t="n">
        <v>53913</v>
      </c>
      <c r="S1112" t="n">
        <v>53408</v>
      </c>
      <c r="U1112" t="n">
        <v>53206</v>
      </c>
      <c r="V1112" t="n">
        <v>53096</v>
      </c>
      <c r="W1112" t="n">
        <v>50076</v>
      </c>
      <c r="X1112" t="n">
        <v>50964</v>
      </c>
      <c r="Z1112" t="n">
        <v>48214</v>
      </c>
      <c r="AA1112" t="n">
        <v>47840</v>
      </c>
      <c r="AB1112" t="n">
        <v>56641</v>
      </c>
      <c r="AC1112" t="n">
        <v>58159</v>
      </c>
      <c r="AE1112" t="n">
        <v>61499</v>
      </c>
      <c r="AF1112" t="n">
        <v>60731</v>
      </c>
      <c r="AG1112" t="n">
        <v>57846</v>
      </c>
      <c r="AH1112" t="n">
        <v>59195</v>
      </c>
      <c r="AJ1112" t="n">
        <v>61839</v>
      </c>
      <c r="AK1112" t="n">
        <v>61538</v>
      </c>
      <c r="AL1112" t="n">
        <v>62596</v>
      </c>
      <c r="AM1112" t="n">
        <v>64122</v>
      </c>
      <c r="AO1112" t="n">
        <v>69607</v>
      </c>
      <c r="AP1112" t="n">
        <v>71757</v>
      </c>
      <c r="AQ1112" t="n">
        <v>72419</v>
      </c>
      <c r="AR1112" t="n">
        <v>73647</v>
      </c>
      <c r="AT1112" t="n">
        <v>73760</v>
      </c>
      <c r="AU1112" t="n">
        <v>73227</v>
      </c>
      <c r="AV1112" t="n">
        <v>74524</v>
      </c>
      <c r="AW1112" t="n">
        <v>76710</v>
      </c>
      <c r="AY1112" t="n">
        <v>76700</v>
      </c>
      <c r="AZ1112" t="n">
        <v>76183</v>
      </c>
      <c r="BA1112" t="n">
        <v>76493</v>
      </c>
      <c r="BB1112" t="n">
        <v>77865</v>
      </c>
      <c r="BD1112" t="n">
        <v>84830</v>
      </c>
      <c r="BE1112" t="n">
        <v>86388</v>
      </c>
      <c r="BF1112" t="n">
        <v>90211</v>
      </c>
    </row>
    <row r="1113">
      <c r="A1113" t="inlineStr">
        <is>
          <t>Finance leases</t>
        </is>
      </c>
      <c r="C1113" t="inlineStr">
        <is>
          <t>Thousand</t>
        </is>
      </c>
      <c r="D1113" t="inlineStr">
        <is>
          <t>QQQQ</t>
        </is>
      </c>
      <c r="AL1113" t="n">
        <v>1435</v>
      </c>
      <c r="AM1113" t="n">
        <v>2182</v>
      </c>
      <c r="AO1113" t="n">
        <v>2182</v>
      </c>
      <c r="AP1113" t="n">
        <v>2182</v>
      </c>
      <c r="AQ1113" t="n">
        <v>2182</v>
      </c>
      <c r="AR1113" t="n">
        <v>2182</v>
      </c>
      <c r="AT1113" t="n">
        <v>2182</v>
      </c>
      <c r="AU1113" t="n">
        <v>2182</v>
      </c>
      <c r="AV1113" t="n">
        <v>2182</v>
      </c>
      <c r="AW1113" t="n">
        <v>5710</v>
      </c>
      <c r="AY1113" t="n">
        <v>5710</v>
      </c>
      <c r="AZ1113" t="n">
        <v>5710</v>
      </c>
      <c r="BA1113" t="n">
        <v>5709</v>
      </c>
      <c r="BB1113" t="n">
        <v>5710</v>
      </c>
      <c r="BD1113" t="n">
        <v>5710</v>
      </c>
      <c r="BE1113" t="n">
        <v>5710</v>
      </c>
      <c r="BF1113" t="n">
        <v>5710</v>
      </c>
    </row>
    <row r="1114">
      <c r="A1114" t="inlineStr">
        <is>
          <t>Construction-in-progress</t>
        </is>
      </c>
      <c r="C1114" t="inlineStr">
        <is>
          <t>Thousand</t>
        </is>
      </c>
      <c r="D1114" t="inlineStr">
        <is>
          <t>QQQQ</t>
        </is>
      </c>
      <c r="F1114" t="n">
        <v>55170</v>
      </c>
      <c r="G1114" t="n">
        <v>43906</v>
      </c>
      <c r="H1114" t="n">
        <v>48263</v>
      </c>
      <c r="I1114" t="n">
        <v>66926</v>
      </c>
      <c r="K1114" t="n">
        <v>95753</v>
      </c>
      <c r="L1114" t="n">
        <v>108453</v>
      </c>
      <c r="M1114" t="n">
        <v>130229</v>
      </c>
      <c r="N1114" t="n">
        <v>129701</v>
      </c>
      <c r="P1114" t="n">
        <v>117229</v>
      </c>
      <c r="Q1114" t="n">
        <v>143093</v>
      </c>
      <c r="R1114" t="n">
        <v>158621</v>
      </c>
      <c r="S1114" t="n">
        <v>152619</v>
      </c>
      <c r="U1114" t="n">
        <v>111236</v>
      </c>
      <c r="V1114" t="n">
        <v>132619</v>
      </c>
      <c r="W1114" t="n">
        <v>181368</v>
      </c>
      <c r="X1114" t="n">
        <v>231874</v>
      </c>
      <c r="Z1114" t="n">
        <v>301451</v>
      </c>
      <c r="AA1114" t="n">
        <v>268175</v>
      </c>
      <c r="AB1114" t="n">
        <v>237323</v>
      </c>
      <c r="AC1114" t="n">
        <v>187094</v>
      </c>
      <c r="AE1114" t="n">
        <v>215173</v>
      </c>
      <c r="AF1114" t="n">
        <v>210970</v>
      </c>
      <c r="AG1114" t="n">
        <v>238806</v>
      </c>
      <c r="AH1114" t="n">
        <v>269166</v>
      </c>
      <c r="AJ1114" t="n">
        <v>304431</v>
      </c>
      <c r="AK1114" t="n">
        <v>323020</v>
      </c>
      <c r="AL1114" t="n">
        <v>324434</v>
      </c>
      <c r="AM1114" t="n">
        <v>229015</v>
      </c>
      <c r="AO1114" t="n">
        <v>199149</v>
      </c>
      <c r="AP1114" t="n">
        <v>199071</v>
      </c>
      <c r="AQ1114" t="n">
        <v>248984</v>
      </c>
      <c r="AR1114" t="n">
        <v>199161</v>
      </c>
      <c r="AT1114" t="n">
        <v>233867</v>
      </c>
      <c r="AU1114" t="n">
        <v>254811</v>
      </c>
      <c r="AV1114" t="n">
        <v>213488</v>
      </c>
      <c r="AW1114" t="n">
        <v>229837</v>
      </c>
      <c r="AY1114" t="n">
        <v>236304</v>
      </c>
      <c r="AZ1114" t="n">
        <v>284078</v>
      </c>
      <c r="BA1114" t="n">
        <v>325325</v>
      </c>
      <c r="BB1114" t="n">
        <v>358819</v>
      </c>
      <c r="BD1114" t="n">
        <v>373325</v>
      </c>
      <c r="BE1114" t="n">
        <v>474532</v>
      </c>
      <c r="BF1114" t="n">
        <v>497263</v>
      </c>
    </row>
    <row r="1115">
      <c r="A1115" t="inlineStr">
        <is>
          <t>Property, plant and equipment gross</t>
        </is>
      </c>
      <c r="C1115" t="inlineStr">
        <is>
          <t>Thousand</t>
        </is>
      </c>
      <c r="D1115" t="inlineStr">
        <is>
          <t>QQQQ</t>
        </is>
      </c>
      <c r="F1115" t="n">
        <v>2771013</v>
      </c>
      <c r="G1115" t="n">
        <v>2771120</v>
      </c>
      <c r="H1115" t="n">
        <v>2790649</v>
      </c>
      <c r="I1115" t="n">
        <v>2769603</v>
      </c>
      <c r="K1115" t="n">
        <v>2811656</v>
      </c>
      <c r="L1115" t="n">
        <v>2827764</v>
      </c>
      <c r="M1115" t="n">
        <v>2865239</v>
      </c>
      <c r="N1115" t="n">
        <v>2873069</v>
      </c>
      <c r="P1115" t="n">
        <v>2902676</v>
      </c>
      <c r="Q1115" t="n">
        <v>2896416</v>
      </c>
      <c r="R1115" t="n">
        <v>3079846</v>
      </c>
      <c r="S1115" t="n">
        <v>3100144</v>
      </c>
      <c r="U1115" t="n">
        <v>3133344</v>
      </c>
      <c r="V1115" t="n">
        <v>3213456</v>
      </c>
      <c r="W1115" t="n">
        <v>3271589</v>
      </c>
      <c r="X1115" t="n">
        <v>3354504</v>
      </c>
      <c r="Z1115" t="n">
        <v>3598809</v>
      </c>
      <c r="AA1115" t="n">
        <v>3626007</v>
      </c>
      <c r="AB1115" t="n">
        <v>4590433</v>
      </c>
      <c r="AC1115" t="n">
        <v>4665472</v>
      </c>
      <c r="AE1115" t="n">
        <v>4771832</v>
      </c>
      <c r="AF1115" t="n">
        <v>4767311</v>
      </c>
      <c r="AG1115" t="n">
        <v>4758505</v>
      </c>
      <c r="AH1115" t="n">
        <v>4841046</v>
      </c>
      <c r="AJ1115" t="n">
        <v>4943649</v>
      </c>
      <c r="AK1115" t="n">
        <v>4930691</v>
      </c>
      <c r="AL1115" t="n">
        <v>4959171</v>
      </c>
      <c r="AM1115" t="n">
        <v>5411362</v>
      </c>
      <c r="AO1115" t="n">
        <v>5428786</v>
      </c>
      <c r="AP1115" t="n">
        <v>5446268</v>
      </c>
      <c r="AQ1115" t="n">
        <v>5575600</v>
      </c>
      <c r="AR1115" t="n">
        <v>5744183</v>
      </c>
      <c r="AT1115" t="n">
        <v>5828640</v>
      </c>
      <c r="AU1115" t="n">
        <v>5860133</v>
      </c>
      <c r="AV1115" t="n">
        <v>6068671</v>
      </c>
      <c r="AW1115" t="n">
        <v>6209852</v>
      </c>
      <c r="AY1115" t="n">
        <v>6240646</v>
      </c>
      <c r="AZ1115" t="n">
        <v>6215103</v>
      </c>
      <c r="BA1115" t="n">
        <v>6141422</v>
      </c>
      <c r="BB1115" t="n">
        <v>6422394</v>
      </c>
      <c r="BD1115" t="n">
        <v>6561108</v>
      </c>
      <c r="BE1115" t="n">
        <v>6696412</v>
      </c>
      <c r="BF1115" t="n">
        <v>6769768</v>
      </c>
    </row>
    <row r="1116">
      <c r="A1116" t="inlineStr">
        <is>
          <t>Property, plant and equipment gross-c</t>
        </is>
      </c>
      <c r="F1116">
        <f>SUM(F1109:F1114)</f>
        <v/>
      </c>
      <c r="G1116">
        <f>SUM(G1109:G1114)</f>
        <v/>
      </c>
      <c r="H1116">
        <f>SUM(H1109:H1114)</f>
        <v/>
      </c>
      <c r="I1116">
        <f>SUM(I1109:I1114)</f>
        <v/>
      </c>
      <c r="K1116">
        <f>SUM(K1109:K1114)</f>
        <v/>
      </c>
      <c r="L1116">
        <f>SUM(L1109:L1114)</f>
        <v/>
      </c>
      <c r="M1116">
        <f>SUM(M1109:M1114)</f>
        <v/>
      </c>
      <c r="N1116">
        <f>SUM(N1109:N1114)</f>
        <v/>
      </c>
      <c r="P1116">
        <f>SUM(P1109:P1114)</f>
        <v/>
      </c>
      <c r="Q1116">
        <f>SUM(Q1109:Q1114)</f>
        <v/>
      </c>
      <c r="R1116">
        <f>SUM(R1109:R1114)</f>
        <v/>
      </c>
      <c r="S1116">
        <f>SUM(S1109:S1114)</f>
        <v/>
      </c>
      <c r="U1116">
        <f>SUM(U1109:U1114)</f>
        <v/>
      </c>
      <c r="V1116">
        <f>SUM(V1109:V1114)</f>
        <v/>
      </c>
      <c r="W1116">
        <f>SUM(W1109:W1114)</f>
        <v/>
      </c>
      <c r="X1116">
        <f>SUM(X1109:X1114)</f>
        <v/>
      </c>
      <c r="Z1116">
        <f>SUM(Z1109:Z1114)</f>
        <v/>
      </c>
      <c r="AA1116">
        <f>SUM(AA1109:AA1114)</f>
        <v/>
      </c>
      <c r="AB1116">
        <f>SUM(AB1109:AB1114)</f>
        <v/>
      </c>
      <c r="AC1116">
        <f>SUM(AC1109:AC1114)</f>
        <v/>
      </c>
      <c r="AE1116">
        <f>SUM(AE1109:AE1114)</f>
        <v/>
      </c>
      <c r="AF1116">
        <f>SUM(AF1109:AF1114)</f>
        <v/>
      </c>
      <c r="AG1116">
        <f>SUM(AG1109:AG1114)</f>
        <v/>
      </c>
      <c r="AH1116">
        <f>SUM(AH1109:AH1114)</f>
        <v/>
      </c>
      <c r="AJ1116">
        <f>SUM(AJ1109:AJ1114)</f>
        <v/>
      </c>
      <c r="AK1116">
        <f>SUM(AK1109:AK1114)</f>
        <v/>
      </c>
      <c r="AL1116">
        <f>SUM(AL1109:AL1114)</f>
        <v/>
      </c>
      <c r="AM1116">
        <f>SUM(AM1109:AM1114)</f>
        <v/>
      </c>
      <c r="AO1116">
        <f>SUM(AO1109:AO1114)</f>
        <v/>
      </c>
      <c r="AP1116">
        <f>SUM(AP1109:AP1114)</f>
        <v/>
      </c>
      <c r="AQ1116">
        <f>SUM(AQ1109:AQ1114)</f>
        <v/>
      </c>
      <c r="AR1116">
        <f>SUM(AR1109:AR1114)</f>
        <v/>
      </c>
      <c r="AT1116">
        <f>SUM(AT1109:AT1114)</f>
        <v/>
      </c>
      <c r="AU1116">
        <f>SUM(AU1109:AU1114)</f>
        <v/>
      </c>
      <c r="AV1116">
        <f>SUM(AV1109:AV1114)</f>
        <v/>
      </c>
      <c r="AW1116">
        <f>SUM(AW1109:AW1114)</f>
        <v/>
      </c>
      <c r="AY1116">
        <f>SUM(AY1109:AY1114)</f>
        <v/>
      </c>
      <c r="AZ1116">
        <f>SUM(AZ1109:AZ1114)</f>
        <v/>
      </c>
      <c r="BA1116">
        <f>SUM(BA1109:BA1114)</f>
        <v/>
      </c>
      <c r="BB1116">
        <f>SUM(BB1109:BB1114)</f>
        <v/>
      </c>
      <c r="BD1116">
        <f>SUM(BD1109:BD1114)</f>
        <v/>
      </c>
      <c r="BE1116">
        <f>SUM(BE1109:BE1114)</f>
        <v/>
      </c>
      <c r="BF1116">
        <f>SUM(BF1109:BF1114)</f>
        <v/>
      </c>
    </row>
    <row r="1117">
      <c r="A1117" t="inlineStr">
        <is>
          <t>Sum check</t>
        </is>
      </c>
      <c r="F1117">
        <f>F1116-F1115</f>
        <v/>
      </c>
      <c r="G1117">
        <f>G1116-G1115</f>
        <v/>
      </c>
      <c r="H1117">
        <f>H1116-H1115</f>
        <v/>
      </c>
      <c r="I1117">
        <f>I1116-I1115</f>
        <v/>
      </c>
      <c r="K1117">
        <f>K1116-K1115</f>
        <v/>
      </c>
      <c r="L1117">
        <f>L1116-L1115</f>
        <v/>
      </c>
      <c r="M1117">
        <f>M1116-M1115</f>
        <v/>
      </c>
      <c r="N1117">
        <f>N1116-N1115</f>
        <v/>
      </c>
      <c r="P1117">
        <f>P1116-P1115</f>
        <v/>
      </c>
      <c r="Q1117">
        <f>Q1116-Q1115</f>
        <v/>
      </c>
      <c r="R1117">
        <f>R1116-R1115</f>
        <v/>
      </c>
      <c r="S1117">
        <f>S1116-S1115</f>
        <v/>
      </c>
      <c r="U1117">
        <f>U1116-U1115</f>
        <v/>
      </c>
      <c r="V1117">
        <f>V1116-V1115</f>
        <v/>
      </c>
      <c r="W1117">
        <f>W1116-W1115</f>
        <v/>
      </c>
      <c r="X1117">
        <f>X1116-X1115</f>
        <v/>
      </c>
      <c r="Z1117">
        <f>Z1116-Z1115</f>
        <v/>
      </c>
      <c r="AA1117">
        <f>AA1116-AA1115</f>
        <v/>
      </c>
      <c r="AB1117">
        <f>AB1116-AB1115</f>
        <v/>
      </c>
      <c r="AC1117">
        <f>AC1116-AC1115</f>
        <v/>
      </c>
      <c r="AE1117">
        <f>AE1116-AE1115</f>
        <v/>
      </c>
      <c r="AF1117">
        <f>AF1116-AF1115</f>
        <v/>
      </c>
      <c r="AG1117">
        <f>AG1116-AG1115</f>
        <v/>
      </c>
      <c r="AH1117">
        <f>AH1116-AH1115</f>
        <v/>
      </c>
      <c r="AJ1117">
        <f>AJ1116-AJ1115</f>
        <v/>
      </c>
      <c r="AK1117">
        <f>AK1116-AK1115</f>
        <v/>
      </c>
      <c r="AL1117">
        <f>AL1116-AL1115</f>
        <v/>
      </c>
      <c r="AM1117">
        <f>AM1116-AM1115</f>
        <v/>
      </c>
      <c r="AO1117">
        <f>AO1116-AO1115</f>
        <v/>
      </c>
      <c r="AP1117">
        <f>AP1116-AP1115</f>
        <v/>
      </c>
      <c r="AQ1117">
        <f>AQ1116-AQ1115</f>
        <v/>
      </c>
      <c r="AR1117">
        <f>AR1116-AR1115</f>
        <v/>
      </c>
      <c r="AT1117">
        <f>AT1116-AT1115</f>
        <v/>
      </c>
      <c r="AU1117">
        <f>AU1116-AU1115</f>
        <v/>
      </c>
      <c r="AV1117">
        <f>AV1116-AV1115</f>
        <v/>
      </c>
      <c r="AW1117">
        <f>AW1116-AW1115</f>
        <v/>
      </c>
      <c r="AY1117">
        <f>AY1116-AY1115</f>
        <v/>
      </c>
      <c r="AZ1117">
        <f>AZ1116-AZ1115</f>
        <v/>
      </c>
      <c r="BA1117">
        <f>BA1116-BA1115</f>
        <v/>
      </c>
      <c r="BB1117">
        <f>BB1116-BB1115</f>
        <v/>
      </c>
      <c r="BD1117">
        <f>BD1116-BD1115</f>
        <v/>
      </c>
      <c r="BE1117">
        <f>BE1116-BE1115</f>
        <v/>
      </c>
      <c r="BF1117">
        <f>BF1116-BF1115</f>
        <v/>
      </c>
    </row>
    <row r="1119">
      <c r="A1119" t="inlineStr">
        <is>
          <t>Accumulated depreciation</t>
        </is>
      </c>
      <c r="C1119" t="inlineStr">
        <is>
          <t>Thousand</t>
        </is>
      </c>
      <c r="D1119" t="inlineStr">
        <is>
          <t>QQQQ</t>
        </is>
      </c>
      <c r="F1119" t="n">
        <v>-1589495</v>
      </c>
      <c r="G1119" t="n">
        <v>-1604135</v>
      </c>
      <c r="H1119" t="n">
        <v>-1631291</v>
      </c>
      <c r="I1119" t="n">
        <v>-1617792</v>
      </c>
      <c r="K1119" t="n">
        <v>-1646222</v>
      </c>
      <c r="L1119" t="n">
        <v>-1653896</v>
      </c>
      <c r="M1119" t="n">
        <v>-1684825</v>
      </c>
      <c r="N1119" t="n">
        <v>-1690274</v>
      </c>
      <c r="P1119" t="n">
        <v>-1721268</v>
      </c>
      <c r="Q1119" t="n">
        <v>-1707295</v>
      </c>
      <c r="R1119" t="n">
        <v>-1732607</v>
      </c>
      <c r="S1119" t="n">
        <v>-1747615</v>
      </c>
      <c r="U1119" t="n">
        <v>-1782454</v>
      </c>
      <c r="V1119" t="n">
        <v>-1798561</v>
      </c>
      <c r="W1119" t="n">
        <v>-1821237</v>
      </c>
      <c r="X1119" t="n">
        <v>-1848564</v>
      </c>
      <c r="Z1119" t="n">
        <v>-1888966</v>
      </c>
      <c r="AA1119" t="n">
        <v>-1904059</v>
      </c>
      <c r="AB1119" t="n">
        <v>-2514086</v>
      </c>
      <c r="AC1119" t="n">
        <v>-2570325</v>
      </c>
      <c r="AE1119" t="n">
        <v>-2650202</v>
      </c>
      <c r="AF1119" t="n">
        <v>-2653358</v>
      </c>
      <c r="AG1119" t="n">
        <v>-2637859</v>
      </c>
      <c r="AH1119" t="n">
        <v>-2679344</v>
      </c>
      <c r="AJ1119" t="n">
        <v>-2747943</v>
      </c>
      <c r="AK1119" t="n">
        <v>-2720479</v>
      </c>
      <c r="AL1119" t="n">
        <v>-2748047</v>
      </c>
      <c r="AM1119" t="n">
        <v>-2819301</v>
      </c>
      <c r="AO1119" t="n">
        <v>-2865992</v>
      </c>
      <c r="AP1119" t="n">
        <v>-2897713</v>
      </c>
      <c r="AQ1119" t="n">
        <v>-2989782</v>
      </c>
      <c r="AR1119" t="n">
        <v>-3086692</v>
      </c>
      <c r="AT1119" t="n">
        <v>-3146271</v>
      </c>
      <c r="AU1119" t="n">
        <v>-3182746</v>
      </c>
      <c r="AV1119" t="n">
        <v>-3220202</v>
      </c>
      <c r="AW1119" t="n">
        <v>-3292046</v>
      </c>
      <c r="AY1119" t="n">
        <v>-3350630</v>
      </c>
      <c r="AZ1119" t="n">
        <v>-3361217</v>
      </c>
      <c r="BA1119" t="n">
        <v>-3329373</v>
      </c>
      <c r="BB1119" t="n">
        <v>-3481548</v>
      </c>
      <c r="BD1119" t="n">
        <v>-3563813</v>
      </c>
      <c r="BE1119" t="n">
        <v>-3610873</v>
      </c>
      <c r="BF1119" t="n">
        <v>-3666347</v>
      </c>
    </row>
    <row r="1120">
      <c r="A1120" t="inlineStr">
        <is>
          <t>Property, plant and equipment, net</t>
        </is>
      </c>
      <c r="C1120" t="inlineStr">
        <is>
          <t>Thousand</t>
        </is>
      </c>
      <c r="D1120" t="inlineStr">
        <is>
          <t>QQQQ</t>
        </is>
      </c>
      <c r="F1120" t="n">
        <v>1181518</v>
      </c>
      <c r="G1120" t="n">
        <v>1166985</v>
      </c>
      <c r="H1120" t="n">
        <v>1159358</v>
      </c>
      <c r="I1120" t="n">
        <v>1151811</v>
      </c>
      <c r="K1120" t="n">
        <v>1165434</v>
      </c>
      <c r="L1120" t="n">
        <v>1173868</v>
      </c>
      <c r="M1120" t="n">
        <v>1180414</v>
      </c>
      <c r="N1120" t="n">
        <v>1182795</v>
      </c>
      <c r="P1120" t="n">
        <v>1181408</v>
      </c>
      <c r="Q1120" t="n">
        <v>1189121</v>
      </c>
      <c r="R1120" t="n">
        <v>1347239</v>
      </c>
      <c r="S1120" t="n">
        <v>1352529</v>
      </c>
      <c r="U1120" t="n">
        <v>1350890</v>
      </c>
      <c r="V1120" t="n">
        <v>1414895</v>
      </c>
      <c r="W1120" t="n">
        <v>1450352</v>
      </c>
      <c r="X1120" t="n">
        <v>1505940</v>
      </c>
      <c r="Z1120" t="n">
        <v>1709843</v>
      </c>
      <c r="AA1120" t="n">
        <v>1721948</v>
      </c>
      <c r="AB1120" t="n">
        <v>2076347</v>
      </c>
      <c r="AC1120" t="n">
        <v>2095147</v>
      </c>
      <c r="AE1120" t="n">
        <v>2121630</v>
      </c>
      <c r="AF1120" t="n">
        <v>2113953</v>
      </c>
      <c r="AG1120" t="n">
        <v>2120646</v>
      </c>
      <c r="AH1120" t="n">
        <v>2161702</v>
      </c>
      <c r="AJ1120" t="n">
        <v>2195706</v>
      </c>
      <c r="AK1120" t="n">
        <v>2210212</v>
      </c>
      <c r="AL1120" t="n">
        <v>2211124</v>
      </c>
      <c r="AM1120" t="n">
        <v>2592061</v>
      </c>
      <c r="AO1120" t="n">
        <v>2562794</v>
      </c>
      <c r="AP1120" t="n">
        <v>2548555</v>
      </c>
      <c r="AQ1120" t="n">
        <v>2585818</v>
      </c>
      <c r="AR1120" t="n">
        <v>2657491</v>
      </c>
      <c r="AT1120" t="n">
        <v>2682369</v>
      </c>
      <c r="AU1120" t="n">
        <v>2677387</v>
      </c>
      <c r="AV1120" t="n">
        <v>2848469</v>
      </c>
      <c r="AW1120" t="n">
        <v>2917806</v>
      </c>
      <c r="AY1120" t="n">
        <v>2890016</v>
      </c>
      <c r="AZ1120" t="n">
        <v>2853886</v>
      </c>
      <c r="BA1120" t="n">
        <v>2812049</v>
      </c>
      <c r="BB1120" t="n">
        <v>2940846</v>
      </c>
      <c r="BD1120" t="n">
        <v>2997295</v>
      </c>
      <c r="BE1120" t="n">
        <v>3085539</v>
      </c>
      <c r="BF1120" t="n">
        <v>3103421</v>
      </c>
    </row>
    <row r="1121">
      <c r="A1121" t="inlineStr">
        <is>
          <t>Property, plant and equipment, net-c</t>
        </is>
      </c>
      <c r="F1121">
        <f>F1115+F1119</f>
        <v/>
      </c>
      <c r="G1121">
        <f>G1115+G1119</f>
        <v/>
      </c>
      <c r="H1121">
        <f>H1115+H1119</f>
        <v/>
      </c>
      <c r="I1121">
        <f>I1115+I1119</f>
        <v/>
      </c>
      <c r="K1121">
        <f>K1115+K1119</f>
        <v/>
      </c>
      <c r="L1121">
        <f>L1115+L1119</f>
        <v/>
      </c>
      <c r="M1121">
        <f>M1115+M1119</f>
        <v/>
      </c>
      <c r="N1121">
        <f>N1115+N1119</f>
        <v/>
      </c>
      <c r="P1121">
        <f>P1115+P1119</f>
        <v/>
      </c>
      <c r="Q1121">
        <f>Q1115+Q1119</f>
        <v/>
      </c>
      <c r="R1121">
        <f>R1115+R1119</f>
        <v/>
      </c>
      <c r="S1121">
        <f>S1115+S1119</f>
        <v/>
      </c>
      <c r="U1121">
        <f>U1115+U1119</f>
        <v/>
      </c>
      <c r="V1121">
        <f>V1115+V1119</f>
        <v/>
      </c>
      <c r="W1121">
        <f>W1115+W1119</f>
        <v/>
      </c>
      <c r="X1121">
        <f>X1115+X1119</f>
        <v/>
      </c>
      <c r="Z1121">
        <f>Z1115+Z1119</f>
        <v/>
      </c>
      <c r="AA1121">
        <f>AA1115+AA1119</f>
        <v/>
      </c>
      <c r="AB1121">
        <f>AB1115+AB1119</f>
        <v/>
      </c>
      <c r="AC1121">
        <f>AC1115+AC1119</f>
        <v/>
      </c>
      <c r="AE1121">
        <f>AE1115+AE1119</f>
        <v/>
      </c>
      <c r="AF1121">
        <f>AF1115+AF1119</f>
        <v/>
      </c>
      <c r="AG1121">
        <f>AG1115+AG1119</f>
        <v/>
      </c>
      <c r="AH1121">
        <f>AH1115+AH1119</f>
        <v/>
      </c>
      <c r="AJ1121">
        <f>AJ1115+AJ1119</f>
        <v/>
      </c>
      <c r="AK1121">
        <f>AK1115+AK1119</f>
        <v/>
      </c>
      <c r="AL1121">
        <f>AL1115+AL1119</f>
        <v/>
      </c>
      <c r="AM1121">
        <f>AM1115+AM1119</f>
        <v/>
      </c>
      <c r="AO1121">
        <f>AO1115+AO1119</f>
        <v/>
      </c>
      <c r="AP1121">
        <f>AP1115+AP1119</f>
        <v/>
      </c>
      <c r="AQ1121">
        <f>AQ1115+AQ1119</f>
        <v/>
      </c>
      <c r="AR1121">
        <f>AR1115+AR1119</f>
        <v/>
      </c>
      <c r="AT1121">
        <f>AT1115+AT1119</f>
        <v/>
      </c>
      <c r="AU1121">
        <f>AU1115+AU1119</f>
        <v/>
      </c>
      <c r="AV1121">
        <f>AV1115+AV1119</f>
        <v/>
      </c>
      <c r="AW1121">
        <f>AW1115+AW1119</f>
        <v/>
      </c>
      <c r="AY1121">
        <f>AY1115+AY1119</f>
        <v/>
      </c>
      <c r="AZ1121">
        <f>AZ1115+AZ1119</f>
        <v/>
      </c>
      <c r="BA1121">
        <f>BA1115+BA1119</f>
        <v/>
      </c>
      <c r="BB1121">
        <f>BB1115+BB1119</f>
        <v/>
      </c>
      <c r="BD1121">
        <f>BD1115+BD1119</f>
        <v/>
      </c>
      <c r="BE1121">
        <f>BE1115+BE1119</f>
        <v/>
      </c>
      <c r="BF1121">
        <f>BF1115+BF1119</f>
        <v/>
      </c>
    </row>
    <row r="1122">
      <c r="A1122" t="inlineStr">
        <is>
          <t>Sum check</t>
        </is>
      </c>
      <c r="F1122">
        <f>F1121-F1120</f>
        <v/>
      </c>
      <c r="G1122">
        <f>G1121-G1120</f>
        <v/>
      </c>
      <c r="H1122">
        <f>H1121-H1120</f>
        <v/>
      </c>
      <c r="I1122">
        <f>I1121-I1120</f>
        <v/>
      </c>
      <c r="K1122">
        <f>K1121-K1120</f>
        <v/>
      </c>
      <c r="L1122">
        <f>L1121-L1120</f>
        <v/>
      </c>
      <c r="M1122">
        <f>M1121-M1120</f>
        <v/>
      </c>
      <c r="N1122">
        <f>N1121-N1120</f>
        <v/>
      </c>
      <c r="P1122">
        <f>P1121-P1120</f>
        <v/>
      </c>
      <c r="Q1122">
        <f>Q1121-Q1120</f>
        <v/>
      </c>
      <c r="R1122">
        <f>R1121-R1120</f>
        <v/>
      </c>
      <c r="S1122">
        <f>S1121-S1120</f>
        <v/>
      </c>
      <c r="U1122">
        <f>U1121-U1120</f>
        <v/>
      </c>
      <c r="V1122">
        <f>V1121-V1120</f>
        <v/>
      </c>
      <c r="W1122">
        <f>W1121-W1120</f>
        <v/>
      </c>
      <c r="X1122">
        <f>X1121-X1120</f>
        <v/>
      </c>
      <c r="Z1122">
        <f>Z1121-Z1120</f>
        <v/>
      </c>
      <c r="AA1122">
        <f>AA1121-AA1120</f>
        <v/>
      </c>
      <c r="AB1122">
        <f>AB1121-AB1120</f>
        <v/>
      </c>
      <c r="AC1122">
        <f>AC1121-AC1120</f>
        <v/>
      </c>
      <c r="AE1122">
        <f>AE1121-AE1120</f>
        <v/>
      </c>
      <c r="AF1122">
        <f>AF1121-AF1120</f>
        <v/>
      </c>
      <c r="AG1122">
        <f>AG1121-AG1120</f>
        <v/>
      </c>
      <c r="AH1122">
        <f>AH1121-AH1120</f>
        <v/>
      </c>
      <c r="AJ1122">
        <f>AJ1121-AJ1120</f>
        <v/>
      </c>
      <c r="AK1122">
        <f>AK1121-AK1120</f>
        <v/>
      </c>
      <c r="AL1122">
        <f>AL1121-AL1120</f>
        <v/>
      </c>
      <c r="AM1122">
        <f>AM1121-AM1120</f>
        <v/>
      </c>
      <c r="AO1122">
        <f>AO1121-AO1120</f>
        <v/>
      </c>
      <c r="AP1122">
        <f>AP1121-AP1120</f>
        <v/>
      </c>
      <c r="AQ1122">
        <f>AQ1121-AQ1120</f>
        <v/>
      </c>
      <c r="AR1122">
        <f>AR1121-AR1120</f>
        <v/>
      </c>
      <c r="AT1122">
        <f>AT1121-AT1120</f>
        <v/>
      </c>
      <c r="AU1122">
        <f>AU1121-AU1120</f>
        <v/>
      </c>
      <c r="AV1122">
        <f>AV1121-AV1120</f>
        <v/>
      </c>
      <c r="AW1122">
        <f>AW1121-AW1120</f>
        <v/>
      </c>
      <c r="AY1122">
        <f>AY1121-AY1120</f>
        <v/>
      </c>
      <c r="AZ1122">
        <f>AZ1121-AZ1120</f>
        <v/>
      </c>
      <c r="BA1122">
        <f>BA1121-BA1120</f>
        <v/>
      </c>
      <c r="BB1122">
        <f>BB1121-BB1120</f>
        <v/>
      </c>
      <c r="BD1122">
        <f>BD1121-BD1120</f>
        <v/>
      </c>
      <c r="BE1122">
        <f>BE1121-BE1120</f>
        <v/>
      </c>
      <c r="BF1122">
        <f>BF1121-BF1120</f>
        <v/>
      </c>
    </row>
    <row r="1123">
      <c r="A1123" t="inlineStr">
        <is>
          <t>Link check</t>
        </is>
      </c>
      <c r="F1123">
        <f>F1120-F691</f>
        <v/>
      </c>
      <c r="G1123">
        <f>G1120-G691</f>
        <v/>
      </c>
      <c r="H1123">
        <f>H1120-H691</f>
        <v/>
      </c>
      <c r="I1123">
        <f>I1120-I691</f>
        <v/>
      </c>
      <c r="K1123">
        <f>K1120-K691</f>
        <v/>
      </c>
      <c r="L1123">
        <f>L1120-L691</f>
        <v/>
      </c>
      <c r="M1123">
        <f>M1120-M691</f>
        <v/>
      </c>
      <c r="N1123">
        <f>N1120-N691</f>
        <v/>
      </c>
      <c r="P1123">
        <f>P1120-P691</f>
        <v/>
      </c>
      <c r="Q1123">
        <f>Q1120-Q691</f>
        <v/>
      </c>
      <c r="R1123">
        <f>R1120-R691</f>
        <v/>
      </c>
      <c r="S1123">
        <f>S1120-S691</f>
        <v/>
      </c>
      <c r="U1123">
        <f>U1120-U691</f>
        <v/>
      </c>
      <c r="V1123">
        <f>V1120-V691</f>
        <v/>
      </c>
      <c r="W1123">
        <f>W1120-W691</f>
        <v/>
      </c>
      <c r="X1123">
        <f>X1120-X691</f>
        <v/>
      </c>
      <c r="Z1123">
        <f>Z1120-Z691</f>
        <v/>
      </c>
      <c r="AA1123">
        <f>AA1120-AA691</f>
        <v/>
      </c>
      <c r="AB1123">
        <f>AB1120-AB691</f>
        <v/>
      </c>
      <c r="AC1123">
        <f>AC1120-AC691</f>
        <v/>
      </c>
      <c r="AE1123">
        <f>AE1120-AE691</f>
        <v/>
      </c>
      <c r="AF1123">
        <f>AF1120-AF691</f>
        <v/>
      </c>
      <c r="AG1123">
        <f>AG1120-AG691</f>
        <v/>
      </c>
      <c r="AH1123">
        <f>AH1120-AH691</f>
        <v/>
      </c>
      <c r="AJ1123">
        <f>AJ1120-AJ691</f>
        <v/>
      </c>
      <c r="AK1123">
        <f>AK1120-AK691</f>
        <v/>
      </c>
      <c r="AL1123">
        <f>AL1120-AL691</f>
        <v/>
      </c>
      <c r="AM1123">
        <f>AM1120-AM691</f>
        <v/>
      </c>
      <c r="AO1123">
        <f>AO1120-AO691</f>
        <v/>
      </c>
      <c r="AP1123">
        <f>AP1120-AP691</f>
        <v/>
      </c>
      <c r="AQ1123">
        <f>AQ1120-AQ691</f>
        <v/>
      </c>
      <c r="AR1123">
        <f>AR1120-AR691</f>
        <v/>
      </c>
      <c r="AT1123">
        <f>AT1120-AT691</f>
        <v/>
      </c>
      <c r="AU1123">
        <f>AU1120-AU691</f>
        <v/>
      </c>
      <c r="AV1123">
        <f>AV1120-AV691</f>
        <v/>
      </c>
      <c r="AW1123">
        <f>AW1120-AW691</f>
        <v/>
      </c>
      <c r="AY1123">
        <f>AY1120-AY691</f>
        <v/>
      </c>
      <c r="AZ1123">
        <f>AZ1120-AZ691</f>
        <v/>
      </c>
      <c r="BA1123">
        <f>BA1120-BA691</f>
        <v/>
      </c>
      <c r="BB1123">
        <f>BB1120-BB691</f>
        <v/>
      </c>
      <c r="BD1123">
        <f>BD1120-BD691</f>
        <v/>
      </c>
      <c r="BE1123">
        <f>BE1120-BE691</f>
        <v/>
      </c>
      <c r="BF1123">
        <f>BF1120-BF691</f>
        <v/>
      </c>
    </row>
    <row r="1125">
      <c r="A1125" t="inlineStr">
        <is>
          <t>Other breakdown</t>
        </is>
      </c>
    </row>
    <row r="1126">
      <c r="A1126" t="inlineStr">
        <is>
          <t>Capex</t>
        </is>
      </c>
      <c r="C1126" t="inlineStr">
        <is>
          <t>Million</t>
        </is>
      </c>
      <c r="D1126" t="inlineStr">
        <is>
          <t>QQQQ</t>
        </is>
      </c>
      <c r="BE1126" t="n">
        <v>156</v>
      </c>
      <c r="BF1126" t="n">
        <v>146</v>
      </c>
    </row>
    <row r="1128">
      <c r="A1128" t="inlineStr">
        <is>
          <t>Equity based award compensation cost</t>
        </is>
      </c>
    </row>
    <row r="1129">
      <c r="A1129" t="inlineStr">
        <is>
          <t>Cost of sales</t>
        </is>
      </c>
      <c r="C1129" t="inlineStr">
        <is>
          <t>Thousand</t>
        </is>
      </c>
      <c r="D1129" t="inlineStr">
        <is>
          <t>QQQQ</t>
        </is>
      </c>
      <c r="E1129" t="inlineStr">
        <is>
          <t>Yes</t>
        </is>
      </c>
      <c r="F1129" t="n">
        <v>57</v>
      </c>
      <c r="G1129" t="n">
        <v>96</v>
      </c>
      <c r="H1129" t="n">
        <v>102</v>
      </c>
      <c r="J1129" t="n">
        <v>361</v>
      </c>
      <c r="K1129" t="n">
        <v>19</v>
      </c>
      <c r="L1129" t="n">
        <v>152</v>
      </c>
      <c r="M1129" t="n">
        <v>60</v>
      </c>
      <c r="O1129" t="n">
        <v>395</v>
      </c>
      <c r="P1129" t="n">
        <v>113</v>
      </c>
      <c r="Q1129" t="n">
        <v>152</v>
      </c>
      <c r="R1129" t="n">
        <v>166</v>
      </c>
      <c r="T1129" t="n">
        <v>596</v>
      </c>
      <c r="U1129" t="n">
        <v>99</v>
      </c>
      <c r="V1129" t="n">
        <v>162</v>
      </c>
      <c r="W1129" t="n">
        <v>449</v>
      </c>
      <c r="Y1129" t="n">
        <v>770</v>
      </c>
      <c r="Z1129" t="n">
        <v>149</v>
      </c>
      <c r="AA1129" t="n">
        <v>38</v>
      </c>
      <c r="AB1129" t="n">
        <v>32</v>
      </c>
      <c r="AD1129" t="n">
        <v>256</v>
      </c>
      <c r="AE1129" t="n">
        <v>52</v>
      </c>
      <c r="AF1129" t="n">
        <v>117</v>
      </c>
      <c r="AG1129" t="n">
        <v>124</v>
      </c>
      <c r="AI1129" t="n">
        <v>389</v>
      </c>
      <c r="AJ1129" t="n">
        <v>12</v>
      </c>
      <c r="AK1129" t="n">
        <v>150</v>
      </c>
      <c r="AL1129" t="n">
        <v>149</v>
      </c>
      <c r="AN1129" t="n">
        <v>461</v>
      </c>
      <c r="AS1129" t="n">
        <v>838</v>
      </c>
      <c r="AX1129" t="n">
        <v>3209</v>
      </c>
      <c r="BC1129" t="n">
        <v>959</v>
      </c>
    </row>
    <row r="1130">
      <c r="A1130" t="inlineStr">
        <is>
          <t>Selling, general and administrative expense</t>
        </is>
      </c>
      <c r="C1130" t="inlineStr">
        <is>
          <t>Thousand</t>
        </is>
      </c>
      <c r="D1130" t="inlineStr">
        <is>
          <t>QQQQ</t>
        </is>
      </c>
      <c r="E1130" t="inlineStr">
        <is>
          <t>Yes</t>
        </is>
      </c>
      <c r="F1130" t="n">
        <v>491</v>
      </c>
      <c r="G1130" t="n">
        <v>959</v>
      </c>
      <c r="H1130" t="n">
        <v>711</v>
      </c>
      <c r="J1130" t="n">
        <v>2984</v>
      </c>
      <c r="K1130" t="n">
        <v>1003</v>
      </c>
      <c r="L1130" t="n">
        <v>1203</v>
      </c>
      <c r="M1130" t="n">
        <v>1067</v>
      </c>
      <c r="O1130" t="n">
        <v>4533</v>
      </c>
      <c r="P1130" t="n">
        <v>684</v>
      </c>
      <c r="Q1130" t="n">
        <v>319</v>
      </c>
      <c r="R1130" t="n">
        <v>698</v>
      </c>
      <c r="T1130" t="n">
        <v>2379</v>
      </c>
      <c r="U1130" t="n">
        <v>781</v>
      </c>
      <c r="V1130" t="n">
        <v>827</v>
      </c>
      <c r="W1130" t="n">
        <v>3086</v>
      </c>
      <c r="Y1130" t="n">
        <v>5332</v>
      </c>
      <c r="Z1130" t="n">
        <v>1311</v>
      </c>
      <c r="AA1130" t="n">
        <v>449</v>
      </c>
      <c r="AB1130" t="n">
        <v>475</v>
      </c>
      <c r="AD1130" t="n">
        <v>2763</v>
      </c>
      <c r="AE1130" t="n">
        <v>1221</v>
      </c>
      <c r="AF1130" t="n">
        <v>4243</v>
      </c>
      <c r="AG1130" t="n">
        <v>3502</v>
      </c>
      <c r="AI1130" t="n">
        <v>12764</v>
      </c>
      <c r="AJ1130" t="n">
        <v>1870</v>
      </c>
      <c r="AK1130" t="n">
        <v>3185</v>
      </c>
      <c r="AL1130" t="n">
        <v>1956</v>
      </c>
      <c r="AN1130" t="n">
        <v>9671</v>
      </c>
      <c r="AS1130" t="n">
        <v>1938</v>
      </c>
      <c r="AX1130" t="n">
        <v>7420</v>
      </c>
      <c r="BC1130" t="n">
        <v>5904</v>
      </c>
    </row>
    <row r="1131">
      <c r="A1131" t="inlineStr">
        <is>
          <t>Total equity based award compensation cost</t>
        </is>
      </c>
      <c r="C1131" t="inlineStr">
        <is>
          <t>Thousand</t>
        </is>
      </c>
      <c r="D1131" t="inlineStr">
        <is>
          <t>QQQQ</t>
        </is>
      </c>
      <c r="E1131" t="inlineStr">
        <is>
          <t>Yes</t>
        </is>
      </c>
      <c r="F1131" t="n">
        <v>548</v>
      </c>
      <c r="G1131" t="n">
        <v>1055</v>
      </c>
      <c r="H1131" t="n">
        <v>813</v>
      </c>
      <c r="J1131" t="n">
        <v>3345</v>
      </c>
      <c r="K1131" t="n">
        <v>1022</v>
      </c>
      <c r="L1131" t="n">
        <v>1355</v>
      </c>
      <c r="M1131" t="n">
        <v>1127</v>
      </c>
      <c r="O1131" t="n">
        <v>4928</v>
      </c>
      <c r="P1131" t="n">
        <v>797</v>
      </c>
      <c r="Q1131" t="n">
        <v>471</v>
      </c>
      <c r="R1131" t="n">
        <v>864</v>
      </c>
      <c r="T1131" t="n">
        <v>2975</v>
      </c>
      <c r="U1131" t="n">
        <v>880</v>
      </c>
      <c r="V1131" t="n">
        <v>989</v>
      </c>
      <c r="W1131" t="n">
        <v>3535</v>
      </c>
      <c r="Y1131" t="n">
        <v>6102</v>
      </c>
      <c r="Z1131" t="n">
        <v>1460</v>
      </c>
      <c r="AA1131" t="n">
        <v>487</v>
      </c>
      <c r="AB1131" t="n">
        <v>507</v>
      </c>
      <c r="AD1131" t="n">
        <v>3019</v>
      </c>
      <c r="AE1131" t="n">
        <v>1273</v>
      </c>
      <c r="AF1131" t="n">
        <v>4360</v>
      </c>
      <c r="AG1131" t="n">
        <v>3626</v>
      </c>
      <c r="AI1131" t="n">
        <v>13153</v>
      </c>
      <c r="AJ1131" t="n">
        <v>1882</v>
      </c>
      <c r="AK1131" t="n">
        <v>3335</v>
      </c>
      <c r="AL1131" t="n">
        <v>2105</v>
      </c>
      <c r="AN1131" t="n">
        <v>10132</v>
      </c>
      <c r="AS1131" t="n">
        <v>2776</v>
      </c>
      <c r="AX1131" t="n">
        <v>10629</v>
      </c>
      <c r="BC1131" t="n">
        <v>6863</v>
      </c>
    </row>
    <row r="1132">
      <c r="A1132" t="inlineStr">
        <is>
          <t>Total equity based award compensation cost-c</t>
        </is>
      </c>
      <c r="F1132">
        <f>SUM(F1129:F1130)</f>
        <v/>
      </c>
      <c r="G1132">
        <f>SUM(G1129:G1130)</f>
        <v/>
      </c>
      <c r="H1132">
        <f>SUM(H1129:H1130)</f>
        <v/>
      </c>
      <c r="J1132">
        <f>SUM(J1129:J1130)</f>
        <v/>
      </c>
      <c r="K1132">
        <f>SUM(K1129:K1130)</f>
        <v/>
      </c>
      <c r="L1132">
        <f>SUM(L1129:L1130)</f>
        <v/>
      </c>
      <c r="M1132">
        <f>SUM(M1129:M1130)</f>
        <v/>
      </c>
      <c r="O1132">
        <f>SUM(O1129:O1130)</f>
        <v/>
      </c>
      <c r="P1132">
        <f>SUM(P1129:P1130)</f>
        <v/>
      </c>
      <c r="Q1132">
        <f>SUM(Q1129:Q1130)</f>
        <v/>
      </c>
      <c r="R1132">
        <f>SUM(R1129:R1130)</f>
        <v/>
      </c>
      <c r="T1132">
        <f>SUM(T1129:T1130)</f>
        <v/>
      </c>
      <c r="U1132">
        <f>SUM(U1129:U1130)</f>
        <v/>
      </c>
      <c r="V1132">
        <f>SUM(V1129:V1130)</f>
        <v/>
      </c>
      <c r="W1132">
        <f>SUM(W1129:W1130)</f>
        <v/>
      </c>
      <c r="Y1132">
        <f>SUM(Y1129:Y1130)</f>
        <v/>
      </c>
      <c r="Z1132">
        <f>SUM(Z1129:Z1130)</f>
        <v/>
      </c>
      <c r="AA1132">
        <f>SUM(AA1129:AA1130)</f>
        <v/>
      </c>
      <c r="AB1132">
        <f>SUM(AB1129:AB1130)</f>
        <v/>
      </c>
      <c r="AD1132">
        <f>SUM(AD1129:AD1130)</f>
        <v/>
      </c>
      <c r="AE1132">
        <f>SUM(AE1129:AE1130)</f>
        <v/>
      </c>
      <c r="AF1132">
        <f>SUM(AF1129:AF1130)</f>
        <v/>
      </c>
      <c r="AG1132">
        <f>SUM(AG1129:AG1130)</f>
        <v/>
      </c>
      <c r="AI1132">
        <f>SUM(AI1129:AI1130)</f>
        <v/>
      </c>
      <c r="AJ1132">
        <f>SUM(AJ1129:AJ1130)</f>
        <v/>
      </c>
      <c r="AK1132">
        <f>SUM(AK1129:AK1130)</f>
        <v/>
      </c>
      <c r="AL1132">
        <f>SUM(AL1129:AL1130)</f>
        <v/>
      </c>
      <c r="AN1132">
        <f>SUM(AN1129:AN1130)</f>
        <v/>
      </c>
      <c r="AS1132">
        <f>SUM(AS1129:AS1130)</f>
        <v/>
      </c>
      <c r="AX1132">
        <f>SUM(AX1129:AX1130)</f>
        <v/>
      </c>
      <c r="BC1132">
        <f>SUM(BC1129:BC1130)</f>
        <v/>
      </c>
    </row>
    <row r="1133">
      <c r="A1133" t="inlineStr">
        <is>
          <t>Sum check</t>
        </is>
      </c>
      <c r="F1133">
        <f>F1132-F1131</f>
        <v/>
      </c>
      <c r="G1133">
        <f>G1132-G1131</f>
        <v/>
      </c>
      <c r="H1133">
        <f>H1132-H1131</f>
        <v/>
      </c>
      <c r="J1133">
        <f>J1132-J1131</f>
        <v/>
      </c>
      <c r="K1133">
        <f>K1132-K1131</f>
        <v/>
      </c>
      <c r="L1133">
        <f>L1132-L1131</f>
        <v/>
      </c>
      <c r="M1133">
        <f>M1132-M1131</f>
        <v/>
      </c>
      <c r="O1133">
        <f>O1132-O1131</f>
        <v/>
      </c>
      <c r="P1133">
        <f>P1132-P1131</f>
        <v/>
      </c>
      <c r="Q1133">
        <f>Q1132-Q1131</f>
        <v/>
      </c>
      <c r="R1133">
        <f>R1132-R1131</f>
        <v/>
      </c>
      <c r="T1133">
        <f>T1132-T1131</f>
        <v/>
      </c>
      <c r="U1133">
        <f>U1132-U1131</f>
        <v/>
      </c>
      <c r="V1133">
        <f>V1132-V1131</f>
        <v/>
      </c>
      <c r="W1133">
        <f>W1132-W1131</f>
        <v/>
      </c>
      <c r="Y1133">
        <f>Y1132-Y1131</f>
        <v/>
      </c>
      <c r="Z1133">
        <f>Z1132-Z1131</f>
        <v/>
      </c>
      <c r="AA1133">
        <f>AA1132-AA1131</f>
        <v/>
      </c>
      <c r="AB1133">
        <f>AB1132-AB1131</f>
        <v/>
      </c>
      <c r="AD1133">
        <f>AD1132-AD1131</f>
        <v/>
      </c>
      <c r="AE1133">
        <f>AE1132-AE1131</f>
        <v/>
      </c>
      <c r="AF1133">
        <f>AF1132-AF1131</f>
        <v/>
      </c>
      <c r="AG1133">
        <f>AG1132-AG1131</f>
        <v/>
      </c>
      <c r="AI1133">
        <f>AI1132-AI1131</f>
        <v/>
      </c>
      <c r="AJ1133">
        <f>AJ1132-AJ1131</f>
        <v/>
      </c>
      <c r="AK1133">
        <f>AK1132-AK1131</f>
        <v/>
      </c>
      <c r="AL1133">
        <f>AL1132-AL1131</f>
        <v/>
      </c>
      <c r="AN1133">
        <f>AN1132-AN1131</f>
        <v/>
      </c>
      <c r="AS1133">
        <f>AS1132-AS1131</f>
        <v/>
      </c>
      <c r="AX1133">
        <f>AX1132-AX1131</f>
        <v/>
      </c>
      <c r="BC1133">
        <f>BC1132-BC1131</f>
        <v/>
      </c>
    </row>
    <row r="1134">
      <c r="A1134" t="inlineStr">
        <is>
          <t>Link check</t>
        </is>
      </c>
      <c r="F1134">
        <f>F1131-F761</f>
        <v/>
      </c>
      <c r="G1134">
        <f>G1131-G761</f>
        <v/>
      </c>
      <c r="H1134">
        <f>H1131-H761</f>
        <v/>
      </c>
      <c r="J1134">
        <f>J1131-J761</f>
        <v/>
      </c>
      <c r="K1134">
        <f>K1131-K761</f>
        <v/>
      </c>
      <c r="L1134">
        <f>L1131-L761</f>
        <v/>
      </c>
      <c r="M1134">
        <f>M1131-M761</f>
        <v/>
      </c>
      <c r="O1134">
        <f>O1131-O761</f>
        <v/>
      </c>
      <c r="P1134">
        <f>P1131-P761</f>
        <v/>
      </c>
      <c r="Q1134">
        <f>Q1131-Q761</f>
        <v/>
      </c>
      <c r="R1134">
        <f>R1131-R761</f>
        <v/>
      </c>
      <c r="T1134">
        <f>T1131-T761</f>
        <v/>
      </c>
      <c r="U1134">
        <f>U1131-U761</f>
        <v/>
      </c>
      <c r="V1134">
        <f>V1131-V761</f>
        <v/>
      </c>
      <c r="W1134">
        <f>W1131-W761</f>
        <v/>
      </c>
      <c r="Y1134">
        <f>Y1131-Y761</f>
        <v/>
      </c>
      <c r="Z1134">
        <f>Z1131-Z761</f>
        <v/>
      </c>
      <c r="AA1134">
        <f>AA1131-AA761</f>
        <v/>
      </c>
      <c r="AB1134">
        <f>AB1131-AB761</f>
        <v/>
      </c>
      <c r="AD1134">
        <f>AD1131-AD761</f>
        <v/>
      </c>
      <c r="AE1134">
        <f>AE1131-AE761</f>
        <v/>
      </c>
      <c r="AF1134">
        <f>AF1131-AF761</f>
        <v/>
      </c>
      <c r="AG1134">
        <f>AG1131-AG761</f>
        <v/>
      </c>
      <c r="AI1134">
        <f>AI1131-AI761</f>
        <v/>
      </c>
      <c r="AJ1134">
        <f>AJ1131-AJ761</f>
        <v/>
      </c>
      <c r="AK1134">
        <f>AK1131-AK761</f>
        <v/>
      </c>
      <c r="AL1134">
        <f>AL1131-AL761</f>
        <v/>
      </c>
      <c r="AN1134">
        <f>AN1131-AN761</f>
        <v/>
      </c>
      <c r="AS1134">
        <f>AS1131-AS761</f>
        <v/>
      </c>
      <c r="AX1134">
        <f>AX1131-AX761</f>
        <v/>
      </c>
      <c r="BC1134">
        <f>BC1131-BC761</f>
        <v/>
      </c>
    </row>
    <row r="1136">
      <c r="A1136" t="inlineStr">
        <is>
          <t>Income tax benefit</t>
        </is>
      </c>
      <c r="C1136" t="inlineStr">
        <is>
          <t>Thousand</t>
        </is>
      </c>
      <c r="D1136" t="inlineStr">
        <is>
          <t>QQQQ</t>
        </is>
      </c>
      <c r="E1136" t="inlineStr">
        <is>
          <t>Yes</t>
        </is>
      </c>
      <c r="F1136" t="n">
        <v>126</v>
      </c>
      <c r="G1136" t="n">
        <v>211</v>
      </c>
      <c r="H1136" t="n">
        <v>151</v>
      </c>
      <c r="J1136" t="n">
        <v>471</v>
      </c>
      <c r="K1136" t="n">
        <v>275</v>
      </c>
      <c r="L1136" t="n">
        <v>241</v>
      </c>
      <c r="M1136" t="n">
        <v>156</v>
      </c>
      <c r="O1136" t="n">
        <v>1326</v>
      </c>
      <c r="P1136" t="n">
        <v>243</v>
      </c>
      <c r="Q1136" t="n">
        <v>116</v>
      </c>
      <c r="R1136" t="n">
        <v>261</v>
      </c>
      <c r="T1136" t="n">
        <v>868</v>
      </c>
      <c r="U1136" t="n">
        <v>257</v>
      </c>
      <c r="V1136" t="n">
        <v>293</v>
      </c>
      <c r="W1136" t="n">
        <v>1083</v>
      </c>
      <c r="Y1136" t="n">
        <v>1858</v>
      </c>
      <c r="Z1136" t="n">
        <v>417</v>
      </c>
      <c r="AA1136" t="n">
        <v>184</v>
      </c>
      <c r="AB1136" t="n">
        <v>132</v>
      </c>
      <c r="AD1136" t="n">
        <v>1006</v>
      </c>
      <c r="AE1136" t="n">
        <v>310</v>
      </c>
      <c r="AF1136" t="n">
        <v>1061</v>
      </c>
      <c r="AG1136" t="n">
        <v>883</v>
      </c>
      <c r="AI1136" t="n">
        <v>3202</v>
      </c>
      <c r="AJ1136" t="n">
        <v>458</v>
      </c>
      <c r="AK1136" t="n">
        <v>812</v>
      </c>
      <c r="AL1136" t="n">
        <v>512</v>
      </c>
      <c r="AN1136" t="n">
        <v>2466</v>
      </c>
      <c r="AS1136" t="n">
        <v>676</v>
      </c>
      <c r="AX1136" t="n">
        <v>2587</v>
      </c>
      <c r="BC1136" t="n">
        <v>1671</v>
      </c>
    </row>
    <row r="1137">
      <c r="A1137" t="inlineStr">
        <is>
          <t>Net equity based award compensation cost</t>
        </is>
      </c>
      <c r="C1137" t="inlineStr">
        <is>
          <t>Thousand</t>
        </is>
      </c>
      <c r="D1137" t="inlineStr">
        <is>
          <t>QQQQ</t>
        </is>
      </c>
      <c r="E1137" t="inlineStr">
        <is>
          <t>Yes</t>
        </is>
      </c>
      <c r="AK1137" t="n">
        <v>2523</v>
      </c>
      <c r="AL1137" t="n">
        <v>1593</v>
      </c>
      <c r="AN1137" t="n">
        <v>7666</v>
      </c>
      <c r="AS1137" t="n">
        <v>2100</v>
      </c>
      <c r="AX1137" t="n">
        <v>8042</v>
      </c>
      <c r="BC1137" t="n">
        <v>5192</v>
      </c>
    </row>
    <row r="1138">
      <c r="A1138" t="inlineStr">
        <is>
          <t>Net equity based award compensation cost-c</t>
        </is>
      </c>
      <c r="AK1138">
        <f>AK1131-AK1136</f>
        <v/>
      </c>
      <c r="AL1138">
        <f>AL1131-AL1136</f>
        <v/>
      </c>
      <c r="AN1138">
        <f>AN1131-AN1136</f>
        <v/>
      </c>
      <c r="AS1138">
        <f>AS1131-AS1136</f>
        <v/>
      </c>
      <c r="AX1138">
        <f>AX1131-AX1136</f>
        <v/>
      </c>
      <c r="BC1138">
        <f>BC1131-BC1136</f>
        <v/>
      </c>
    </row>
    <row r="1139">
      <c r="A1139" t="inlineStr">
        <is>
          <t>Sum check</t>
        </is>
      </c>
      <c r="AK1139">
        <f>AK1138-AK1137</f>
        <v/>
      </c>
      <c r="AL1139">
        <f>AL1138-AL1137</f>
        <v/>
      </c>
      <c r="AN1139">
        <f>AN1138-AN1137</f>
        <v/>
      </c>
      <c r="AS1139">
        <f>AS1138-AS1137</f>
        <v/>
      </c>
      <c r="AX1139">
        <f>AX1138-AX1137</f>
        <v/>
      </c>
      <c r="BC1139">
        <f>BC1138-BC1137</f>
        <v/>
      </c>
    </row>
    <row r="1141">
      <c r="A1141" t="inlineStr">
        <is>
          <t>Liability based award compensation cost</t>
        </is>
      </c>
    </row>
    <row r="1142">
      <c r="A1142" t="inlineStr">
        <is>
          <t>Selling, general and administrative expense</t>
        </is>
      </c>
      <c r="C1142" t="inlineStr">
        <is>
          <t>Thousand</t>
        </is>
      </c>
      <c r="D1142" t="inlineStr">
        <is>
          <t>QQQQ</t>
        </is>
      </c>
      <c r="E1142" t="inlineStr">
        <is>
          <t>Yes</t>
        </is>
      </c>
      <c r="AK1142" t="n">
        <v>228</v>
      </c>
      <c r="AL1142" t="n">
        <v>224</v>
      </c>
      <c r="AN1142" t="n">
        <v>671</v>
      </c>
      <c r="AS1142" t="n">
        <v>1081</v>
      </c>
      <c r="AX1142" t="n">
        <v>7715</v>
      </c>
      <c r="BC1142" t="n">
        <v>1773</v>
      </c>
    </row>
    <row r="1143">
      <c r="A1143" t="inlineStr">
        <is>
          <t>Income tax benefit</t>
        </is>
      </c>
      <c r="C1143" t="inlineStr">
        <is>
          <t>Thousand</t>
        </is>
      </c>
      <c r="D1143" t="inlineStr">
        <is>
          <t>QQQQ</t>
        </is>
      </c>
      <c r="E1143" t="inlineStr">
        <is>
          <t>Yes</t>
        </is>
      </c>
      <c r="AK1143" t="n">
        <v>55</v>
      </c>
      <c r="AL1143" t="n">
        <v>55</v>
      </c>
      <c r="AN1143" t="n">
        <v>163</v>
      </c>
      <c r="AS1143" t="n">
        <v>263</v>
      </c>
      <c r="AX1143" t="n">
        <v>1878</v>
      </c>
      <c r="BC1143" t="n">
        <v>432</v>
      </c>
    </row>
    <row r="1144">
      <c r="A1144" t="inlineStr">
        <is>
          <t>Net liability based award compensation cost</t>
        </is>
      </c>
      <c r="C1144" t="inlineStr">
        <is>
          <t>Thousand</t>
        </is>
      </c>
      <c r="D1144" t="inlineStr">
        <is>
          <t>QQQQ</t>
        </is>
      </c>
      <c r="E1144" t="inlineStr">
        <is>
          <t>Yes</t>
        </is>
      </c>
      <c r="AK1144" t="n">
        <v>173</v>
      </c>
      <c r="AL1144" t="n">
        <v>169</v>
      </c>
      <c r="AN1144" t="n">
        <v>508</v>
      </c>
      <c r="AS1144" t="n">
        <v>818</v>
      </c>
      <c r="AX1144" t="n">
        <v>5837</v>
      </c>
      <c r="BC1144" t="n">
        <v>1341</v>
      </c>
    </row>
    <row r="1145">
      <c r="A1145" t="inlineStr">
        <is>
          <t>Net liability based award compensation cost-c</t>
        </is>
      </c>
      <c r="AK1145">
        <f>AK1142-AK1143</f>
        <v/>
      </c>
      <c r="AL1145">
        <f>AL1142-AL1143</f>
        <v/>
      </c>
      <c r="AN1145">
        <f>AN1142-AN1143</f>
        <v/>
      </c>
      <c r="AS1145">
        <f>AS1142-AS1143</f>
        <v/>
      </c>
      <c r="AX1145">
        <f>AX1142-AX1143</f>
        <v/>
      </c>
      <c r="BC1145">
        <f>BC1142-BC1143</f>
        <v/>
      </c>
    </row>
    <row r="1146">
      <c r="A1146" t="inlineStr">
        <is>
          <t>Sum check</t>
        </is>
      </c>
      <c r="AK1146">
        <f>AK1145-AK1144</f>
        <v/>
      </c>
      <c r="AL1146">
        <f>AL1145-AL1144</f>
        <v/>
      </c>
      <c r="AN1146">
        <f>AN1145-AN1144</f>
        <v/>
      </c>
      <c r="AS1146">
        <f>AS1145-AS1144</f>
        <v/>
      </c>
      <c r="AX1146">
        <f>AX1145-AX1144</f>
        <v/>
      </c>
      <c r="BC1146">
        <f>BC1145-BC1144</f>
        <v/>
      </c>
    </row>
    <row r="1148">
      <c r="A1148" t="inlineStr">
        <is>
          <t>Net lease cost</t>
        </is>
      </c>
    </row>
    <row r="1149">
      <c r="A1149" t="inlineStr">
        <is>
          <t>Operating lease cost</t>
        </is>
      </c>
      <c r="C1149" t="inlineStr">
        <is>
          <t>Thousand</t>
        </is>
      </c>
      <c r="D1149" t="inlineStr">
        <is>
          <t>QQQQ</t>
        </is>
      </c>
      <c r="E1149" t="inlineStr">
        <is>
          <t>Yes</t>
        </is>
      </c>
      <c r="AJ1149" t="n">
        <v>25663</v>
      </c>
      <c r="AK1149" t="n">
        <v>25804</v>
      </c>
      <c r="AL1149" t="n">
        <v>25885</v>
      </c>
      <c r="AN1149" t="n">
        <v>99242</v>
      </c>
      <c r="AO1149" t="n">
        <v>22467</v>
      </c>
      <c r="AP1149" t="n">
        <v>23274</v>
      </c>
      <c r="AQ1149" t="n">
        <v>22210</v>
      </c>
      <c r="AS1149" t="n">
        <v>90887</v>
      </c>
      <c r="AX1149" t="n">
        <v>93024</v>
      </c>
      <c r="BC1149" t="n">
        <v>98353</v>
      </c>
    </row>
    <row r="1150">
      <c r="A1150" t="inlineStr">
        <is>
          <t>Finance lease cost</t>
        </is>
      </c>
    </row>
    <row r="1151">
      <c r="A1151" t="inlineStr">
        <is>
          <t>Amortization of finance lease assets</t>
        </is>
      </c>
      <c r="C1151" t="inlineStr">
        <is>
          <t>Thousand</t>
        </is>
      </c>
      <c r="D1151" t="inlineStr">
        <is>
          <t>QQQQ</t>
        </is>
      </c>
      <c r="E1151" t="inlineStr">
        <is>
          <t>Yes</t>
        </is>
      </c>
      <c r="AJ1151" t="n">
        <v>27</v>
      </c>
      <c r="AK1151" t="n">
        <v>21</v>
      </c>
      <c r="AL1151" t="n">
        <v>64</v>
      </c>
      <c r="AN1151" t="n">
        <v>167</v>
      </c>
      <c r="AO1151" t="n">
        <v>109</v>
      </c>
      <c r="AP1151" t="n">
        <v>109</v>
      </c>
      <c r="AQ1151" t="n">
        <v>109</v>
      </c>
      <c r="AS1151" t="n">
        <v>436</v>
      </c>
      <c r="AX1151" t="n">
        <v>745</v>
      </c>
      <c r="BC1151" t="n">
        <v>472</v>
      </c>
    </row>
    <row r="1152">
      <c r="A1152" t="inlineStr">
        <is>
          <t>Interest on finance leases</t>
        </is>
      </c>
      <c r="C1152" t="inlineStr">
        <is>
          <t>Thousand</t>
        </is>
      </c>
      <c r="D1152" t="inlineStr">
        <is>
          <t>QQQQ</t>
        </is>
      </c>
      <c r="E1152" t="inlineStr">
        <is>
          <t>Yes</t>
        </is>
      </c>
      <c r="AJ1152" t="n">
        <v>3</v>
      </c>
      <c r="AK1152" t="n">
        <v>3</v>
      </c>
      <c r="AL1152" t="n">
        <v>15</v>
      </c>
      <c r="AN1152" t="n">
        <v>32</v>
      </c>
      <c r="AO1152" t="n">
        <v>28</v>
      </c>
      <c r="AP1152" t="n">
        <v>26</v>
      </c>
      <c r="AQ1152" t="n">
        <v>24</v>
      </c>
      <c r="AS1152" t="n">
        <v>99</v>
      </c>
      <c r="AX1152" t="n">
        <v>128</v>
      </c>
      <c r="BC1152" t="n">
        <v>132</v>
      </c>
    </row>
    <row r="1153">
      <c r="A1153" t="inlineStr">
        <is>
          <t>Short-term and variable lease cost</t>
        </is>
      </c>
      <c r="C1153" t="inlineStr">
        <is>
          <t>Thousand</t>
        </is>
      </c>
      <c r="D1153" t="inlineStr">
        <is>
          <t>QQQQ</t>
        </is>
      </c>
      <c r="E1153" t="inlineStr">
        <is>
          <t>Yes</t>
        </is>
      </c>
      <c r="AJ1153" t="n">
        <v>14218</v>
      </c>
      <c r="AK1153" t="n">
        <v>11892</v>
      </c>
      <c r="AL1153" t="n">
        <v>13826</v>
      </c>
      <c r="AN1153" t="n">
        <v>0</v>
      </c>
    </row>
    <row r="1154">
      <c r="A1154" t="inlineStr">
        <is>
          <t>Short-term lease cost</t>
        </is>
      </c>
      <c r="C1154" t="inlineStr">
        <is>
          <t>Thousand</t>
        </is>
      </c>
      <c r="D1154" t="inlineStr">
        <is>
          <t>QQQQ</t>
        </is>
      </c>
      <c r="E1154" t="inlineStr">
        <is>
          <t>Yes</t>
        </is>
      </c>
      <c r="AJ1154" t="n">
        <v>0</v>
      </c>
      <c r="AK1154" t="n">
        <v>0</v>
      </c>
      <c r="AL1154" t="n">
        <v>0</v>
      </c>
      <c r="AN1154" t="n">
        <v>59225</v>
      </c>
      <c r="AO1154" t="n">
        <v>16720</v>
      </c>
      <c r="AP1154" t="n">
        <v>14018</v>
      </c>
      <c r="AQ1154" t="n">
        <v>16684</v>
      </c>
      <c r="AS1154" t="n">
        <v>64410</v>
      </c>
      <c r="AX1154" t="n">
        <v>63588</v>
      </c>
      <c r="BC1154" t="n">
        <v>77100</v>
      </c>
    </row>
    <row r="1155">
      <c r="A1155" t="inlineStr">
        <is>
          <t>Variable lease cost</t>
        </is>
      </c>
      <c r="C1155" t="inlineStr">
        <is>
          <t>Thousand</t>
        </is>
      </c>
      <c r="D1155" t="inlineStr">
        <is>
          <t>QQQQ</t>
        </is>
      </c>
      <c r="E1155" t="inlineStr">
        <is>
          <t>Yes</t>
        </is>
      </c>
      <c r="AJ1155" t="n">
        <v>0</v>
      </c>
      <c r="AK1155" t="n">
        <v>0</v>
      </c>
      <c r="AL1155" t="n">
        <v>0</v>
      </c>
      <c r="AN1155" t="n">
        <v>3031</v>
      </c>
      <c r="AO1155" t="n">
        <v>1042</v>
      </c>
      <c r="AP1155" t="n">
        <v>1007</v>
      </c>
      <c r="AQ1155" t="n">
        <v>797</v>
      </c>
      <c r="AS1155" t="n">
        <v>3839</v>
      </c>
      <c r="AX1155" t="n">
        <v>4490</v>
      </c>
      <c r="BC1155" t="n">
        <v>4102</v>
      </c>
    </row>
    <row r="1156">
      <c r="A1156" t="inlineStr">
        <is>
          <t>Net lease cost</t>
        </is>
      </c>
      <c r="C1156" t="inlineStr">
        <is>
          <t>Thousand</t>
        </is>
      </c>
      <c r="D1156" t="inlineStr">
        <is>
          <t>QQQQ</t>
        </is>
      </c>
      <c r="E1156" t="inlineStr">
        <is>
          <t>Yes</t>
        </is>
      </c>
      <c r="AJ1156" t="n">
        <v>39911</v>
      </c>
      <c r="AK1156" t="n">
        <v>37720</v>
      </c>
      <c r="AL1156" t="n">
        <v>39790</v>
      </c>
      <c r="AN1156" t="n">
        <v>161697</v>
      </c>
      <c r="AO1156" t="n">
        <v>40366</v>
      </c>
      <c r="AP1156" t="n">
        <v>38434</v>
      </c>
      <c r="AQ1156" t="n">
        <v>39824</v>
      </c>
      <c r="AS1156" t="n">
        <v>159671</v>
      </c>
      <c r="AX1156" t="n">
        <v>161975</v>
      </c>
      <c r="BC1156" t="n">
        <v>180159</v>
      </c>
    </row>
    <row r="1157">
      <c r="A1157" t="inlineStr">
        <is>
          <t>Net lease cost-c</t>
        </is>
      </c>
      <c r="AJ1157">
        <f>SUM(AJ1149:AJ1155)</f>
        <v/>
      </c>
      <c r="AK1157">
        <f>SUM(AK1149:AK1155)</f>
        <v/>
      </c>
      <c r="AL1157">
        <f>SUM(AL1149:AL1155)</f>
        <v/>
      </c>
      <c r="AN1157">
        <f>SUM(AN1149:AN1155)</f>
        <v/>
      </c>
      <c r="AO1157">
        <f>SUM(AO1149:AO1155)</f>
        <v/>
      </c>
      <c r="AP1157">
        <f>SUM(AP1149:AP1155)</f>
        <v/>
      </c>
      <c r="AQ1157">
        <f>SUM(AQ1149:AQ1155)</f>
        <v/>
      </c>
      <c r="AS1157">
        <f>SUM(AS1149:AS1155)</f>
        <v/>
      </c>
      <c r="AX1157">
        <f>SUM(AX1149:AX1155)</f>
        <v/>
      </c>
      <c r="BC1157">
        <f>SUM(BC1149:BC1155)</f>
        <v/>
      </c>
    </row>
    <row r="1158">
      <c r="A1158" t="inlineStr">
        <is>
          <t>Sum check</t>
        </is>
      </c>
      <c r="AJ1158">
        <f>AJ1157-AJ1156</f>
        <v/>
      </c>
      <c r="AK1158">
        <f>AK1157-AK1156</f>
        <v/>
      </c>
      <c r="AL1158">
        <f>AL1157-AL1156</f>
        <v/>
      </c>
      <c r="AN1158">
        <f>AN1157-AN1156</f>
        <v/>
      </c>
      <c r="AO1158">
        <f>AO1157-AO1156</f>
        <v/>
      </c>
      <c r="AP1158">
        <f>AP1157-AP1156</f>
        <v/>
      </c>
      <c r="AQ1158">
        <f>AQ1157-AQ1156</f>
        <v/>
      </c>
      <c r="AS1158">
        <f>AS1157-AS1156</f>
        <v/>
      </c>
      <c r="AX1158">
        <f>AX1157-AX1156</f>
        <v/>
      </c>
      <c r="BC1158">
        <f>BC1157-BC1156</f>
        <v/>
      </c>
    </row>
    <row r="1160">
      <c r="A1160" t="inlineStr">
        <is>
          <t>Allowance for sales adjustments:</t>
        </is>
      </c>
    </row>
    <row r="1161">
      <c r="A1161" t="inlineStr">
        <is>
          <t>Beginning balance</t>
        </is>
      </c>
      <c r="C1161" t="inlineStr">
        <is>
          <t>Thousand</t>
        </is>
      </c>
      <c r="D1161" t="inlineStr">
        <is>
          <t>QQQQ</t>
        </is>
      </c>
      <c r="I1161" t="n">
        <v>10152</v>
      </c>
      <c r="N1161" t="n">
        <v>7089</v>
      </c>
      <c r="S1161" t="n">
        <v>7425</v>
      </c>
      <c r="X1161" t="n">
        <v>5662</v>
      </c>
      <c r="AC1161" t="n">
        <v>4874</v>
      </c>
      <c r="AH1161" t="n">
        <v>9477</v>
      </c>
      <c r="AM1161" t="n">
        <v>12987</v>
      </c>
      <c r="AR1161" t="n">
        <v>8380</v>
      </c>
      <c r="AW1161" t="n">
        <v>6002</v>
      </c>
      <c r="BB1161" t="n">
        <v>11472</v>
      </c>
    </row>
    <row r="1162">
      <c r="A1162" t="inlineStr">
        <is>
          <t>Charged to operating results</t>
        </is>
      </c>
      <c r="C1162" t="inlineStr">
        <is>
          <t>Thousand</t>
        </is>
      </c>
      <c r="D1162" t="inlineStr">
        <is>
          <t>QYYY</t>
        </is>
      </c>
      <c r="I1162" t="n">
        <v>159417</v>
      </c>
      <c r="N1162" t="n">
        <v>220123</v>
      </c>
      <c r="S1162" t="n">
        <v>150113</v>
      </c>
      <c r="X1162" t="n">
        <v>199423</v>
      </c>
      <c r="AC1162" t="n">
        <v>185198</v>
      </c>
      <c r="AH1162" t="n">
        <v>254135</v>
      </c>
      <c r="AM1162" t="n">
        <v>267165</v>
      </c>
      <c r="AR1162" t="n">
        <v>287193</v>
      </c>
      <c r="AW1162" t="n">
        <v>234735</v>
      </c>
      <c r="BB1162" t="n">
        <v>238135</v>
      </c>
    </row>
    <row r="1163">
      <c r="A1163" t="inlineStr">
        <is>
          <t>Deduction</t>
        </is>
      </c>
      <c r="C1163" t="inlineStr">
        <is>
          <t>Thousand</t>
        </is>
      </c>
      <c r="D1163" t="inlineStr">
        <is>
          <t>QYYY</t>
        </is>
      </c>
      <c r="I1163" t="n">
        <v>162480</v>
      </c>
      <c r="N1163" t="n">
        <v>219787</v>
      </c>
      <c r="S1163" t="n">
        <v>151876</v>
      </c>
      <c r="X1163" t="n">
        <v>200211</v>
      </c>
      <c r="AC1163" t="n">
        <v>180595</v>
      </c>
      <c r="AH1163" t="n">
        <v>250625</v>
      </c>
      <c r="AM1163" t="n">
        <v>271772</v>
      </c>
      <c r="AR1163" t="n">
        <v>289571</v>
      </c>
      <c r="AW1163" t="n">
        <v>229265</v>
      </c>
      <c r="BB1163" t="n">
        <v>242702</v>
      </c>
    </row>
    <row r="1164">
      <c r="A1164" t="inlineStr">
        <is>
          <t>Ending balance</t>
        </is>
      </c>
      <c r="C1164" t="inlineStr">
        <is>
          <t>Thousand</t>
        </is>
      </c>
      <c r="D1164" t="inlineStr">
        <is>
          <t>QQQQ</t>
        </is>
      </c>
      <c r="I1164" t="n">
        <v>7089</v>
      </c>
      <c r="N1164" t="n">
        <v>7425</v>
      </c>
      <c r="S1164" t="n">
        <v>5662</v>
      </c>
      <c r="X1164" t="n">
        <v>4874</v>
      </c>
      <c r="AC1164" t="n">
        <v>9477</v>
      </c>
      <c r="AH1164" t="n">
        <v>12987</v>
      </c>
      <c r="AM1164" t="n">
        <v>8380</v>
      </c>
      <c r="AR1164" t="n">
        <v>6002</v>
      </c>
      <c r="AW1164" t="n">
        <v>11472</v>
      </c>
      <c r="BB1164" t="n">
        <v>6905</v>
      </c>
    </row>
    <row r="1166">
      <c r="A1166" t="inlineStr">
        <is>
          <t>Allowance for doubtful accounts</t>
        </is>
      </c>
    </row>
    <row r="1167">
      <c r="A1167" t="inlineStr">
        <is>
          <t>Balance at Beginning</t>
        </is>
      </c>
      <c r="C1167" t="inlineStr">
        <is>
          <t>Thousand</t>
        </is>
      </c>
      <c r="D1167" t="inlineStr">
        <is>
          <t>QQQQ</t>
        </is>
      </c>
      <c r="I1167" t="n">
        <v>3757</v>
      </c>
      <c r="N1167" t="n">
        <v>4056</v>
      </c>
      <c r="S1167" t="n">
        <v>2525</v>
      </c>
      <c r="V1167" t="n">
        <v>-4900</v>
      </c>
      <c r="W1167" t="n">
        <v>-4900</v>
      </c>
      <c r="X1167" t="n">
        <v>-4900</v>
      </c>
      <c r="Z1167" t="n">
        <v>-4563</v>
      </c>
      <c r="AA1167" t="n">
        <v>-4563</v>
      </c>
      <c r="AB1167" t="n">
        <v>-6661</v>
      </c>
      <c r="AC1167" t="n">
        <v>-6661</v>
      </c>
      <c r="AE1167" t="n">
        <v>-8145</v>
      </c>
      <c r="AF1167" t="n">
        <v>-8145</v>
      </c>
      <c r="AG1167" t="n">
        <v>-8145</v>
      </c>
      <c r="AH1167" t="n">
        <v>-8145</v>
      </c>
      <c r="AJ1167" t="n">
        <v>-8057</v>
      </c>
      <c r="AK1167" t="n">
        <v>-8057</v>
      </c>
      <c r="AL1167" t="n">
        <v>-8057</v>
      </c>
      <c r="AM1167" t="n">
        <v>-8057</v>
      </c>
      <c r="AO1167" t="n">
        <v>-7467</v>
      </c>
      <c r="AP1167" t="n">
        <v>-7467</v>
      </c>
      <c r="AQ1167" t="n">
        <v>-7467</v>
      </c>
      <c r="AR1167" t="n">
        <v>-7467</v>
      </c>
      <c r="AT1167" t="n">
        <v>-7173</v>
      </c>
      <c r="AU1167" t="n">
        <v>-7173</v>
      </c>
      <c r="AV1167" t="n">
        <v>-7173</v>
      </c>
      <c r="AY1167" t="n">
        <v>-9673</v>
      </c>
      <c r="AZ1167" t="n">
        <v>-9673</v>
      </c>
      <c r="BA1167" t="n">
        <v>-9673</v>
      </c>
      <c r="BB1167" t="n">
        <v>-9673</v>
      </c>
      <c r="BD1167" t="n">
        <v>-9559</v>
      </c>
      <c r="BE1167" t="n">
        <v>-9559</v>
      </c>
      <c r="BF1167" t="n">
        <v>-9559</v>
      </c>
    </row>
    <row r="1168">
      <c r="A1168" t="inlineStr">
        <is>
          <t>Provision charged to operating results</t>
        </is>
      </c>
      <c r="C1168" t="inlineStr">
        <is>
          <t>Thousand</t>
        </is>
      </c>
      <c r="D1168" t="inlineStr">
        <is>
          <t>QYYY</t>
        </is>
      </c>
      <c r="I1168" t="n">
        <v>1668</v>
      </c>
      <c r="N1168" t="n">
        <v>520</v>
      </c>
      <c r="S1168" t="n">
        <v>1060</v>
      </c>
      <c r="V1168" t="n">
        <v>-338</v>
      </c>
      <c r="W1168" t="n">
        <v>-252</v>
      </c>
      <c r="X1168" t="n">
        <v>-114</v>
      </c>
      <c r="Z1168" t="n">
        <v>-55</v>
      </c>
      <c r="AA1168" t="n">
        <v>-771</v>
      </c>
      <c r="AB1168" t="n">
        <v>-1962</v>
      </c>
      <c r="AC1168" t="n">
        <v>-2700</v>
      </c>
      <c r="AE1168" t="n">
        <v>-617</v>
      </c>
      <c r="AF1168" t="n">
        <v>-1132</v>
      </c>
      <c r="AG1168" t="n">
        <v>-1398</v>
      </c>
      <c r="AH1168" t="n">
        <v>-1633</v>
      </c>
      <c r="AJ1168" t="n">
        <v>-261</v>
      </c>
      <c r="AK1168" t="n">
        <v>-724</v>
      </c>
      <c r="AL1168" t="n">
        <v>-941</v>
      </c>
      <c r="AM1168" t="n">
        <v>-1690</v>
      </c>
      <c r="AO1168" t="n">
        <v>-2445</v>
      </c>
      <c r="AP1168" t="n">
        <v>-1656</v>
      </c>
      <c r="AQ1168" t="n">
        <v>-560</v>
      </c>
      <c r="AR1168" t="n">
        <v>-94</v>
      </c>
      <c r="AT1168" t="n">
        <v>-266</v>
      </c>
      <c r="AU1168" t="n">
        <v>-517</v>
      </c>
      <c r="AV1168" t="n">
        <v>-436</v>
      </c>
      <c r="AY1168" t="n">
        <v>-383</v>
      </c>
      <c r="AZ1168" t="n">
        <v>-638</v>
      </c>
      <c r="BA1168" t="n">
        <v>-772</v>
      </c>
      <c r="BB1168" t="n">
        <v>-675</v>
      </c>
      <c r="BD1168" t="n">
        <v>-525</v>
      </c>
      <c r="BE1168" t="n">
        <v>-576</v>
      </c>
      <c r="BF1168" t="n">
        <v>-316</v>
      </c>
    </row>
    <row r="1169">
      <c r="A1169" t="inlineStr">
        <is>
          <t>Account write-offs and recoveries</t>
        </is>
      </c>
      <c r="C1169" t="inlineStr">
        <is>
          <t>Thousand</t>
        </is>
      </c>
      <c r="D1169" t="inlineStr">
        <is>
          <t>QYYY</t>
        </is>
      </c>
      <c r="V1169" t="n">
        <v>75</v>
      </c>
      <c r="W1169" t="n">
        <v>344</v>
      </c>
      <c r="X1169" t="n">
        <v>451</v>
      </c>
      <c r="Z1169" t="n">
        <v>24</v>
      </c>
      <c r="AA1169" t="n">
        <v>374</v>
      </c>
      <c r="AB1169" t="n">
        <v>858</v>
      </c>
      <c r="AC1169" t="n">
        <v>1538</v>
      </c>
      <c r="AE1169" t="n">
        <v>550</v>
      </c>
      <c r="AF1169" t="n">
        <v>894</v>
      </c>
      <c r="AG1169" t="n">
        <v>1629</v>
      </c>
      <c r="AH1169" t="n">
        <v>1682</v>
      </c>
      <c r="AJ1169" t="n">
        <v>78</v>
      </c>
      <c r="AK1169" t="n">
        <v>1186</v>
      </c>
      <c r="AL1169" t="n">
        <v>1838</v>
      </c>
      <c r="AM1169" t="n">
        <v>2390</v>
      </c>
      <c r="AO1169" t="n">
        <v>258</v>
      </c>
      <c r="AP1169" t="n">
        <v>276</v>
      </c>
      <c r="AQ1169" t="n">
        <v>278</v>
      </c>
      <c r="AR1169" t="n">
        <v>574</v>
      </c>
      <c r="AT1169" t="n">
        <v>-1</v>
      </c>
      <c r="AU1169" t="n">
        <v>-2</v>
      </c>
      <c r="AV1169" t="n">
        <v>4</v>
      </c>
      <c r="AY1169" t="n">
        <v>487</v>
      </c>
      <c r="AZ1169" t="n">
        <v>534</v>
      </c>
      <c r="BA1169" t="n">
        <v>552</v>
      </c>
      <c r="BD1169" t="n">
        <v>1149</v>
      </c>
      <c r="BE1169" t="n">
        <v>1166</v>
      </c>
      <c r="BF1169" t="n">
        <v>2431</v>
      </c>
    </row>
    <row r="1170">
      <c r="A1170" t="inlineStr">
        <is>
          <t>Gnu acquisition</t>
        </is>
      </c>
      <c r="C1170" t="inlineStr">
        <is>
          <t>Thousand</t>
        </is>
      </c>
      <c r="D1170" t="inlineStr">
        <is>
          <t>QYYY</t>
        </is>
      </c>
      <c r="Z1170" t="n">
        <v>-17</v>
      </c>
      <c r="AA1170" t="n">
        <v>-17</v>
      </c>
    </row>
    <row r="1171">
      <c r="A1171" t="inlineStr">
        <is>
          <t>Tulip acquisition</t>
        </is>
      </c>
      <c r="C1171" t="inlineStr">
        <is>
          <t>Thousand</t>
        </is>
      </c>
      <c r="D1171" t="inlineStr">
        <is>
          <t>QYYY</t>
        </is>
      </c>
      <c r="AJ1171" t="n">
        <v>0</v>
      </c>
      <c r="AK1171" t="n">
        <v>0</v>
      </c>
      <c r="AL1171" t="n">
        <v>0</v>
      </c>
      <c r="AM1171" t="n">
        <v>-134</v>
      </c>
    </row>
    <row r="1172">
      <c r="A1172" t="inlineStr">
        <is>
          <t>Effect of exchange rate</t>
        </is>
      </c>
      <c r="C1172" t="inlineStr">
        <is>
          <t>Thousand</t>
        </is>
      </c>
      <c r="D1172" t="inlineStr">
        <is>
          <t>QYYY</t>
        </is>
      </c>
      <c r="Z1172" t="n">
        <v>-222</v>
      </c>
      <c r="AA1172" t="n">
        <v>-327</v>
      </c>
      <c r="AB1172" t="n">
        <v>-190</v>
      </c>
      <c r="AC1172" t="n">
        <v>-322</v>
      </c>
      <c r="AE1172" t="n">
        <v>-256</v>
      </c>
      <c r="AF1172" t="n">
        <v>5</v>
      </c>
      <c r="AG1172" t="n">
        <v>-108</v>
      </c>
      <c r="AH1172" t="n">
        <v>39</v>
      </c>
      <c r="AJ1172" t="n">
        <v>85</v>
      </c>
      <c r="AK1172" t="n">
        <v>115</v>
      </c>
      <c r="AL1172" t="n">
        <v>241</v>
      </c>
      <c r="AM1172" t="n">
        <v>24</v>
      </c>
      <c r="AO1172" t="n">
        <v>594</v>
      </c>
      <c r="AP1172" t="n">
        <v>410</v>
      </c>
      <c r="AQ1172" t="n">
        <v>207</v>
      </c>
      <c r="AR1172" t="n">
        <v>-186</v>
      </c>
      <c r="AT1172" t="n">
        <v>57</v>
      </c>
      <c r="AU1172" t="n">
        <v>-49</v>
      </c>
      <c r="AV1172" t="n">
        <v>14</v>
      </c>
      <c r="AY1172" t="n">
        <v>-142</v>
      </c>
      <c r="AZ1172" t="n">
        <v>61</v>
      </c>
      <c r="BA1172" t="n">
        <v>489</v>
      </c>
      <c r="BD1172" t="n">
        <v>-237</v>
      </c>
      <c r="BE1172" t="n">
        <v>-678</v>
      </c>
      <c r="BF1172" t="n">
        <v>-583</v>
      </c>
    </row>
    <row r="1173">
      <c r="A1173" t="inlineStr">
        <is>
          <t>Charged to other accounts</t>
        </is>
      </c>
      <c r="C1173" t="inlineStr">
        <is>
          <t>Thousand</t>
        </is>
      </c>
      <c r="D1173" t="inlineStr">
        <is>
          <t>QYYY</t>
        </is>
      </c>
      <c r="S1173" t="n">
        <v>1314</v>
      </c>
      <c r="BB1173" t="n">
        <v>192</v>
      </c>
    </row>
    <row r="1174">
      <c r="A1174" t="inlineStr">
        <is>
          <t>Deduction</t>
        </is>
      </c>
      <c r="C1174" t="inlineStr">
        <is>
          <t>Thousand</t>
        </is>
      </c>
      <c r="D1174" t="inlineStr">
        <is>
          <t>QYYY</t>
        </is>
      </c>
      <c r="I1174" t="n">
        <v>1369</v>
      </c>
      <c r="N1174" t="n">
        <v>2051</v>
      </c>
      <c r="S1174" t="n">
        <v>-1</v>
      </c>
      <c r="BB1174" t="n">
        <v>-597</v>
      </c>
    </row>
    <row r="1175">
      <c r="A1175" t="inlineStr">
        <is>
          <t>Balance at end</t>
        </is>
      </c>
      <c r="C1175" t="inlineStr">
        <is>
          <t>Thousand</t>
        </is>
      </c>
      <c r="D1175" t="inlineStr">
        <is>
          <t>QQQQ</t>
        </is>
      </c>
      <c r="I1175" t="n">
        <v>4056</v>
      </c>
      <c r="N1175" t="n">
        <v>2525</v>
      </c>
      <c r="S1175" t="n">
        <v>4900</v>
      </c>
      <c r="V1175" t="n">
        <v>-5163</v>
      </c>
      <c r="W1175" t="n">
        <v>-4808</v>
      </c>
      <c r="X1175" t="n">
        <v>-4563</v>
      </c>
      <c r="Z1175" t="n">
        <v>-4833</v>
      </c>
      <c r="AA1175" t="n">
        <v>-5304</v>
      </c>
      <c r="AB1175" t="n">
        <v>-7955</v>
      </c>
      <c r="AC1175" t="n">
        <v>-8145</v>
      </c>
      <c r="AE1175" t="n">
        <v>-8468</v>
      </c>
      <c r="AF1175" t="n">
        <v>-8378</v>
      </c>
      <c r="AG1175" t="n">
        <v>-8022</v>
      </c>
      <c r="AH1175" t="n">
        <v>-8057</v>
      </c>
      <c r="AJ1175" t="n">
        <v>-8155</v>
      </c>
      <c r="AK1175" t="n">
        <v>-7480</v>
      </c>
      <c r="AL1175" t="n">
        <v>-6919</v>
      </c>
      <c r="AM1175" t="n">
        <v>-7467</v>
      </c>
      <c r="AO1175" t="n">
        <v>-9060</v>
      </c>
      <c r="AP1175" t="n">
        <v>-8437</v>
      </c>
      <c r="AQ1175" t="n">
        <v>-7542</v>
      </c>
      <c r="AR1175" t="n">
        <v>-7173</v>
      </c>
      <c r="AT1175" t="n">
        <v>-7383</v>
      </c>
      <c r="AU1175" t="n">
        <v>-7741</v>
      </c>
      <c r="AV1175" t="n">
        <v>-7591</v>
      </c>
      <c r="AY1175" t="n">
        <v>-9711</v>
      </c>
      <c r="AZ1175" t="n">
        <v>-9716</v>
      </c>
      <c r="BA1175" t="n">
        <v>-9404</v>
      </c>
      <c r="BB1175" t="n">
        <v>-9559</v>
      </c>
      <c r="BD1175" t="n">
        <v>-9172</v>
      </c>
      <c r="BE1175" t="n">
        <v>-9647</v>
      </c>
      <c r="BF1175" t="n">
        <v>-8027</v>
      </c>
    </row>
    <row r="1176">
      <c r="A1176" t="inlineStr">
        <is>
          <t>Link check</t>
        </is>
      </c>
      <c r="I1176">
        <f>I1175+I1099</f>
        <v/>
      </c>
      <c r="N1176">
        <f>N1175+N1099</f>
        <v/>
      </c>
      <c r="S1176">
        <f>S1175+S1099</f>
        <v/>
      </c>
      <c r="V1176">
        <f>V1175-V1099</f>
        <v/>
      </c>
      <c r="W1176">
        <f>W1175-W1099</f>
        <v/>
      </c>
      <c r="X1176">
        <f>X1175-X1099</f>
        <v/>
      </c>
      <c r="Z1176">
        <f>Z1175-Z1099</f>
        <v/>
      </c>
      <c r="AA1176">
        <f>AA1175-AA1099</f>
        <v/>
      </c>
      <c r="AB1176">
        <f>AB1175-AB1099</f>
        <v/>
      </c>
      <c r="AC1176">
        <f>AC1175-AC1099</f>
        <v/>
      </c>
      <c r="AE1176">
        <f>AE1175-AE1099</f>
        <v/>
      </c>
      <c r="AF1176">
        <f>AF1175-AF1099</f>
        <v/>
      </c>
      <c r="AG1176">
        <f>AG1175-AG1099</f>
        <v/>
      </c>
      <c r="AH1176">
        <f>AH1175-AH1099</f>
        <v/>
      </c>
      <c r="AJ1176">
        <f>AJ1175-AJ1099</f>
        <v/>
      </c>
      <c r="AK1176">
        <f>AK1175-AK1099</f>
        <v/>
      </c>
      <c r="AL1176">
        <f>AL1175-AL1099</f>
        <v/>
      </c>
      <c r="AM1176">
        <f>AM1175-AM1099</f>
        <v/>
      </c>
      <c r="AO1176">
        <f>AO1175-AO1099</f>
        <v/>
      </c>
      <c r="AP1176">
        <f>AP1175-AP1099</f>
        <v/>
      </c>
      <c r="AQ1176">
        <f>AQ1175-AQ1099</f>
        <v/>
      </c>
      <c r="AR1176">
        <f>AR1175-AR1099</f>
        <v/>
      </c>
      <c r="AT1176">
        <f>AT1175-AT1099</f>
        <v/>
      </c>
      <c r="AU1176">
        <f>AU1175-AU1099</f>
        <v/>
      </c>
      <c r="AV1176">
        <f>AV1175-AV1099</f>
        <v/>
      </c>
      <c r="AY1176">
        <f>AY1175-AY1099</f>
        <v/>
      </c>
      <c r="AZ1176">
        <f>AZ1175-AZ1099</f>
        <v/>
      </c>
      <c r="BA1176">
        <f>BA1175-BA1099</f>
        <v/>
      </c>
      <c r="BB1176">
        <f>BB1175-BB1099</f>
        <v/>
      </c>
      <c r="BD1176">
        <f>BD1175-BD1099</f>
        <v/>
      </c>
      <c r="BE1176">
        <f>BE1175-BE1099</f>
        <v/>
      </c>
      <c r="BF1176">
        <f>BF1175-BF1099</f>
        <v/>
      </c>
    </row>
    <row r="1178">
      <c r="A1178" t="inlineStr">
        <is>
          <t>Contract balances</t>
        </is>
      </c>
    </row>
    <row r="1179">
      <c r="A1179" t="inlineStr">
        <is>
          <t>Balance beginning of period</t>
        </is>
      </c>
      <c r="C1179" t="inlineStr">
        <is>
          <t>Thousand</t>
        </is>
      </c>
      <c r="D1179" t="inlineStr">
        <is>
          <t>QQQQ</t>
        </is>
      </c>
      <c r="AE1179" t="n">
        <v>36607</v>
      </c>
      <c r="AF1179" t="n">
        <v>36607</v>
      </c>
      <c r="AG1179" t="n">
        <v>36607</v>
      </c>
      <c r="AH1179" t="n">
        <v>36607</v>
      </c>
      <c r="AJ1179" t="n">
        <v>33328</v>
      </c>
      <c r="AK1179" t="n">
        <v>33328</v>
      </c>
      <c r="AL1179" t="n">
        <v>33328</v>
      </c>
      <c r="AM1179" t="n">
        <v>33328</v>
      </c>
      <c r="AO1179" t="n">
        <v>41770</v>
      </c>
      <c r="AP1179" t="n">
        <v>41770</v>
      </c>
      <c r="AQ1179" t="n">
        <v>41770</v>
      </c>
      <c r="AR1179" t="n">
        <v>41770</v>
      </c>
      <c r="AT1179" t="n">
        <v>65918</v>
      </c>
      <c r="AU1179" t="n">
        <v>65918</v>
      </c>
      <c r="AV1179" t="n">
        <v>65918</v>
      </c>
      <c r="AW1179" t="n">
        <v>65918</v>
      </c>
      <c r="AY1179" t="n">
        <v>22321</v>
      </c>
      <c r="AZ1179" t="n">
        <v>22321</v>
      </c>
      <c r="BA1179" t="n">
        <v>22321</v>
      </c>
      <c r="BB1179" t="n">
        <v>22321</v>
      </c>
      <c r="BD1179" t="n">
        <v>34486</v>
      </c>
      <c r="BE1179" t="n">
        <v>34486</v>
      </c>
      <c r="BF1179" t="n">
        <v>34486</v>
      </c>
    </row>
    <row r="1180">
      <c r="A1180" t="inlineStr">
        <is>
          <t>Revenue recognized that was included in revenue contract liability at the beginning of the period</t>
        </is>
      </c>
      <c r="C1180" t="inlineStr">
        <is>
          <t>Thousand</t>
        </is>
      </c>
      <c r="D1180" t="inlineStr">
        <is>
          <t>QYYY</t>
        </is>
      </c>
      <c r="AE1180" t="n">
        <v>-11272</v>
      </c>
      <c r="AF1180" t="n">
        <v>-19201</v>
      </c>
      <c r="AG1180" t="n">
        <v>-42358</v>
      </c>
      <c r="AH1180" t="n">
        <v>-59332</v>
      </c>
      <c r="AJ1180" t="n">
        <v>-14130</v>
      </c>
      <c r="AK1180" t="n">
        <v>-18590</v>
      </c>
      <c r="AL1180" t="n">
        <v>-34339</v>
      </c>
      <c r="AM1180" t="n">
        <v>-57074</v>
      </c>
      <c r="AO1180" t="n">
        <v>-41767</v>
      </c>
      <c r="AP1180" t="n">
        <v>-23339</v>
      </c>
      <c r="AQ1180" t="n">
        <v>-25449</v>
      </c>
      <c r="AR1180" t="n">
        <v>-32816</v>
      </c>
      <c r="AT1180" t="n">
        <v>-48218</v>
      </c>
      <c r="AU1180" t="n">
        <v>-54875</v>
      </c>
      <c r="AV1180" t="n">
        <v>-57494</v>
      </c>
      <c r="AW1180" t="n">
        <v>-60764</v>
      </c>
      <c r="AY1180" t="n">
        <v>-11537</v>
      </c>
      <c r="AZ1180" t="n">
        <v>-21334</v>
      </c>
      <c r="BA1180" t="n">
        <v>-33681</v>
      </c>
      <c r="BB1180" t="n">
        <v>-19712</v>
      </c>
      <c r="BD1180" t="n">
        <v>-20183</v>
      </c>
      <c r="BE1180" t="n">
        <v>-21699</v>
      </c>
      <c r="BF1180" t="n">
        <v>-24357</v>
      </c>
    </row>
    <row r="1181">
      <c r="A1181" t="inlineStr">
        <is>
          <t>Cash received excluding amounts recognized as revenue during the period</t>
        </is>
      </c>
      <c r="C1181" t="inlineStr">
        <is>
          <t>Thousand</t>
        </is>
      </c>
      <c r="D1181" t="inlineStr">
        <is>
          <t>QYYY</t>
        </is>
      </c>
      <c r="AE1181" t="n">
        <v>3969</v>
      </c>
      <c r="AF1181" t="n">
        <v>14794</v>
      </c>
      <c r="AG1181" t="n">
        <v>34624</v>
      </c>
      <c r="AH1181" t="n">
        <v>56053</v>
      </c>
      <c r="AJ1181" t="n">
        <v>6614</v>
      </c>
      <c r="AK1181" t="n">
        <v>8278</v>
      </c>
      <c r="AL1181" t="n">
        <v>40754</v>
      </c>
      <c r="AM1181" t="n">
        <v>65516</v>
      </c>
      <c r="AO1181" t="n">
        <v>32081</v>
      </c>
      <c r="AP1181" t="n">
        <v>20994</v>
      </c>
      <c r="AQ1181" t="n">
        <v>40900</v>
      </c>
      <c r="AR1181" t="n">
        <v>56964</v>
      </c>
      <c r="AT1181" t="n">
        <v>17634</v>
      </c>
      <c r="AU1181" t="n">
        <v>25232</v>
      </c>
      <c r="AV1181" t="n">
        <v>12140</v>
      </c>
      <c r="AW1181" t="n">
        <v>17167</v>
      </c>
      <c r="AY1181" t="n">
        <v>10738</v>
      </c>
      <c r="AZ1181" t="n">
        <v>27201</v>
      </c>
      <c r="BA1181" t="n">
        <v>47094</v>
      </c>
      <c r="BB1181" t="n">
        <v>31877</v>
      </c>
      <c r="BD1181" t="n">
        <v>33463</v>
      </c>
      <c r="BE1181" t="n">
        <v>48446</v>
      </c>
      <c r="BF1181" t="n">
        <v>65039</v>
      </c>
    </row>
    <row r="1182">
      <c r="A1182" t="inlineStr">
        <is>
          <t>Balance end of period</t>
        </is>
      </c>
      <c r="C1182" t="inlineStr">
        <is>
          <t>Thousand</t>
        </is>
      </c>
      <c r="D1182" t="inlineStr">
        <is>
          <t>QQQQ</t>
        </is>
      </c>
      <c r="AE1182" t="n">
        <v>29304</v>
      </c>
      <c r="AF1182" t="n">
        <v>32200</v>
      </c>
      <c r="AG1182" t="n">
        <v>28873</v>
      </c>
      <c r="AH1182" t="n">
        <v>33328</v>
      </c>
      <c r="AJ1182" t="n">
        <v>25812</v>
      </c>
      <c r="AK1182" t="n">
        <v>23016</v>
      </c>
      <c r="AL1182" t="n">
        <v>39743</v>
      </c>
      <c r="AM1182" t="n">
        <v>41770</v>
      </c>
      <c r="AO1182" t="n">
        <v>32084</v>
      </c>
      <c r="AP1182" t="n">
        <v>39425</v>
      </c>
      <c r="AQ1182" t="n">
        <v>57221</v>
      </c>
      <c r="AR1182" t="n">
        <v>65918</v>
      </c>
      <c r="AT1182" t="n">
        <v>35334</v>
      </c>
      <c r="AU1182" t="n">
        <v>36275</v>
      </c>
      <c r="AV1182" t="n">
        <v>20564</v>
      </c>
      <c r="AW1182" t="n">
        <v>22321</v>
      </c>
      <c r="AY1182" t="n">
        <v>21522</v>
      </c>
      <c r="AZ1182" t="n">
        <v>28188</v>
      </c>
      <c r="BA1182" t="n">
        <v>35734</v>
      </c>
      <c r="BB1182" t="n">
        <v>34486</v>
      </c>
      <c r="BD1182" t="n">
        <v>47766</v>
      </c>
      <c r="BE1182" t="n">
        <v>61233</v>
      </c>
      <c r="BF1182" t="n">
        <v>75168</v>
      </c>
    </row>
    <row r="1183">
      <c r="A1183" t="inlineStr">
        <is>
          <t>Link check</t>
        </is>
      </c>
      <c r="I1183">
        <f>I1182-I702</f>
        <v/>
      </c>
      <c r="N1183">
        <f>N1182-N702</f>
        <v/>
      </c>
      <c r="O1183">
        <f>O1182-O702</f>
        <v/>
      </c>
      <c r="S1183">
        <f>S1182-S702</f>
        <v/>
      </c>
      <c r="T1183">
        <f>T1182-T702</f>
        <v/>
      </c>
      <c r="X1183">
        <f>X1182-X702</f>
        <v/>
      </c>
      <c r="Y1183">
        <f>Y1182-Y702</f>
        <v/>
      </c>
      <c r="AC1183">
        <f>AC1182-AC702</f>
        <v/>
      </c>
      <c r="AD1183">
        <f>AD1182-AD702</f>
        <v/>
      </c>
      <c r="AE1183">
        <f>AE1182-AE702</f>
        <v/>
      </c>
      <c r="AF1183">
        <f>AF1182-AF702</f>
        <v/>
      </c>
      <c r="AG1183">
        <f>AG1182-AG702</f>
        <v/>
      </c>
      <c r="AH1183">
        <f>AH1182-AH702</f>
        <v/>
      </c>
      <c r="AI1183">
        <f>AI1182-AI702</f>
        <v/>
      </c>
      <c r="AJ1183">
        <f>AJ1182-AJ702</f>
        <v/>
      </c>
      <c r="AK1183">
        <f>AK1182-AK702</f>
        <v/>
      </c>
      <c r="AL1183">
        <f>AL1182-AL702</f>
        <v/>
      </c>
      <c r="AM1183">
        <f>AM1182-AM702</f>
        <v/>
      </c>
      <c r="AN1183">
        <f>AN1182-AN702</f>
        <v/>
      </c>
      <c r="AO1183">
        <f>AO1182-AO702</f>
        <v/>
      </c>
      <c r="AP1183">
        <f>AP1182-AP702</f>
        <v/>
      </c>
      <c r="AQ1183">
        <f>AQ1182-AQ702</f>
        <v/>
      </c>
      <c r="AR1183">
        <f>AR1182-AR702</f>
        <v/>
      </c>
      <c r="AT1183">
        <f>AT1182-AT702</f>
        <v/>
      </c>
      <c r="AU1183">
        <f>AU1182-AU702</f>
        <v/>
      </c>
      <c r="AV1183">
        <f>AV1182-AV702</f>
        <v/>
      </c>
      <c r="AW1183">
        <f>AW1182-AW702</f>
        <v/>
      </c>
      <c r="AY1183">
        <f>AY1182-AY702</f>
        <v/>
      </c>
      <c r="AZ1183">
        <f>AZ1182-AZ702</f>
        <v/>
      </c>
      <c r="BA1183">
        <f>BA1182-BA702</f>
        <v/>
      </c>
      <c r="BB1183">
        <f>BB1182-BB702</f>
        <v/>
      </c>
      <c r="BD1183">
        <f>BD1182-BD702</f>
        <v/>
      </c>
      <c r="BE1183">
        <f>BE1182-BE702</f>
        <v/>
      </c>
      <c r="BF1183">
        <f>BF1182-BF702</f>
        <v/>
      </c>
    </row>
    <row r="1185">
      <c r="A1185" t="inlineStr">
        <is>
          <t>Current liabilities</t>
        </is>
      </c>
    </row>
    <row r="1186">
      <c r="A1186" t="inlineStr">
        <is>
          <t>Trade accounts</t>
        </is>
      </c>
      <c r="C1186" t="inlineStr">
        <is>
          <t>Thousand</t>
        </is>
      </c>
      <c r="D1186" t="inlineStr">
        <is>
          <t>QQQQ</t>
        </is>
      </c>
      <c r="F1186" t="n">
        <v>231244</v>
      </c>
      <c r="G1186" t="n">
        <v>281396</v>
      </c>
      <c r="H1186" t="n">
        <v>294131</v>
      </c>
      <c r="I1186" t="n">
        <v>313266</v>
      </c>
      <c r="K1186" t="n">
        <v>333833</v>
      </c>
      <c r="L1186" t="n">
        <v>332584</v>
      </c>
      <c r="M1186" t="n">
        <v>331832</v>
      </c>
      <c r="N1186" t="n">
        <v>347107</v>
      </c>
      <c r="P1186" t="n">
        <v>367117</v>
      </c>
      <c r="Q1186" t="n">
        <v>428021</v>
      </c>
      <c r="R1186" t="n">
        <v>480155</v>
      </c>
      <c r="S1186" t="n">
        <v>436188</v>
      </c>
      <c r="U1186" t="n">
        <v>409550</v>
      </c>
      <c r="V1186" t="n">
        <v>407306</v>
      </c>
      <c r="W1186" t="n">
        <v>422197</v>
      </c>
      <c r="X1186" t="n">
        <v>487214</v>
      </c>
      <c r="Z1186" t="n">
        <v>478628</v>
      </c>
      <c r="AA1186" t="n">
        <v>457952</v>
      </c>
      <c r="AB1186" t="n">
        <v>653248</v>
      </c>
      <c r="AC1186" t="n">
        <v>691176</v>
      </c>
      <c r="AE1186" t="n">
        <v>718988</v>
      </c>
      <c r="AF1186" t="n">
        <v>740943</v>
      </c>
      <c r="AG1186" t="n">
        <v>740735</v>
      </c>
      <c r="AH1186" t="n">
        <v>744105</v>
      </c>
      <c r="AJ1186" t="n">
        <v>734960</v>
      </c>
      <c r="AK1186" t="n">
        <v>736963</v>
      </c>
      <c r="AL1186" t="n">
        <v>753573</v>
      </c>
      <c r="AM1186" t="n">
        <v>875374</v>
      </c>
      <c r="AO1186" t="n">
        <v>836052</v>
      </c>
      <c r="AP1186" t="n">
        <v>811456</v>
      </c>
      <c r="AQ1186" t="n">
        <v>816210</v>
      </c>
      <c r="AR1186" t="n">
        <v>904674</v>
      </c>
      <c r="AT1186" t="n">
        <v>942100</v>
      </c>
      <c r="AU1186" t="n">
        <v>1010576</v>
      </c>
      <c r="AV1186" t="n">
        <v>1093534</v>
      </c>
      <c r="AW1186" t="n">
        <v>1273297</v>
      </c>
      <c r="AY1186" t="n">
        <v>1345826</v>
      </c>
      <c r="AZ1186" t="n">
        <v>1368748</v>
      </c>
      <c r="BA1186" t="n">
        <v>1412572</v>
      </c>
      <c r="BB1186" t="n">
        <v>1476552</v>
      </c>
      <c r="BD1186" t="n">
        <v>1424819</v>
      </c>
      <c r="BE1186" t="n">
        <v>1408842</v>
      </c>
      <c r="BF1186" t="n">
        <v>1359636</v>
      </c>
    </row>
    <row r="1187">
      <c r="A1187" t="inlineStr">
        <is>
          <t>Book overdrafts</t>
        </is>
      </c>
      <c r="C1187" t="inlineStr">
        <is>
          <t>Thousand</t>
        </is>
      </c>
      <c r="D1187" t="inlineStr">
        <is>
          <t>QQQQ</t>
        </is>
      </c>
      <c r="F1187" t="n">
        <v>58470</v>
      </c>
      <c r="G1187" t="n">
        <v>44780</v>
      </c>
      <c r="H1187" t="n">
        <v>74911</v>
      </c>
      <c r="I1187" t="n">
        <v>55378</v>
      </c>
      <c r="K1187" t="n">
        <v>46100</v>
      </c>
      <c r="L1187" t="n">
        <v>52875</v>
      </c>
      <c r="M1187" t="n">
        <v>50045</v>
      </c>
      <c r="N1187" t="n">
        <v>47320</v>
      </c>
      <c r="P1187" t="n">
        <v>41091</v>
      </c>
      <c r="Q1187" t="n">
        <v>36952</v>
      </c>
      <c r="R1187" t="n">
        <v>37811</v>
      </c>
      <c r="S1187" t="n">
        <v>44145</v>
      </c>
      <c r="U1187" t="n">
        <v>58644</v>
      </c>
      <c r="V1187" t="n">
        <v>55393</v>
      </c>
      <c r="W1187" t="n">
        <v>67789</v>
      </c>
      <c r="X1187" t="n">
        <v>63577</v>
      </c>
      <c r="Z1187" t="n">
        <v>78490</v>
      </c>
      <c r="AA1187" t="n">
        <v>46964</v>
      </c>
      <c r="AB1187" t="n">
        <v>77189</v>
      </c>
      <c r="AC1187" t="n">
        <v>56022</v>
      </c>
      <c r="AE1187" t="n">
        <v>48505</v>
      </c>
      <c r="AF1187" t="n">
        <v>60857</v>
      </c>
      <c r="AG1187" t="n">
        <v>62799</v>
      </c>
      <c r="AH1187" t="n">
        <v>69475</v>
      </c>
      <c r="AJ1187" t="n">
        <v>66080</v>
      </c>
      <c r="AK1187" t="n">
        <v>63421</v>
      </c>
      <c r="AL1187" t="n">
        <v>74966</v>
      </c>
      <c r="AM1187" t="n">
        <v>98267</v>
      </c>
      <c r="AO1187" t="n">
        <v>59836</v>
      </c>
      <c r="AP1187" t="n">
        <v>53609</v>
      </c>
      <c r="AQ1187" t="n">
        <v>81633</v>
      </c>
      <c r="AR1187" t="n">
        <v>106435</v>
      </c>
      <c r="AT1187" t="n">
        <v>66820</v>
      </c>
      <c r="AU1187" t="n">
        <v>64056</v>
      </c>
      <c r="AV1187" t="n">
        <v>64908</v>
      </c>
      <c r="AW1187" t="n">
        <v>77139</v>
      </c>
      <c r="AY1187" t="n">
        <v>64406</v>
      </c>
      <c r="AZ1187" t="n">
        <v>85313</v>
      </c>
      <c r="BA1187" t="n">
        <v>112106</v>
      </c>
      <c r="BB1187" t="n">
        <v>93800</v>
      </c>
      <c r="BD1187" t="n">
        <v>74794</v>
      </c>
      <c r="BE1187" t="n">
        <v>94567</v>
      </c>
      <c r="BF1187" t="n">
        <v>89251</v>
      </c>
    </row>
    <row r="1188">
      <c r="A1188" t="inlineStr">
        <is>
          <t>Other payable</t>
        </is>
      </c>
      <c r="C1188" t="inlineStr">
        <is>
          <t>Thousand</t>
        </is>
      </c>
      <c r="D1188" t="inlineStr">
        <is>
          <t>QQQQ</t>
        </is>
      </c>
      <c r="F1188" t="n">
        <v>819</v>
      </c>
      <c r="G1188" t="n">
        <v>1009</v>
      </c>
      <c r="H1188" t="n">
        <v>992</v>
      </c>
      <c r="I1188" t="n">
        <v>1716</v>
      </c>
      <c r="K1188" t="n">
        <v>1812</v>
      </c>
      <c r="L1188" t="n">
        <v>2007</v>
      </c>
      <c r="M1188" t="n">
        <v>1902</v>
      </c>
      <c r="N1188" t="n">
        <v>5059</v>
      </c>
      <c r="P1188" t="n">
        <v>4134</v>
      </c>
      <c r="Q1188" t="n">
        <v>4162</v>
      </c>
      <c r="R1188" t="n">
        <v>6059</v>
      </c>
      <c r="S1188" t="n">
        <v>2621</v>
      </c>
      <c r="U1188" t="n">
        <v>3758</v>
      </c>
      <c r="V1188" t="n">
        <v>4084</v>
      </c>
      <c r="W1188" t="n">
        <v>4090</v>
      </c>
      <c r="X1188" t="n">
        <v>4306</v>
      </c>
      <c r="Z1188" t="n">
        <v>18663</v>
      </c>
      <c r="AA1188" t="n">
        <v>14904</v>
      </c>
      <c r="AB1188" t="n">
        <v>13091</v>
      </c>
      <c r="AC1188" t="n">
        <v>15246</v>
      </c>
      <c r="AE1188" t="n">
        <v>15264</v>
      </c>
      <c r="AF1188" t="n">
        <v>13896</v>
      </c>
      <c r="AG1188" t="n">
        <v>14393</v>
      </c>
      <c r="AH1188" t="n">
        <v>16479</v>
      </c>
      <c r="AJ1188" t="n">
        <v>17442</v>
      </c>
      <c r="AK1188" t="n">
        <v>15742</v>
      </c>
      <c r="AL1188" t="n">
        <v>17661</v>
      </c>
      <c r="AM1188" t="n">
        <v>20139</v>
      </c>
      <c r="AO1188" t="n">
        <v>19775</v>
      </c>
      <c r="AP1188" t="n">
        <v>19358</v>
      </c>
      <c r="AQ1188" t="n">
        <v>17818</v>
      </c>
      <c r="AR1188" t="n">
        <v>17601</v>
      </c>
      <c r="AT1188" t="n">
        <v>16329</v>
      </c>
      <c r="AU1188" t="n">
        <v>17532</v>
      </c>
      <c r="AV1188" t="n">
        <v>18424</v>
      </c>
      <c r="AW1188" t="n">
        <v>27641</v>
      </c>
      <c r="AY1188" t="n">
        <v>30570</v>
      </c>
      <c r="AZ1188" t="n">
        <v>27579</v>
      </c>
      <c r="BA1188" t="n">
        <v>15074</v>
      </c>
      <c r="BB1188" t="n">
        <v>17587</v>
      </c>
      <c r="BD1188" t="n">
        <v>17857</v>
      </c>
      <c r="BE1188" t="n">
        <v>12131</v>
      </c>
      <c r="BF1188" t="n">
        <v>19005</v>
      </c>
    </row>
    <row r="1189">
      <c r="A1189" t="inlineStr">
        <is>
          <t>Total accounts payable</t>
        </is>
      </c>
      <c r="C1189" t="inlineStr">
        <is>
          <t>Thousand</t>
        </is>
      </c>
      <c r="D1189" t="inlineStr">
        <is>
          <t>QQQQ</t>
        </is>
      </c>
      <c r="F1189" t="n">
        <v>290533</v>
      </c>
      <c r="G1189" t="n">
        <v>327185</v>
      </c>
      <c r="H1189" t="n">
        <v>370034</v>
      </c>
      <c r="I1189" t="n">
        <v>370360</v>
      </c>
      <c r="K1189" t="n">
        <v>381745</v>
      </c>
      <c r="L1189" t="n">
        <v>387466</v>
      </c>
      <c r="M1189" t="n">
        <v>383779</v>
      </c>
      <c r="N1189" t="n">
        <v>399486</v>
      </c>
      <c r="P1189" t="n">
        <v>412342</v>
      </c>
      <c r="Q1189" t="n">
        <v>469135</v>
      </c>
      <c r="R1189" t="n">
        <v>524025</v>
      </c>
      <c r="S1189" t="n">
        <v>482954</v>
      </c>
      <c r="U1189" t="n">
        <v>471952</v>
      </c>
      <c r="V1189" t="n">
        <v>466783</v>
      </c>
      <c r="W1189" t="n">
        <v>494076</v>
      </c>
      <c r="X1189" t="n">
        <v>555097</v>
      </c>
      <c r="Z1189" t="n">
        <v>575781</v>
      </c>
      <c r="AA1189" t="n">
        <v>519820</v>
      </c>
      <c r="AB1189" t="n">
        <v>743528</v>
      </c>
      <c r="AC1189" t="n">
        <v>762444</v>
      </c>
      <c r="AE1189" t="n">
        <v>782757</v>
      </c>
      <c r="AF1189" t="n">
        <v>815696</v>
      </c>
      <c r="AG1189" t="n">
        <v>817927</v>
      </c>
      <c r="AH1189" t="n">
        <v>830059</v>
      </c>
      <c r="AJ1189" t="n">
        <v>818482</v>
      </c>
      <c r="AK1189" t="n">
        <v>816126</v>
      </c>
      <c r="AL1189" t="n">
        <v>846200</v>
      </c>
      <c r="AM1189" t="n">
        <v>993780</v>
      </c>
      <c r="AO1189" t="n">
        <v>915663</v>
      </c>
      <c r="AP1189" t="n">
        <v>884423</v>
      </c>
      <c r="AQ1189" t="n">
        <v>915661</v>
      </c>
      <c r="AR1189" t="n">
        <v>1028710</v>
      </c>
      <c r="AT1189" t="n">
        <v>1025249</v>
      </c>
      <c r="AU1189" t="n">
        <v>1092164</v>
      </c>
      <c r="AV1189" t="n">
        <v>1176866</v>
      </c>
      <c r="AW1189" t="n">
        <v>1378077</v>
      </c>
      <c r="AY1189" t="n">
        <v>1440802</v>
      </c>
      <c r="AZ1189" t="n">
        <v>1481640</v>
      </c>
      <c r="BA1189" t="n">
        <v>1539752</v>
      </c>
      <c r="BB1189" t="n">
        <v>1587939</v>
      </c>
      <c r="BD1189" t="n">
        <v>1517470</v>
      </c>
      <c r="BE1189" t="n">
        <v>1515540</v>
      </c>
      <c r="BF1189" t="n">
        <v>1467892</v>
      </c>
    </row>
    <row r="1190">
      <c r="A1190" t="inlineStr">
        <is>
          <t>Total accounts payable-c</t>
        </is>
      </c>
      <c r="F1190">
        <f>SUM(F1186:F1188)</f>
        <v/>
      </c>
      <c r="G1190">
        <f>SUM(G1186:G1188)</f>
        <v/>
      </c>
      <c r="H1190">
        <f>SUM(H1186:H1188)</f>
        <v/>
      </c>
      <c r="I1190">
        <f>SUM(I1186:I1188)</f>
        <v/>
      </c>
      <c r="K1190">
        <f>SUM(K1186:K1188)</f>
        <v/>
      </c>
      <c r="L1190">
        <f>SUM(L1186:L1188)</f>
        <v/>
      </c>
      <c r="M1190">
        <f>SUM(M1186:M1188)</f>
        <v/>
      </c>
      <c r="N1190">
        <f>SUM(N1186:N1188)</f>
        <v/>
      </c>
      <c r="O1190">
        <f>SUM(O1186:O1188)</f>
        <v/>
      </c>
      <c r="P1190">
        <f>SUM(P1186:P1188)</f>
        <v/>
      </c>
      <c r="Q1190">
        <f>SUM(Q1186:Q1188)</f>
        <v/>
      </c>
      <c r="R1190">
        <f>SUM(R1186:R1188)</f>
        <v/>
      </c>
      <c r="S1190">
        <f>SUM(S1186:S1188)</f>
        <v/>
      </c>
      <c r="T1190">
        <f>SUM(T1186:T1188)</f>
        <v/>
      </c>
      <c r="U1190">
        <f>SUM(U1186:U1188)</f>
        <v/>
      </c>
      <c r="V1190">
        <f>SUM(V1186:V1188)</f>
        <v/>
      </c>
      <c r="W1190">
        <f>SUM(W1186:W1188)</f>
        <v/>
      </c>
      <c r="X1190">
        <f>SUM(X1186:X1188)</f>
        <v/>
      </c>
      <c r="Y1190">
        <f>SUM(Y1186:Y1188)</f>
        <v/>
      </c>
      <c r="Z1190">
        <f>SUM(Z1186:Z1188)</f>
        <v/>
      </c>
      <c r="AA1190">
        <f>SUM(AA1186:AA1188)</f>
        <v/>
      </c>
      <c r="AB1190">
        <f>SUM(AB1186:AB1188)</f>
        <v/>
      </c>
      <c r="AC1190">
        <f>SUM(AC1186:AC1188)</f>
        <v/>
      </c>
      <c r="AD1190">
        <f>SUM(AD1186:AD1188)</f>
        <v/>
      </c>
      <c r="AE1190">
        <f>SUM(AE1186:AE1188)</f>
        <v/>
      </c>
      <c r="AF1190">
        <f>SUM(AF1186:AF1188)</f>
        <v/>
      </c>
      <c r="AG1190">
        <f>SUM(AG1186:AG1188)</f>
        <v/>
      </c>
      <c r="AH1190">
        <f>SUM(AH1186:AH1188)</f>
        <v/>
      </c>
      <c r="AI1190">
        <f>SUM(AI1186:AI1188)</f>
        <v/>
      </c>
      <c r="AJ1190">
        <f>SUM(AJ1186:AJ1188)</f>
        <v/>
      </c>
      <c r="AK1190">
        <f>SUM(AK1186:AK1188)</f>
        <v/>
      </c>
      <c r="AL1190">
        <f>SUM(AL1186:AL1188)</f>
        <v/>
      </c>
      <c r="AM1190">
        <f>SUM(AM1186:AM1188)</f>
        <v/>
      </c>
      <c r="AN1190">
        <f>SUM(AN1186:AN1188)</f>
        <v/>
      </c>
      <c r="AO1190">
        <f>SUM(AO1186:AO1188)</f>
        <v/>
      </c>
      <c r="AP1190">
        <f>SUM(AP1186:AP1188)</f>
        <v/>
      </c>
      <c r="AQ1190">
        <f>SUM(AQ1186:AQ1188)</f>
        <v/>
      </c>
      <c r="AR1190">
        <f>SUM(AR1186:AR1188)</f>
        <v/>
      </c>
      <c r="AT1190">
        <f>SUM(AT1186:AT1188)</f>
        <v/>
      </c>
      <c r="AU1190">
        <f>SUM(AU1186:AU1188)</f>
        <v/>
      </c>
      <c r="AV1190">
        <f>SUM(AV1186:AV1188)</f>
        <v/>
      </c>
      <c r="AW1190">
        <f>SUM(AW1186:AW1188)</f>
        <v/>
      </c>
      <c r="AY1190">
        <f>SUM(AY1186:AY1188)</f>
        <v/>
      </c>
      <c r="AZ1190">
        <f>SUM(AZ1186:AZ1188)</f>
        <v/>
      </c>
      <c r="BA1190">
        <f>SUM(BA1186:BA1188)</f>
        <v/>
      </c>
      <c r="BB1190">
        <f>SUM(BB1186:BB1188)</f>
        <v/>
      </c>
      <c r="BD1190">
        <f>SUM(BD1186:BD1188)</f>
        <v/>
      </c>
      <c r="BE1190">
        <f>SUM(BE1186:BE1188)</f>
        <v/>
      </c>
      <c r="BF1190">
        <f>SUM(BF1186:BF1188)</f>
        <v/>
      </c>
    </row>
    <row r="1191">
      <c r="A1191" t="inlineStr">
        <is>
          <t>Sum check</t>
        </is>
      </c>
      <c r="F1191">
        <f>F1190-F1189</f>
        <v/>
      </c>
      <c r="G1191">
        <f>G1190-G1189</f>
        <v/>
      </c>
      <c r="H1191">
        <f>H1190-H1189</f>
        <v/>
      </c>
      <c r="I1191">
        <f>I1190-I1189</f>
        <v/>
      </c>
      <c r="K1191">
        <f>K1190-K1189</f>
        <v/>
      </c>
      <c r="L1191">
        <f>L1190-L1189</f>
        <v/>
      </c>
      <c r="M1191">
        <f>M1190-M1189</f>
        <v/>
      </c>
      <c r="N1191">
        <f>N1190-N1189</f>
        <v/>
      </c>
      <c r="O1191">
        <f>O1190-O1189</f>
        <v/>
      </c>
      <c r="P1191">
        <f>P1190-P1189</f>
        <v/>
      </c>
      <c r="Q1191">
        <f>Q1190-Q1189</f>
        <v/>
      </c>
      <c r="R1191">
        <f>R1190-R1189</f>
        <v/>
      </c>
      <c r="S1191">
        <f>S1190-S1189</f>
        <v/>
      </c>
      <c r="T1191">
        <f>T1190-T1189</f>
        <v/>
      </c>
      <c r="U1191">
        <f>U1190-U1189</f>
        <v/>
      </c>
      <c r="V1191">
        <f>V1190-V1189</f>
        <v/>
      </c>
      <c r="W1191">
        <f>W1190-W1189</f>
        <v/>
      </c>
      <c r="X1191">
        <f>X1190-X1189</f>
        <v/>
      </c>
      <c r="Y1191">
        <f>Y1190-Y1189</f>
        <v/>
      </c>
      <c r="Z1191">
        <f>Z1190-Z1189</f>
        <v/>
      </c>
      <c r="AA1191">
        <f>AA1190-AA1189</f>
        <v/>
      </c>
      <c r="AB1191">
        <f>AB1190-AB1189</f>
        <v/>
      </c>
      <c r="AC1191">
        <f>AC1190-AC1189</f>
        <v/>
      </c>
      <c r="AD1191">
        <f>AD1190-AD1189</f>
        <v/>
      </c>
      <c r="AE1191">
        <f>AE1190-AE1189</f>
        <v/>
      </c>
      <c r="AF1191">
        <f>AF1190-AF1189</f>
        <v/>
      </c>
      <c r="AG1191">
        <f>AG1190-AG1189</f>
        <v/>
      </c>
      <c r="AH1191">
        <f>AH1190-AH1189</f>
        <v/>
      </c>
      <c r="AI1191">
        <f>AI1190-AI1189</f>
        <v/>
      </c>
      <c r="AJ1191">
        <f>AJ1190-AJ1189</f>
        <v/>
      </c>
      <c r="AK1191">
        <f>AK1190-AK1189</f>
        <v/>
      </c>
      <c r="AL1191">
        <f>AL1190-AL1189</f>
        <v/>
      </c>
      <c r="AM1191">
        <f>AM1190-AM1189</f>
        <v/>
      </c>
      <c r="AN1191">
        <f>AN1190-AN1189</f>
        <v/>
      </c>
      <c r="AO1191">
        <f>AO1190-AO1189</f>
        <v/>
      </c>
      <c r="AP1191">
        <f>AP1190-AP1189</f>
        <v/>
      </c>
      <c r="AQ1191">
        <f>AQ1190-AQ1189</f>
        <v/>
      </c>
      <c r="AR1191">
        <f>AR1190-AR1189</f>
        <v/>
      </c>
      <c r="AT1191">
        <f>AT1190-AT1189</f>
        <v/>
      </c>
      <c r="AU1191">
        <f>AU1190-AU1189</f>
        <v/>
      </c>
      <c r="AV1191">
        <f>AV1190-AV1189</f>
        <v/>
      </c>
      <c r="AW1191">
        <f>AW1190-AW1189</f>
        <v/>
      </c>
      <c r="AY1191">
        <f>AY1190-AY1189</f>
        <v/>
      </c>
      <c r="AZ1191">
        <f>AZ1190-AZ1189</f>
        <v/>
      </c>
      <c r="BA1191">
        <f>BA1190-BA1189</f>
        <v/>
      </c>
      <c r="BB1191">
        <f>BB1190-BB1189</f>
        <v/>
      </c>
      <c r="BD1191">
        <f>BD1190-BD1189</f>
        <v/>
      </c>
      <c r="BE1191">
        <f>BE1190-BE1189</f>
        <v/>
      </c>
      <c r="BF1191">
        <f>BF1190-BF1189</f>
        <v/>
      </c>
    </row>
    <row r="1192">
      <c r="A1192" t="inlineStr">
        <is>
          <t>Link check</t>
        </is>
      </c>
      <c r="F1192">
        <f>F1189-F700</f>
        <v/>
      </c>
      <c r="G1192">
        <f>G1189-G700</f>
        <v/>
      </c>
      <c r="H1192">
        <f>H1189-H700</f>
        <v/>
      </c>
      <c r="I1192">
        <f>I1189-I700</f>
        <v/>
      </c>
      <c r="K1192">
        <f>K1189-K700</f>
        <v/>
      </c>
      <c r="L1192">
        <f>L1189-L700</f>
        <v/>
      </c>
      <c r="M1192">
        <f>M1189-M700</f>
        <v/>
      </c>
      <c r="N1192">
        <f>N1189-N700</f>
        <v/>
      </c>
      <c r="O1192">
        <f>O1189-O700</f>
        <v/>
      </c>
      <c r="P1192">
        <f>P1189-P700</f>
        <v/>
      </c>
      <c r="Q1192">
        <f>Q1189-Q700</f>
        <v/>
      </c>
      <c r="R1192">
        <f>R1189-R700</f>
        <v/>
      </c>
      <c r="S1192">
        <f>S1189-S700</f>
        <v/>
      </c>
      <c r="T1192">
        <f>T1189-T700</f>
        <v/>
      </c>
      <c r="U1192">
        <f>U1189-U700</f>
        <v/>
      </c>
      <c r="V1192">
        <f>V1189-V700</f>
        <v/>
      </c>
      <c r="W1192">
        <f>W1189-W700</f>
        <v/>
      </c>
      <c r="X1192">
        <f>X1189-X700</f>
        <v/>
      </c>
      <c r="Y1192">
        <f>Y1189-Y700</f>
        <v/>
      </c>
      <c r="Z1192">
        <f>Z1189-Z700</f>
        <v/>
      </c>
      <c r="AA1192">
        <f>AA1189-AA700</f>
        <v/>
      </c>
      <c r="AB1192">
        <f>AB1189-AB700</f>
        <v/>
      </c>
      <c r="AC1192">
        <f>AC1189-AC700</f>
        <v/>
      </c>
      <c r="AD1192">
        <f>AD1189-AD700</f>
        <v/>
      </c>
      <c r="AE1192">
        <f>AE1189-AE700</f>
        <v/>
      </c>
      <c r="AF1192">
        <f>AF1189-AF700</f>
        <v/>
      </c>
      <c r="AG1192">
        <f>AG1189-AG700</f>
        <v/>
      </c>
      <c r="AH1192">
        <f>AH1189-AH700</f>
        <v/>
      </c>
      <c r="AI1192">
        <f>AI1189-AI700</f>
        <v/>
      </c>
      <c r="AJ1192">
        <f>AJ1189-AJ700</f>
        <v/>
      </c>
      <c r="AK1192">
        <f>AK1189-AK700</f>
        <v/>
      </c>
      <c r="AL1192">
        <f>AL1189-AL700</f>
        <v/>
      </c>
      <c r="AM1192">
        <f>AM1189-AM700</f>
        <v/>
      </c>
      <c r="AN1192">
        <f>AN1189-AN700</f>
        <v/>
      </c>
      <c r="AO1192">
        <f>AO1189-AO700</f>
        <v/>
      </c>
      <c r="AP1192">
        <f>AP1189-AP700</f>
        <v/>
      </c>
      <c r="AQ1192">
        <f>AQ1189-AQ700</f>
        <v/>
      </c>
      <c r="AR1192">
        <f>AR1189-AR700</f>
        <v/>
      </c>
      <c r="AT1192">
        <f>AT1189-AT700</f>
        <v/>
      </c>
      <c r="AU1192">
        <f>AU1189-AU700</f>
        <v/>
      </c>
      <c r="AV1192">
        <f>AV1189-AV700</f>
        <v/>
      </c>
      <c r="AW1192">
        <f>AW1189-AW700</f>
        <v/>
      </c>
      <c r="AY1192">
        <f>AY1189-AY700</f>
        <v/>
      </c>
      <c r="AZ1192">
        <f>AZ1189-AZ700</f>
        <v/>
      </c>
      <c r="BA1192">
        <f>BA1189-BA700</f>
        <v/>
      </c>
      <c r="BB1192">
        <f>BB1189-BB700</f>
        <v/>
      </c>
      <c r="BD1192">
        <f>BD1189-BD700</f>
        <v/>
      </c>
      <c r="BE1192">
        <f>BE1189-BE700</f>
        <v/>
      </c>
      <c r="BF1192">
        <f>BF1189-BF700</f>
        <v/>
      </c>
    </row>
    <row r="1194">
      <c r="A1194" t="inlineStr">
        <is>
          <t>Accounts payable to related parties</t>
        </is>
      </c>
      <c r="C1194" t="inlineStr">
        <is>
          <t>Thousand</t>
        </is>
      </c>
      <c r="D1194" t="inlineStr">
        <is>
          <t>QQQQ</t>
        </is>
      </c>
      <c r="F1194" t="n">
        <v>7045</v>
      </c>
      <c r="G1194" t="n">
        <v>5793</v>
      </c>
      <c r="H1194" t="n">
        <v>5893</v>
      </c>
      <c r="I1194" t="n">
        <v>3934</v>
      </c>
      <c r="K1194" t="n">
        <v>6144</v>
      </c>
      <c r="L1194" t="n">
        <v>4632</v>
      </c>
      <c r="M1194" t="n">
        <v>1969</v>
      </c>
      <c r="N1194" t="n">
        <v>4862</v>
      </c>
      <c r="P1194" t="n">
        <v>3698</v>
      </c>
      <c r="Q1194" t="n">
        <v>4384</v>
      </c>
      <c r="R1194" t="n">
        <v>10402</v>
      </c>
      <c r="S1194" t="n">
        <v>7000</v>
      </c>
      <c r="U1194" t="n">
        <v>1654</v>
      </c>
      <c r="V1194" t="n">
        <v>4053</v>
      </c>
      <c r="W1194" t="n">
        <v>9689</v>
      </c>
      <c r="X1194" t="n">
        <v>1421</v>
      </c>
      <c r="Z1194" t="n">
        <v>5089</v>
      </c>
      <c r="AA1194" t="n">
        <v>3622</v>
      </c>
      <c r="AB1194" t="n">
        <v>7091</v>
      </c>
      <c r="AC1194" t="n">
        <v>2889</v>
      </c>
      <c r="AE1194" t="n">
        <v>5475</v>
      </c>
      <c r="AF1194" t="n">
        <v>26941</v>
      </c>
      <c r="AG1194" t="n">
        <v>6795</v>
      </c>
      <c r="AH1194" t="n">
        <v>7269</v>
      </c>
      <c r="AJ1194" t="n">
        <v>5550</v>
      </c>
      <c r="AK1194" t="n">
        <v>5938</v>
      </c>
      <c r="AL1194" t="n">
        <v>5157</v>
      </c>
      <c r="AM1194" t="n">
        <v>3819</v>
      </c>
      <c r="AO1194" t="n">
        <v>7998</v>
      </c>
      <c r="AP1194" t="n">
        <v>7404</v>
      </c>
      <c r="AQ1194" t="n">
        <v>5752</v>
      </c>
      <c r="AR1194" t="n">
        <v>9650</v>
      </c>
      <c r="AT1194" t="n">
        <v>9556</v>
      </c>
      <c r="AU1194" t="n">
        <v>8595</v>
      </c>
      <c r="AV1194" t="n">
        <v>6594</v>
      </c>
      <c r="AW1194" t="n">
        <v>22317</v>
      </c>
      <c r="AY1194" t="n">
        <v>8044</v>
      </c>
      <c r="AZ1194" t="n">
        <v>11250</v>
      </c>
      <c r="BA1194" t="n">
        <v>17055</v>
      </c>
      <c r="BB1194" t="n">
        <v>12155</v>
      </c>
      <c r="BD1194" t="n">
        <v>20481</v>
      </c>
      <c r="BE1194" t="n">
        <v>14718</v>
      </c>
      <c r="BF1194" t="n">
        <v>20284</v>
      </c>
    </row>
    <row r="1195">
      <c r="A1195" t="inlineStr">
        <is>
          <t>Revenue contract liability</t>
        </is>
      </c>
      <c r="C1195" t="inlineStr">
        <is>
          <t>Thousand</t>
        </is>
      </c>
      <c r="D1195" t="inlineStr">
        <is>
          <t>QQQQ</t>
        </is>
      </c>
      <c r="AE1195" t="n">
        <v>29304</v>
      </c>
      <c r="AF1195" t="n">
        <v>32200</v>
      </c>
      <c r="AG1195" t="n">
        <v>28873</v>
      </c>
      <c r="AH1195" t="n">
        <v>33328</v>
      </c>
      <c r="AJ1195" t="n">
        <v>25812</v>
      </c>
      <c r="AK1195" t="n">
        <v>23016</v>
      </c>
      <c r="AL1195" t="n">
        <v>39743</v>
      </c>
      <c r="AM1195" t="n">
        <v>41770</v>
      </c>
      <c r="AO1195" t="n">
        <v>32084</v>
      </c>
      <c r="AP1195" t="n">
        <v>39425</v>
      </c>
      <c r="AQ1195" t="n">
        <v>57221</v>
      </c>
      <c r="AR1195" t="n">
        <v>65918</v>
      </c>
      <c r="AT1195" t="n">
        <v>35334</v>
      </c>
      <c r="AU1195" t="n">
        <v>36275</v>
      </c>
      <c r="AV1195" t="n">
        <v>20564</v>
      </c>
      <c r="AW1195" t="n">
        <v>22321</v>
      </c>
      <c r="AY1195" t="n">
        <v>21522</v>
      </c>
      <c r="AZ1195" t="n">
        <v>28188</v>
      </c>
      <c r="BA1195" t="n">
        <v>35734</v>
      </c>
      <c r="BB1195" t="n">
        <v>34486</v>
      </c>
      <c r="BD1195" t="n">
        <v>47766</v>
      </c>
      <c r="BE1195" t="n">
        <v>61233</v>
      </c>
      <c r="BF1195" t="n">
        <v>75168</v>
      </c>
    </row>
    <row r="1196">
      <c r="A1196" t="inlineStr">
        <is>
          <t>Compensation and benefits</t>
        </is>
      </c>
      <c r="C1196" t="inlineStr">
        <is>
          <t>Thousand</t>
        </is>
      </c>
      <c r="D1196" t="inlineStr">
        <is>
          <t>QQQQ</t>
        </is>
      </c>
      <c r="F1196" t="n">
        <v>76007</v>
      </c>
      <c r="G1196" t="n">
        <v>82786</v>
      </c>
      <c r="H1196" t="n">
        <v>83107</v>
      </c>
      <c r="I1196" t="n">
        <v>100965</v>
      </c>
      <c r="K1196" t="n">
        <v>88104</v>
      </c>
      <c r="L1196" t="n">
        <v>109984</v>
      </c>
      <c r="M1196" t="n">
        <v>106329</v>
      </c>
      <c r="N1196" t="n">
        <v>123495</v>
      </c>
      <c r="P1196" t="n">
        <v>94042</v>
      </c>
      <c r="Q1196" t="n">
        <v>88315</v>
      </c>
      <c r="R1196" t="n">
        <v>98888</v>
      </c>
      <c r="S1196" t="n">
        <v>112583</v>
      </c>
      <c r="U1196" t="n">
        <v>79411</v>
      </c>
      <c r="V1196" t="n">
        <v>96350</v>
      </c>
      <c r="W1196" t="n">
        <v>95208</v>
      </c>
      <c r="X1196" t="n">
        <v>110385</v>
      </c>
      <c r="Z1196" t="n">
        <v>91826</v>
      </c>
      <c r="AA1196" t="n">
        <v>107631</v>
      </c>
      <c r="AB1196" t="n">
        <v>168551</v>
      </c>
      <c r="AC1196" t="n">
        <v>181678</v>
      </c>
      <c r="AE1196" t="n">
        <v>140583</v>
      </c>
      <c r="AF1196" t="n">
        <v>134377</v>
      </c>
      <c r="AG1196" t="n">
        <v>152707</v>
      </c>
      <c r="AH1196" t="n">
        <v>149507</v>
      </c>
      <c r="AJ1196" t="n">
        <v>148666</v>
      </c>
      <c r="AK1196" t="n">
        <v>156809</v>
      </c>
      <c r="AL1196" t="n">
        <v>164261</v>
      </c>
      <c r="AM1196" t="n">
        <v>164946</v>
      </c>
      <c r="AO1196" t="n">
        <v>132935</v>
      </c>
      <c r="AP1196" t="n">
        <v>136319</v>
      </c>
      <c r="AQ1196" t="n">
        <v>157935</v>
      </c>
      <c r="AR1196" t="n">
        <v>189767</v>
      </c>
      <c r="AT1196" t="n">
        <v>154591</v>
      </c>
      <c r="AU1196" t="n">
        <v>171905</v>
      </c>
      <c r="AV1196" t="n">
        <v>197206</v>
      </c>
      <c r="AW1196" t="n">
        <v>224368</v>
      </c>
      <c r="AY1196" t="n">
        <v>184443</v>
      </c>
      <c r="AZ1196" t="n">
        <v>212508</v>
      </c>
      <c r="BA1196" t="n">
        <v>264384</v>
      </c>
      <c r="BB1196" t="n">
        <v>258098</v>
      </c>
      <c r="BD1196" t="n">
        <v>203526</v>
      </c>
      <c r="BE1196" t="n">
        <v>239399</v>
      </c>
      <c r="BF1196" t="n">
        <v>236353</v>
      </c>
    </row>
    <row r="1197">
      <c r="A1197" t="inlineStr">
        <is>
          <t>Taxes</t>
        </is>
      </c>
      <c r="C1197" t="inlineStr">
        <is>
          <t>Thousand</t>
        </is>
      </c>
      <c r="D1197" t="inlineStr">
        <is>
          <t>QQQQ</t>
        </is>
      </c>
      <c r="AM1197" t="n">
        <v>41901</v>
      </c>
      <c r="AO1197" t="n">
        <v>44256</v>
      </c>
      <c r="AP1197" t="n">
        <v>41338</v>
      </c>
      <c r="AQ1197" t="n">
        <v>55596</v>
      </c>
      <c r="AR1197" t="n">
        <v>67812</v>
      </c>
      <c r="AT1197" t="n">
        <v>72629</v>
      </c>
      <c r="AU1197" t="n">
        <v>74901</v>
      </c>
      <c r="AV1197" t="n">
        <v>83072</v>
      </c>
      <c r="AW1197" t="n">
        <v>68163</v>
      </c>
      <c r="AY1197" t="n">
        <v>77156</v>
      </c>
      <c r="AZ1197" t="n">
        <v>87045</v>
      </c>
      <c r="BA1197" t="n">
        <v>65858</v>
      </c>
      <c r="BB1197" t="n">
        <v>33550</v>
      </c>
      <c r="BD1197" t="n">
        <v>34685</v>
      </c>
      <c r="BE1197" t="n">
        <v>38752</v>
      </c>
      <c r="BF1197" t="n">
        <v>43428</v>
      </c>
    </row>
    <row r="1198">
      <c r="A1198" t="inlineStr">
        <is>
          <t>Interest and debt-related fees</t>
        </is>
      </c>
      <c r="C1198" t="inlineStr">
        <is>
          <t>Thousand</t>
        </is>
      </c>
      <c r="D1198" t="inlineStr">
        <is>
          <t>QQQQ</t>
        </is>
      </c>
      <c r="F1198" t="n">
        <v>19405</v>
      </c>
      <c r="G1198" t="n">
        <v>7671</v>
      </c>
      <c r="H1198" t="n">
        <v>17560</v>
      </c>
      <c r="I1198" t="n">
        <v>7558</v>
      </c>
      <c r="K1198" t="n">
        <v>17285</v>
      </c>
      <c r="L1198" t="n">
        <v>2304</v>
      </c>
      <c r="M1198" t="n">
        <v>12094</v>
      </c>
      <c r="N1198" t="n">
        <v>780</v>
      </c>
      <c r="P1198" t="n">
        <v>2313</v>
      </c>
      <c r="Q1198" t="n">
        <v>9351</v>
      </c>
      <c r="R1198" t="n">
        <v>1714</v>
      </c>
      <c r="S1198" t="n">
        <v>8928</v>
      </c>
      <c r="U1198" t="n">
        <v>1741</v>
      </c>
      <c r="V1198" t="n">
        <v>9022</v>
      </c>
      <c r="W1198" t="n">
        <v>1735</v>
      </c>
      <c r="X1198" t="n">
        <v>8685</v>
      </c>
      <c r="Z1198" t="n">
        <v>2578</v>
      </c>
      <c r="AA1198" t="n">
        <v>10934</v>
      </c>
      <c r="AB1198" t="n">
        <v>16452</v>
      </c>
      <c r="AC1198" t="n">
        <v>29750</v>
      </c>
      <c r="AE1198" t="n">
        <v>10833</v>
      </c>
      <c r="AF1198" t="n">
        <v>36142</v>
      </c>
      <c r="AG1198" t="n">
        <v>31771</v>
      </c>
      <c r="AH1198" t="n">
        <v>33596</v>
      </c>
      <c r="AJ1198" t="n">
        <v>32785</v>
      </c>
      <c r="AK1198" t="n">
        <v>31552</v>
      </c>
      <c r="AL1198" t="n">
        <v>29079</v>
      </c>
      <c r="AM1198" t="n">
        <v>31183</v>
      </c>
      <c r="AO1198" t="n">
        <v>29040</v>
      </c>
      <c r="AP1198" t="n">
        <v>29913</v>
      </c>
      <c r="AQ1198" t="n">
        <v>27853</v>
      </c>
      <c r="AR1198" t="n">
        <v>29559</v>
      </c>
      <c r="AT1198" t="n">
        <v>28146</v>
      </c>
      <c r="AU1198" t="n">
        <v>22736</v>
      </c>
      <c r="AV1198" t="n">
        <v>47670</v>
      </c>
      <c r="AW1198" t="n">
        <v>31810</v>
      </c>
      <c r="AY1198" t="n">
        <v>47839</v>
      </c>
      <c r="AZ1198" t="n">
        <v>32068</v>
      </c>
      <c r="BA1198" t="n">
        <v>47657</v>
      </c>
      <c r="BB1198" t="n">
        <v>32433</v>
      </c>
      <c r="BD1198" t="n">
        <v>48292</v>
      </c>
      <c r="BE1198" t="n">
        <v>43084</v>
      </c>
      <c r="BF1198" t="n">
        <v>72968</v>
      </c>
    </row>
    <row r="1199">
      <c r="A1199" t="inlineStr">
        <is>
          <t>Insurance and self-insured claims</t>
        </is>
      </c>
      <c r="C1199" t="inlineStr">
        <is>
          <t>Thousand</t>
        </is>
      </c>
      <c r="D1199" t="inlineStr">
        <is>
          <t>QQQQ</t>
        </is>
      </c>
      <c r="F1199" t="n">
        <v>115514</v>
      </c>
      <c r="G1199" t="n">
        <v>114106</v>
      </c>
      <c r="H1199" t="n">
        <v>117119</v>
      </c>
      <c r="I1199" t="n">
        <v>99244</v>
      </c>
      <c r="K1199" t="n">
        <v>94366</v>
      </c>
      <c r="L1199" t="n">
        <v>90366</v>
      </c>
      <c r="M1199" t="n">
        <v>88679</v>
      </c>
      <c r="N1199" t="n">
        <v>85240</v>
      </c>
      <c r="P1199" t="n">
        <v>92936</v>
      </c>
      <c r="Q1199" t="n">
        <v>92696</v>
      </c>
      <c r="R1199" t="n">
        <v>88639</v>
      </c>
      <c r="S1199" t="n">
        <v>93336</v>
      </c>
      <c r="U1199" t="n">
        <v>100072</v>
      </c>
      <c r="V1199" t="n">
        <v>99210</v>
      </c>
      <c r="W1199" t="n">
        <v>90646</v>
      </c>
      <c r="X1199" t="n">
        <v>82544</v>
      </c>
      <c r="Z1199" t="n">
        <v>83705</v>
      </c>
      <c r="AA1199" t="n">
        <v>77540</v>
      </c>
      <c r="AB1199" t="n">
        <v>80210</v>
      </c>
      <c r="AC1199" t="n">
        <v>79911</v>
      </c>
      <c r="AE1199" t="n">
        <v>83848</v>
      </c>
      <c r="AF1199" t="n">
        <v>82590</v>
      </c>
      <c r="AG1199" t="n">
        <v>81475</v>
      </c>
      <c r="AH1199" t="n">
        <v>80990</v>
      </c>
      <c r="AJ1199" t="n">
        <v>79254</v>
      </c>
      <c r="AK1199" t="n">
        <v>77801</v>
      </c>
      <c r="AL1199" t="n">
        <v>77680</v>
      </c>
      <c r="AM1199" t="n">
        <v>67332</v>
      </c>
      <c r="AO1199" t="n">
        <v>67502</v>
      </c>
      <c r="AP1199" t="n">
        <v>66481</v>
      </c>
      <c r="AQ1199" t="n">
        <v>61001</v>
      </c>
      <c r="AR1199" t="n">
        <v>61212</v>
      </c>
      <c r="AT1199" t="n">
        <v>65586</v>
      </c>
      <c r="AU1199" t="n">
        <v>66120</v>
      </c>
      <c r="AV1199" t="n">
        <v>63036</v>
      </c>
      <c r="AW1199" t="n">
        <v>64697</v>
      </c>
      <c r="AY1199" t="n">
        <v>73295</v>
      </c>
      <c r="AZ1199" t="n">
        <v>68960</v>
      </c>
      <c r="BA1199" t="n">
        <v>68033</v>
      </c>
      <c r="BB1199" t="n">
        <v>72453</v>
      </c>
      <c r="BD1199" t="n">
        <v>70447</v>
      </c>
      <c r="BE1199" t="n">
        <v>67417</v>
      </c>
      <c r="BF1199" t="n">
        <v>68535</v>
      </c>
    </row>
    <row r="1200">
      <c r="A1200" t="inlineStr">
        <is>
          <t>Current maturities of operating lease liabilities</t>
        </is>
      </c>
      <c r="C1200" t="inlineStr">
        <is>
          <t>Thousand</t>
        </is>
      </c>
      <c r="D1200" t="inlineStr">
        <is>
          <t>QQQQ</t>
        </is>
      </c>
      <c r="AJ1200" t="n">
        <v>78963</v>
      </c>
      <c r="AK1200" t="n">
        <v>74975</v>
      </c>
      <c r="AL1200" t="n">
        <v>70113</v>
      </c>
      <c r="AM1200" t="n">
        <v>66239</v>
      </c>
      <c r="AO1200" t="n">
        <v>64262</v>
      </c>
      <c r="AP1200" t="n">
        <v>66694</v>
      </c>
      <c r="AQ1200" t="n">
        <v>67496</v>
      </c>
      <c r="AR1200" t="n">
        <v>71592</v>
      </c>
      <c r="AT1200" t="n">
        <v>70994</v>
      </c>
      <c r="AU1200" t="n">
        <v>73643</v>
      </c>
      <c r="AV1200" t="n">
        <v>76318</v>
      </c>
      <c r="AW1200" t="n">
        <v>82947</v>
      </c>
      <c r="AY1200" t="n">
        <v>79074</v>
      </c>
      <c r="AZ1200" t="n">
        <v>77750</v>
      </c>
      <c r="BA1200" t="n">
        <v>74180</v>
      </c>
      <c r="BB1200" t="n">
        <v>79222</v>
      </c>
      <c r="BD1200" t="n">
        <v>75613</v>
      </c>
      <c r="BE1200" t="n">
        <v>73593</v>
      </c>
      <c r="BF1200" t="n">
        <v>67380</v>
      </c>
    </row>
    <row r="1201">
      <c r="A1201" t="inlineStr">
        <is>
          <t>Accrued sales rebates</t>
        </is>
      </c>
      <c r="C1201" t="inlineStr">
        <is>
          <t>Thousand</t>
        </is>
      </c>
      <c r="D1201" t="inlineStr">
        <is>
          <t>QQQQ</t>
        </is>
      </c>
      <c r="AR1201" t="n">
        <v>44708</v>
      </c>
      <c r="AT1201" t="n">
        <v>30315</v>
      </c>
      <c r="AU1201" t="n">
        <v>25561</v>
      </c>
      <c r="AV1201" t="n">
        <v>47252</v>
      </c>
      <c r="AW1201" t="n">
        <v>35613</v>
      </c>
      <c r="AY1201" t="n">
        <v>46555</v>
      </c>
      <c r="AZ1201" t="n">
        <v>45979</v>
      </c>
      <c r="BA1201" t="n">
        <v>44386</v>
      </c>
      <c r="BB1201" t="n">
        <v>55002</v>
      </c>
      <c r="BD1201" t="n">
        <v>71880</v>
      </c>
      <c r="BE1201" t="n">
        <v>91195</v>
      </c>
      <c r="BF1201" t="n">
        <v>95418</v>
      </c>
    </row>
    <row r="1202">
      <c r="A1202" t="inlineStr">
        <is>
          <t>Litigation settlements</t>
        </is>
      </c>
      <c r="C1202" t="inlineStr">
        <is>
          <t>Thousand</t>
        </is>
      </c>
      <c r="D1202" t="inlineStr">
        <is>
          <t>QQQQ</t>
        </is>
      </c>
      <c r="AR1202" t="n">
        <v>75000</v>
      </c>
      <c r="AU1202" t="n">
        <v>391000</v>
      </c>
      <c r="AV1202" t="n">
        <v>312500</v>
      </c>
      <c r="AW1202" t="n">
        <v>172440</v>
      </c>
      <c r="AY1202" t="n">
        <v>69000</v>
      </c>
      <c r="AZ1202" t="n">
        <v>74126</v>
      </c>
      <c r="BA1202" t="n">
        <v>93426</v>
      </c>
      <c r="BB1202" t="n">
        <v>99230</v>
      </c>
      <c r="BD1202" t="n">
        <v>110430</v>
      </c>
      <c r="BE1202" t="n">
        <v>93130</v>
      </c>
      <c r="BF1202" t="n">
        <v>68630</v>
      </c>
    </row>
    <row r="1203">
      <c r="A1203" t="inlineStr">
        <is>
          <t>Futures</t>
        </is>
      </c>
      <c r="C1203" t="inlineStr">
        <is>
          <t>Thousand</t>
        </is>
      </c>
      <c r="D1203" t="inlineStr">
        <is>
          <t>QQQQ</t>
        </is>
      </c>
      <c r="F1203" t="n">
        <v>1825</v>
      </c>
      <c r="G1203" t="n">
        <v>766</v>
      </c>
      <c r="H1203" t="n">
        <v>3545</v>
      </c>
      <c r="I1203" t="n">
        <v>1729</v>
      </c>
      <c r="K1203" t="n">
        <v>6638</v>
      </c>
      <c r="L1203" t="n">
        <v>3928</v>
      </c>
      <c r="M1203" t="n">
        <v>5350</v>
      </c>
      <c r="N1203" t="n">
        <v>8580</v>
      </c>
      <c r="P1203" t="n">
        <v>3751</v>
      </c>
      <c r="Q1203" t="n">
        <v>18982</v>
      </c>
      <c r="R1203" t="n">
        <v>6372</v>
      </c>
      <c r="S1203" t="n">
        <v>5436</v>
      </c>
      <c r="U1203" t="n">
        <v>4809</v>
      </c>
      <c r="V1203" t="n">
        <v>10201</v>
      </c>
      <c r="W1203" t="n">
        <v>4764</v>
      </c>
      <c r="X1203" t="n">
        <v>4063</v>
      </c>
      <c r="Z1203" t="n">
        <v>3321</v>
      </c>
      <c r="AA1203" t="n">
        <v>8717</v>
      </c>
      <c r="AB1203" t="n">
        <v>1587</v>
      </c>
      <c r="AC1203" t="n">
        <v>296</v>
      </c>
      <c r="AE1203" t="n">
        <v>3678</v>
      </c>
      <c r="AF1203" t="n">
        <v>25920</v>
      </c>
      <c r="AG1203" t="n">
        <v>517</v>
      </c>
      <c r="AH1203" t="n">
        <v>1479</v>
      </c>
      <c r="AJ1203" t="n">
        <v>7677</v>
      </c>
      <c r="AK1203" t="n">
        <v>14116</v>
      </c>
      <c r="AL1203" t="n">
        <v>6800</v>
      </c>
    </row>
    <row r="1204">
      <c r="A1204" t="inlineStr">
        <is>
          <t>Options</t>
        </is>
      </c>
      <c r="C1204" t="inlineStr">
        <is>
          <t>Thousand</t>
        </is>
      </c>
      <c r="D1204" t="inlineStr">
        <is>
          <t>QQQQ</t>
        </is>
      </c>
      <c r="F1204" t="n">
        <v>953</v>
      </c>
      <c r="L1204" t="n">
        <v>4238</v>
      </c>
      <c r="M1204" t="n">
        <v>1012</v>
      </c>
      <c r="N1204" t="n">
        <v>14103</v>
      </c>
      <c r="P1204" t="n">
        <v>531</v>
      </c>
      <c r="Q1204" t="n">
        <v>2136</v>
      </c>
      <c r="R1204" t="n">
        <v>4965</v>
      </c>
      <c r="U1204" t="n">
        <v>57</v>
      </c>
      <c r="V1204" t="n">
        <v>9837</v>
      </c>
      <c r="W1204" t="n">
        <v>8549</v>
      </c>
      <c r="X1204" t="n">
        <v>2764</v>
      </c>
      <c r="Z1204" t="n">
        <v>913</v>
      </c>
      <c r="AA1204" t="n">
        <v>3019</v>
      </c>
      <c r="AB1204" t="n">
        <v>2196</v>
      </c>
      <c r="AC1204" t="n">
        <v>3551</v>
      </c>
      <c r="AE1204" t="n">
        <v>6129</v>
      </c>
      <c r="AF1204" t="n">
        <v>16641</v>
      </c>
      <c r="AG1204" t="n">
        <v>11279</v>
      </c>
      <c r="AH1204" t="n">
        <v>3312</v>
      </c>
      <c r="AJ1204" t="n">
        <v>3439</v>
      </c>
      <c r="AK1204" t="n">
        <v>6519</v>
      </c>
      <c r="AL1204" t="n">
        <v>7002</v>
      </c>
    </row>
    <row r="1205">
      <c r="A1205" t="inlineStr">
        <is>
          <t>Forwards</t>
        </is>
      </c>
      <c r="C1205" t="inlineStr">
        <is>
          <t>Thousand</t>
        </is>
      </c>
      <c r="D1205" t="inlineStr">
        <is>
          <t>QQQQ</t>
        </is>
      </c>
      <c r="F1205" t="n">
        <v>42</v>
      </c>
      <c r="L1205" t="n">
        <v>396</v>
      </c>
      <c r="P1205" t="n">
        <v>240</v>
      </c>
      <c r="Q1205" t="n">
        <v>87</v>
      </c>
      <c r="Z1205" t="n">
        <v>605</v>
      </c>
      <c r="AA1205" t="n">
        <v>186</v>
      </c>
      <c r="AB1205" t="n">
        <v>387</v>
      </c>
      <c r="AC1205" t="n">
        <v>211</v>
      </c>
      <c r="AE1205" t="n">
        <v>433</v>
      </c>
      <c r="AF1205" t="n">
        <v>278</v>
      </c>
      <c r="AG1205" t="n">
        <v>1943</v>
      </c>
      <c r="AH1205" t="n">
        <v>6649</v>
      </c>
      <c r="AJ1205" t="n">
        <v>2034</v>
      </c>
      <c r="AK1205" t="n">
        <v>166</v>
      </c>
      <c r="AL1205" t="n">
        <v>548</v>
      </c>
    </row>
    <row r="1206">
      <c r="A1206" t="inlineStr">
        <is>
          <t>DOJ antitrust fine</t>
        </is>
      </c>
      <c r="C1206" t="inlineStr">
        <is>
          <t>Thousand</t>
        </is>
      </c>
      <c r="D1206" t="inlineStr">
        <is>
          <t>QQQQ</t>
        </is>
      </c>
      <c r="AQ1206" t="n">
        <v>110524</v>
      </c>
      <c r="AR1206" t="n">
        <v>110524</v>
      </c>
    </row>
    <row r="1207">
      <c r="A1207" t="inlineStr">
        <is>
          <t>Derivative liability</t>
        </is>
      </c>
      <c r="C1207" t="inlineStr">
        <is>
          <t>Thousand</t>
        </is>
      </c>
      <c r="D1207" t="inlineStr">
        <is>
          <t>QQQQ</t>
        </is>
      </c>
      <c r="AM1207" t="n">
        <v>10830</v>
      </c>
      <c r="AO1207" t="n">
        <v>18086</v>
      </c>
      <c r="AP1207" t="n">
        <v>26759</v>
      </c>
      <c r="AQ1207" t="n">
        <v>7175</v>
      </c>
      <c r="AR1207" t="n">
        <v>7599</v>
      </c>
      <c r="AT1207" t="n">
        <v>39685</v>
      </c>
      <c r="AU1207" t="n">
        <v>87419</v>
      </c>
      <c r="AV1207" t="n">
        <v>30228</v>
      </c>
      <c r="AW1207" t="n">
        <v>31866</v>
      </c>
      <c r="AY1207" t="n">
        <v>56414</v>
      </c>
      <c r="AZ1207" t="n">
        <v>24203</v>
      </c>
      <c r="BA1207" t="n">
        <v>24990</v>
      </c>
      <c r="BB1207" t="n">
        <v>18917</v>
      </c>
      <c r="BD1207" t="n">
        <v>26842</v>
      </c>
      <c r="BE1207" t="n">
        <v>40543</v>
      </c>
      <c r="BF1207" t="n">
        <v>24269</v>
      </c>
    </row>
    <row r="1208">
      <c r="A1208" t="inlineStr">
        <is>
          <t>Other accrued expenses</t>
        </is>
      </c>
      <c r="C1208" t="inlineStr">
        <is>
          <t>Thousand</t>
        </is>
      </c>
      <c r="D1208" t="inlineStr">
        <is>
          <t>QQQQ</t>
        </is>
      </c>
      <c r="F1208" t="n">
        <v>70895</v>
      </c>
      <c r="G1208" t="n">
        <v>79746</v>
      </c>
      <c r="H1208" t="n">
        <v>80764</v>
      </c>
      <c r="I1208" t="n">
        <v>73859</v>
      </c>
      <c r="K1208" t="n">
        <v>69337</v>
      </c>
      <c r="L1208" t="n">
        <v>79643</v>
      </c>
      <c r="M1208" t="n">
        <v>93689</v>
      </c>
      <c r="N1208" t="n">
        <v>79681</v>
      </c>
      <c r="P1208" t="n">
        <v>78250</v>
      </c>
      <c r="Q1208" t="n">
        <v>85101</v>
      </c>
      <c r="R1208" t="n">
        <v>103881</v>
      </c>
      <c r="S1208" t="n">
        <v>94683</v>
      </c>
      <c r="U1208" t="n">
        <v>93159</v>
      </c>
      <c r="V1208" t="n">
        <v>90305</v>
      </c>
      <c r="W1208" t="n">
        <v>96312</v>
      </c>
      <c r="X1208" t="n">
        <v>82258</v>
      </c>
      <c r="Z1208" t="n">
        <v>101886</v>
      </c>
      <c r="AA1208" t="n">
        <v>116700</v>
      </c>
      <c r="AB1208" t="n">
        <v>147093</v>
      </c>
      <c r="AC1208" t="n">
        <v>121944</v>
      </c>
      <c r="AE1208" t="n">
        <v>106054</v>
      </c>
      <c r="AF1208" t="n">
        <v>111494</v>
      </c>
      <c r="AG1208" t="n">
        <v>123454</v>
      </c>
      <c r="AH1208" t="n">
        <v>111408</v>
      </c>
      <c r="AJ1208" t="n">
        <v>119547</v>
      </c>
      <c r="AK1208" t="n">
        <v>146399</v>
      </c>
      <c r="AL1208" t="n">
        <v>138764</v>
      </c>
      <c r="AM1208" t="n">
        <v>192888</v>
      </c>
      <c r="AO1208" t="n">
        <v>176428</v>
      </c>
      <c r="AP1208" t="n">
        <v>160752</v>
      </c>
      <c r="AQ1208" t="n">
        <v>203749</v>
      </c>
      <c r="AR1208" t="n">
        <v>150074</v>
      </c>
      <c r="AT1208" t="n">
        <v>144813</v>
      </c>
      <c r="AU1208" t="n">
        <v>138261</v>
      </c>
      <c r="AV1208" t="n">
        <v>141732</v>
      </c>
      <c r="AW1208" t="n">
        <v>147981</v>
      </c>
      <c r="AY1208" t="n">
        <v>181483</v>
      </c>
      <c r="AZ1208" t="n">
        <v>189360</v>
      </c>
      <c r="BA1208" t="n">
        <v>174275</v>
      </c>
      <c r="BB1208" t="n">
        <v>201994</v>
      </c>
      <c r="BD1208" t="n">
        <v>221038</v>
      </c>
      <c r="BE1208" t="n">
        <v>247283</v>
      </c>
      <c r="BF1208" t="n">
        <v>256492</v>
      </c>
    </row>
    <row r="1209">
      <c r="A1209" t="inlineStr">
        <is>
          <t>Total accrued expenses and other current liabilities</t>
        </is>
      </c>
      <c r="C1209" t="inlineStr">
        <is>
          <t>Thousand</t>
        </is>
      </c>
      <c r="D1209" t="inlineStr">
        <is>
          <t>QQQQ</t>
        </is>
      </c>
      <c r="F1209" t="n">
        <v>284641</v>
      </c>
      <c r="G1209" t="n">
        <v>285075</v>
      </c>
      <c r="H1209" t="n">
        <v>302095</v>
      </c>
      <c r="I1209" t="n">
        <v>283355</v>
      </c>
      <c r="K1209" t="n">
        <v>275730</v>
      </c>
      <c r="L1209" t="n">
        <v>290859</v>
      </c>
      <c r="M1209" t="n">
        <v>307153</v>
      </c>
      <c r="N1209" t="n">
        <v>311879</v>
      </c>
      <c r="P1209" t="n">
        <v>272063</v>
      </c>
      <c r="Q1209" t="n">
        <v>296668</v>
      </c>
      <c r="R1209" t="n">
        <v>304459</v>
      </c>
      <c r="S1209" t="n">
        <v>314966</v>
      </c>
      <c r="U1209" t="n">
        <v>279249</v>
      </c>
      <c r="V1209" t="n">
        <v>314925</v>
      </c>
      <c r="W1209" t="n">
        <v>297214</v>
      </c>
      <c r="X1209" t="n">
        <v>290699</v>
      </c>
      <c r="Z1209" t="n">
        <v>284834</v>
      </c>
      <c r="AA1209" t="n">
        <v>324727</v>
      </c>
      <c r="AB1209" t="n">
        <v>416476</v>
      </c>
      <c r="AC1209" t="n">
        <v>417341</v>
      </c>
      <c r="AE1209" t="n">
        <v>351558</v>
      </c>
      <c r="AF1209" t="n">
        <v>407442</v>
      </c>
      <c r="AG1209" t="n">
        <v>403146</v>
      </c>
      <c r="AH1209" t="n">
        <v>386941</v>
      </c>
      <c r="AJ1209" t="n">
        <v>472365</v>
      </c>
      <c r="AK1209" t="n">
        <v>508337</v>
      </c>
      <c r="AL1209" t="n">
        <v>494247</v>
      </c>
      <c r="AM1209" t="n">
        <v>575319</v>
      </c>
      <c r="AO1209" t="n">
        <v>532509</v>
      </c>
      <c r="AP1209" t="n">
        <v>528256</v>
      </c>
      <c r="AQ1209" t="n">
        <v>691329</v>
      </c>
      <c r="AR1209" t="n">
        <v>807847</v>
      </c>
      <c r="AT1209" t="n">
        <v>606759</v>
      </c>
      <c r="AU1209" t="n">
        <v>1051546</v>
      </c>
      <c r="AV1209" t="n">
        <v>999014</v>
      </c>
      <c r="AW1209" t="n">
        <v>859885</v>
      </c>
      <c r="AY1209" t="n">
        <v>815259</v>
      </c>
      <c r="AZ1209" t="n">
        <v>811999</v>
      </c>
      <c r="BA1209" t="n">
        <v>857189</v>
      </c>
      <c r="BB1209" t="n">
        <v>850899</v>
      </c>
      <c r="BD1209" t="n">
        <v>862753</v>
      </c>
      <c r="BE1209" t="n">
        <v>934396</v>
      </c>
      <c r="BF1209" t="n">
        <v>933473</v>
      </c>
    </row>
    <row r="1210">
      <c r="A1210" t="inlineStr">
        <is>
          <t>Total accrued expenses and other current liabilities-c</t>
        </is>
      </c>
      <c r="F1210">
        <f>SUM(F1196:F1208)</f>
        <v/>
      </c>
      <c r="G1210">
        <f>SUM(G1196:G1208)</f>
        <v/>
      </c>
      <c r="H1210">
        <f>SUM(H1196:H1208)</f>
        <v/>
      </c>
      <c r="I1210">
        <f>SUM(I1196:I1208)</f>
        <v/>
      </c>
      <c r="K1210">
        <f>SUM(K1196:K1208)</f>
        <v/>
      </c>
      <c r="L1210">
        <f>SUM(L1196:L1208)</f>
        <v/>
      </c>
      <c r="M1210">
        <f>SUM(M1196:M1208)</f>
        <v/>
      </c>
      <c r="N1210">
        <f>SUM(N1196:N1208)</f>
        <v/>
      </c>
      <c r="O1210">
        <f>SUM(O1196:O1208)</f>
        <v/>
      </c>
      <c r="P1210">
        <f>SUM(P1196:P1208)</f>
        <v/>
      </c>
      <c r="Q1210">
        <f>SUM(Q1196:Q1208)</f>
        <v/>
      </c>
      <c r="R1210">
        <f>SUM(R1196:R1208)</f>
        <v/>
      </c>
      <c r="S1210">
        <f>SUM(S1196:S1208)</f>
        <v/>
      </c>
      <c r="U1210">
        <f>SUM(U1196:U1208)</f>
        <v/>
      </c>
      <c r="V1210">
        <f>SUM(V1196:V1208)</f>
        <v/>
      </c>
      <c r="W1210">
        <f>SUM(W1196:W1208)</f>
        <v/>
      </c>
      <c r="X1210">
        <f>SUM(X1196:X1208)</f>
        <v/>
      </c>
      <c r="Z1210">
        <f>SUM(Z1196:Z1208)</f>
        <v/>
      </c>
      <c r="AA1210">
        <f>SUM(AA1196:AA1208)</f>
        <v/>
      </c>
      <c r="AB1210">
        <f>SUM(AB1196:AB1208)</f>
        <v/>
      </c>
      <c r="AC1210">
        <f>SUM(AC1196:AC1208)</f>
        <v/>
      </c>
      <c r="AE1210">
        <f>SUM(AE1196:AE1208)</f>
        <v/>
      </c>
      <c r="AF1210">
        <f>SUM(AF1196:AF1208)</f>
        <v/>
      </c>
      <c r="AG1210">
        <f>SUM(AG1196:AG1208)</f>
        <v/>
      </c>
      <c r="AH1210">
        <f>SUM(AH1196:AH1208)</f>
        <v/>
      </c>
      <c r="AJ1210">
        <f>SUM(AJ1196:AJ1208)</f>
        <v/>
      </c>
      <c r="AK1210">
        <f>SUM(AK1196:AK1208)</f>
        <v/>
      </c>
      <c r="AL1210">
        <f>SUM(AL1196:AL1208)</f>
        <v/>
      </c>
      <c r="AM1210">
        <f>SUM(AM1196:AM1208)</f>
        <v/>
      </c>
      <c r="AO1210">
        <f>SUM(AO1196:AO1208)</f>
        <v/>
      </c>
      <c r="AP1210">
        <f>SUM(AP1196:AP1208)</f>
        <v/>
      </c>
      <c r="AQ1210">
        <f>SUM(AQ1196:AQ1208)</f>
        <v/>
      </c>
      <c r="AR1210">
        <f>SUM(AR1196:AR1208)</f>
        <v/>
      </c>
      <c r="AT1210">
        <f>SUM(AT1196:AT1208)</f>
        <v/>
      </c>
      <c r="AU1210">
        <f>SUM(AU1196:AU1208)</f>
        <v/>
      </c>
      <c r="AV1210">
        <f>SUM(AV1196:AV1208)</f>
        <v/>
      </c>
      <c r="AW1210">
        <f>SUM(AW1196:AW1208)</f>
        <v/>
      </c>
      <c r="AY1210">
        <f>SUM(AY1196:AY1208)</f>
        <v/>
      </c>
      <c r="AZ1210">
        <f>SUM(AZ1196:AZ1208)</f>
        <v/>
      </c>
      <c r="BA1210">
        <f>SUM(BA1196:BA1208)</f>
        <v/>
      </c>
      <c r="BB1210">
        <f>SUM(BB1196:BB1208)</f>
        <v/>
      </c>
      <c r="BD1210">
        <f>SUM(BD1196:BD1208)</f>
        <v/>
      </c>
      <c r="BE1210">
        <f>SUM(BE1196:BE1208)</f>
        <v/>
      </c>
      <c r="BF1210">
        <f>SUM(BF1196:BF1208)</f>
        <v/>
      </c>
    </row>
    <row r="1211">
      <c r="A1211" t="inlineStr">
        <is>
          <t>Sum check</t>
        </is>
      </c>
      <c r="F1211">
        <f>F1210-F1209</f>
        <v/>
      </c>
      <c r="G1211">
        <f>G1210-G1209</f>
        <v/>
      </c>
      <c r="H1211">
        <f>H1210-H1209</f>
        <v/>
      </c>
      <c r="I1211">
        <f>I1210-I1209</f>
        <v/>
      </c>
      <c r="K1211">
        <f>K1210-K1209</f>
        <v/>
      </c>
      <c r="L1211">
        <f>L1210-L1209</f>
        <v/>
      </c>
      <c r="M1211">
        <f>M1210-M1209</f>
        <v/>
      </c>
      <c r="N1211">
        <f>N1210-N1209</f>
        <v/>
      </c>
      <c r="O1211">
        <f>O1210-O1209</f>
        <v/>
      </c>
      <c r="P1211">
        <f>P1210-P1209</f>
        <v/>
      </c>
      <c r="Q1211">
        <f>Q1210-Q1209</f>
        <v/>
      </c>
      <c r="R1211">
        <f>R1210-R1209</f>
        <v/>
      </c>
      <c r="S1211">
        <f>S1210-S1209</f>
        <v/>
      </c>
      <c r="U1211">
        <f>U1210-U1209</f>
        <v/>
      </c>
      <c r="V1211">
        <f>V1210-V1209</f>
        <v/>
      </c>
      <c r="W1211">
        <f>W1210-W1209</f>
        <v/>
      </c>
      <c r="X1211">
        <f>X1210-X1209</f>
        <v/>
      </c>
      <c r="Z1211">
        <f>Z1210-Z1209</f>
        <v/>
      </c>
      <c r="AA1211">
        <f>AA1210-AA1209</f>
        <v/>
      </c>
      <c r="AB1211">
        <f>AB1210-AB1209</f>
        <v/>
      </c>
      <c r="AC1211">
        <f>AC1210-AC1209</f>
        <v/>
      </c>
      <c r="AE1211">
        <f>AE1210-AE1209</f>
        <v/>
      </c>
      <c r="AF1211">
        <f>AF1210-AF1209</f>
        <v/>
      </c>
      <c r="AG1211">
        <f>AG1210-AG1209</f>
        <v/>
      </c>
      <c r="AH1211">
        <f>AH1210-AH1209</f>
        <v/>
      </c>
      <c r="AJ1211">
        <f>AJ1210-AJ1209</f>
        <v/>
      </c>
      <c r="AK1211">
        <f>AK1210-AK1209</f>
        <v/>
      </c>
      <c r="AL1211">
        <f>AL1210-AL1209</f>
        <v/>
      </c>
      <c r="AM1211">
        <f>AM1210-AM1209</f>
        <v/>
      </c>
      <c r="AO1211">
        <f>AO1210-AO1209</f>
        <v/>
      </c>
      <c r="AP1211">
        <f>AP1210-AP1209</f>
        <v/>
      </c>
      <c r="AQ1211">
        <f>AQ1210-AQ1209</f>
        <v/>
      </c>
      <c r="AR1211">
        <f>AR1210-AR1209</f>
        <v/>
      </c>
      <c r="AT1211">
        <f>AT1210-AT1209</f>
        <v/>
      </c>
      <c r="AU1211">
        <f>AU1210-AU1209</f>
        <v/>
      </c>
      <c r="AV1211">
        <f>AV1210-AV1209</f>
        <v/>
      </c>
      <c r="AW1211">
        <f>AW1210-AW1209</f>
        <v/>
      </c>
      <c r="AY1211">
        <f>AY1210-AY1209</f>
        <v/>
      </c>
      <c r="AZ1211">
        <f>AZ1210-AZ1209</f>
        <v/>
      </c>
      <c r="BA1211">
        <f>BA1210-BA1209</f>
        <v/>
      </c>
      <c r="BB1211">
        <f>BB1210-BB1209</f>
        <v/>
      </c>
      <c r="BD1211">
        <f>BD1210-BD1209</f>
        <v/>
      </c>
      <c r="BE1211">
        <f>BE1210-BE1209</f>
        <v/>
      </c>
      <c r="BF1211">
        <f>BF1210-BF1209</f>
        <v/>
      </c>
    </row>
    <row r="1212">
      <c r="A1212" t="inlineStr">
        <is>
          <t>Link check</t>
        </is>
      </c>
      <c r="F1212">
        <f>F1209-F703</f>
        <v/>
      </c>
      <c r="G1212">
        <f>G1209-G703</f>
        <v/>
      </c>
      <c r="H1212">
        <f>H1209-H703</f>
        <v/>
      </c>
      <c r="I1212">
        <f>I1209-I703</f>
        <v/>
      </c>
      <c r="K1212">
        <f>K1209-K703</f>
        <v/>
      </c>
      <c r="L1212">
        <f>L1209-L703</f>
        <v/>
      </c>
      <c r="M1212">
        <f>M1209-M703</f>
        <v/>
      </c>
      <c r="N1212">
        <f>N1209-N703</f>
        <v/>
      </c>
      <c r="O1212">
        <f>O1209-O703</f>
        <v/>
      </c>
      <c r="P1212">
        <f>P1209-P703</f>
        <v/>
      </c>
      <c r="Q1212">
        <f>Q1209-Q703</f>
        <v/>
      </c>
      <c r="R1212">
        <f>R1209-R703</f>
        <v/>
      </c>
      <c r="S1212">
        <f>S1209-S703</f>
        <v/>
      </c>
      <c r="U1212">
        <f>U1209-U703</f>
        <v/>
      </c>
      <c r="V1212">
        <f>V1209-V703</f>
        <v/>
      </c>
      <c r="W1212">
        <f>W1209-W703</f>
        <v/>
      </c>
      <c r="X1212">
        <f>X1209-X703</f>
        <v/>
      </c>
      <c r="Z1212">
        <f>Z1209-Z703</f>
        <v/>
      </c>
      <c r="AA1212">
        <f>AA1209-AA703</f>
        <v/>
      </c>
      <c r="AB1212">
        <f>AB1209-AB703</f>
        <v/>
      </c>
      <c r="AC1212">
        <f>AC1209-AC703</f>
        <v/>
      </c>
      <c r="AE1212">
        <f>AE1209-AE703</f>
        <v/>
      </c>
      <c r="AF1212">
        <f>AF1209-AF703</f>
        <v/>
      </c>
      <c r="AG1212">
        <f>AG1209-AG703</f>
        <v/>
      </c>
      <c r="AH1212">
        <f>AH1209-AH703</f>
        <v/>
      </c>
      <c r="AJ1212">
        <f>AJ1209-AJ703</f>
        <v/>
      </c>
      <c r="AK1212">
        <f>AK1209-AK703</f>
        <v/>
      </c>
      <c r="AL1212">
        <f>AL1209-AL703</f>
        <v/>
      </c>
      <c r="AM1212">
        <f>AM1209-AM703</f>
        <v/>
      </c>
      <c r="AO1212">
        <f>AO1209-AO703</f>
        <v/>
      </c>
      <c r="AP1212">
        <f>AP1209-AP703</f>
        <v/>
      </c>
      <c r="AQ1212">
        <f>AQ1209-AQ703</f>
        <v/>
      </c>
      <c r="AR1212">
        <f>AR1209-AR703</f>
        <v/>
      </c>
      <c r="AT1212">
        <f>AT1209-AT703</f>
        <v/>
      </c>
      <c r="AU1212">
        <f>AU1209-AU703</f>
        <v/>
      </c>
      <c r="AV1212">
        <f>AV1209-AV703</f>
        <v/>
      </c>
      <c r="AW1212">
        <f>AW1209-AW703</f>
        <v/>
      </c>
      <c r="AY1212">
        <f>AY1209-AY703</f>
        <v/>
      </c>
      <c r="AZ1212">
        <f>AZ1209-AZ703</f>
        <v/>
      </c>
      <c r="BA1212">
        <f>BA1209-BA703</f>
        <v/>
      </c>
      <c r="BB1212">
        <f>BB1209-BB703</f>
        <v/>
      </c>
      <c r="BD1212">
        <f>BD1209-BD703</f>
        <v/>
      </c>
      <c r="BE1212">
        <f>BE1209-BE703</f>
        <v/>
      </c>
      <c r="BF1212">
        <f>BF1209-BF703</f>
        <v/>
      </c>
    </row>
    <row r="1214">
      <c r="A1214" t="inlineStr">
        <is>
          <t>Total</t>
        </is>
      </c>
      <c r="C1214" t="inlineStr">
        <is>
          <t>Thousand</t>
        </is>
      </c>
      <c r="D1214" t="inlineStr">
        <is>
          <t>QQQQ</t>
        </is>
      </c>
      <c r="F1214" t="n">
        <v>582219</v>
      </c>
      <c r="G1214" t="n">
        <v>618053</v>
      </c>
      <c r="H1214" t="n">
        <v>678022</v>
      </c>
      <c r="I1214" t="n">
        <v>657649</v>
      </c>
      <c r="K1214" t="n">
        <v>663619</v>
      </c>
      <c r="L1214" t="n">
        <v>682957</v>
      </c>
      <c r="M1214" t="n">
        <v>692901</v>
      </c>
      <c r="N1214" t="n">
        <v>716227</v>
      </c>
      <c r="P1214" t="n">
        <v>688103</v>
      </c>
      <c r="Q1214" t="n">
        <v>770187</v>
      </c>
      <c r="R1214" t="n">
        <v>838886</v>
      </c>
      <c r="S1214" t="n">
        <v>804920</v>
      </c>
      <c r="U1214" t="n">
        <v>752855</v>
      </c>
      <c r="V1214" t="n">
        <v>785761</v>
      </c>
      <c r="W1214" t="n">
        <v>800979</v>
      </c>
      <c r="X1214" t="n">
        <v>847217</v>
      </c>
      <c r="Z1214" t="n">
        <v>865704</v>
      </c>
      <c r="AA1214" t="n">
        <v>848169</v>
      </c>
      <c r="AB1214" t="n">
        <v>1167095</v>
      </c>
      <c r="AC1214" t="n">
        <v>1182674</v>
      </c>
      <c r="AE1214" t="n">
        <v>1169094</v>
      </c>
      <c r="AF1214" t="n">
        <v>1282279</v>
      </c>
      <c r="AG1214" t="n">
        <v>1256741</v>
      </c>
      <c r="AH1214" t="n">
        <v>1257597</v>
      </c>
      <c r="AJ1214" t="n">
        <v>1322209</v>
      </c>
      <c r="AK1214" t="n">
        <v>1353417</v>
      </c>
      <c r="AL1214" t="n">
        <v>1385347</v>
      </c>
      <c r="AM1214" t="n">
        <v>1614688</v>
      </c>
      <c r="AO1214" t="n">
        <v>1488254</v>
      </c>
      <c r="AP1214" t="n">
        <v>1459508</v>
      </c>
      <c r="AQ1214" t="n">
        <v>1669963</v>
      </c>
      <c r="AR1214" t="n">
        <v>1912125</v>
      </c>
      <c r="AT1214" t="n">
        <v>1676898</v>
      </c>
      <c r="AU1214" t="n">
        <v>2188580</v>
      </c>
      <c r="AV1214" t="n">
        <v>2203038</v>
      </c>
      <c r="AW1214" t="n">
        <v>2282600</v>
      </c>
      <c r="AY1214" t="n">
        <v>2285627</v>
      </c>
      <c r="AZ1214" t="n">
        <v>2333077</v>
      </c>
      <c r="BA1214" t="n">
        <v>2449730</v>
      </c>
      <c r="BB1214" t="n">
        <v>2485479</v>
      </c>
      <c r="BD1214" t="n">
        <v>2448470</v>
      </c>
      <c r="BE1214" t="n">
        <v>2525887</v>
      </c>
      <c r="BF1214" t="n">
        <v>2496817</v>
      </c>
    </row>
    <row r="1215">
      <c r="A1215" t="inlineStr">
        <is>
          <t>Total-c</t>
        </is>
      </c>
      <c r="F1215">
        <f>F1209+F1189+F1194+F1195</f>
        <v/>
      </c>
      <c r="G1215">
        <f>G1209+G1189+G1194+G1195</f>
        <v/>
      </c>
      <c r="H1215">
        <f>H1209+H1189+H1194+H1195</f>
        <v/>
      </c>
      <c r="I1215">
        <f>I1209+I1189+I1194+I1195</f>
        <v/>
      </c>
      <c r="K1215">
        <f>K1209+K1189+K1194+K1195</f>
        <v/>
      </c>
      <c r="L1215">
        <f>L1209+L1189+L1194+L1195</f>
        <v/>
      </c>
      <c r="M1215">
        <f>M1209+M1189+M1194+M1195</f>
        <v/>
      </c>
      <c r="N1215">
        <f>N1209+N1189+N1194+N1195</f>
        <v/>
      </c>
      <c r="O1215">
        <f>O1209+O1189+O1194+O1195</f>
        <v/>
      </c>
      <c r="P1215">
        <f>P1209+P1189+P1194+P1195</f>
        <v/>
      </c>
      <c r="Q1215">
        <f>Q1209+Q1189+Q1194+Q1195</f>
        <v/>
      </c>
      <c r="R1215">
        <f>R1209+R1189+R1194+R1195</f>
        <v/>
      </c>
      <c r="S1215">
        <f>S1209+S1189+S1194+S1195</f>
        <v/>
      </c>
      <c r="U1215">
        <f>U1209+U1189+U1194+U1195</f>
        <v/>
      </c>
      <c r="V1215">
        <f>V1209+V1189+V1194+V1195</f>
        <v/>
      </c>
      <c r="W1215">
        <f>W1209+W1189+W1194+W1195</f>
        <v/>
      </c>
      <c r="X1215">
        <f>X1209+X1189+X1194+X1195</f>
        <v/>
      </c>
      <c r="Z1215">
        <f>Z1209+Z1189+Z1194+Z1195</f>
        <v/>
      </c>
      <c r="AA1215">
        <f>AA1209+AA1189+AA1194+AA1195</f>
        <v/>
      </c>
      <c r="AB1215">
        <f>AB1209+AB1189+AB1194+AB1195</f>
        <v/>
      </c>
      <c r="AC1215">
        <f>AC1209+AC1189+AC1194+AC1195</f>
        <v/>
      </c>
      <c r="AE1215">
        <f>AE1209+AE1189+AE1194+AE1195</f>
        <v/>
      </c>
      <c r="AF1215">
        <f>AF1209+AF1189+AF1194+AF1195</f>
        <v/>
      </c>
      <c r="AG1215">
        <f>AG1209+AG1189+AG1194+AG1195</f>
        <v/>
      </c>
      <c r="AH1215">
        <f>AH1209+AH1189+AH1194+AH1195</f>
        <v/>
      </c>
      <c r="AJ1215">
        <f>AJ1209+AJ1189+AJ1194+AJ1195</f>
        <v/>
      </c>
      <c r="AK1215">
        <f>AK1209+AK1189+AK1194+AK1195</f>
        <v/>
      </c>
      <c r="AL1215">
        <f>AL1209+AL1189+AL1194+AL1195</f>
        <v/>
      </c>
      <c r="AM1215">
        <f>AM1209+AM1189+AM1194+AM1195</f>
        <v/>
      </c>
      <c r="AO1215">
        <f>AO1209+AO1189+AO1194+AO1195</f>
        <v/>
      </c>
      <c r="AP1215">
        <f>AP1209+AP1189+AP1194+AP1195</f>
        <v/>
      </c>
      <c r="AQ1215">
        <f>AQ1209+AQ1189+AQ1194+AQ1195</f>
        <v/>
      </c>
      <c r="AR1215">
        <f>AR1209+AR1189+AR1194+AR1195</f>
        <v/>
      </c>
      <c r="AT1215">
        <f>AT1209+AT1189+AT1194+AT1195</f>
        <v/>
      </c>
      <c r="AU1215">
        <f>AU1209+AU1189+AU1194+AU1195</f>
        <v/>
      </c>
      <c r="AV1215">
        <f>AV1209+AV1189+AV1194+AV1195</f>
        <v/>
      </c>
      <c r="AW1215">
        <f>AW1209+AW1189+AW1194+AW1195</f>
        <v/>
      </c>
      <c r="AY1215">
        <f>AY1209+AY1189+AY1194+AY1195</f>
        <v/>
      </c>
      <c r="AZ1215">
        <f>AZ1209+AZ1189+AZ1194+AZ1195</f>
        <v/>
      </c>
      <c r="BA1215">
        <f>BA1209+BA1189+BA1194+BA1195</f>
        <v/>
      </c>
      <c r="BB1215">
        <f>BB1209+BB1189+BB1194+BB1195</f>
        <v/>
      </c>
      <c r="BD1215">
        <f>BD1209+BD1189+BD1194+BD1195</f>
        <v/>
      </c>
      <c r="BE1215">
        <f>BE1209+BE1189+BE1194+BE1195</f>
        <v/>
      </c>
      <c r="BF1215">
        <f>BF1209+BF1189+BF1194+BF1195</f>
        <v/>
      </c>
    </row>
    <row r="1216">
      <c r="A1216" t="inlineStr">
        <is>
          <t>Sum check</t>
        </is>
      </c>
      <c r="F1216">
        <f>F1215-F1214</f>
        <v/>
      </c>
      <c r="G1216">
        <f>G1215-G1214</f>
        <v/>
      </c>
      <c r="H1216">
        <f>H1215-H1214</f>
        <v/>
      </c>
      <c r="I1216">
        <f>I1215-I1214</f>
        <v/>
      </c>
      <c r="K1216">
        <f>K1215-K1214</f>
        <v/>
      </c>
      <c r="L1216">
        <f>L1215-L1214</f>
        <v/>
      </c>
      <c r="M1216">
        <f>M1215-M1214</f>
        <v/>
      </c>
      <c r="N1216">
        <f>N1215-N1214</f>
        <v/>
      </c>
      <c r="O1216">
        <f>O1215-O1214</f>
        <v/>
      </c>
      <c r="P1216">
        <f>P1215-P1214</f>
        <v/>
      </c>
      <c r="Q1216">
        <f>Q1215-Q1214</f>
        <v/>
      </c>
      <c r="R1216">
        <f>R1215-R1214</f>
        <v/>
      </c>
      <c r="S1216">
        <f>S1215-S1214</f>
        <v/>
      </c>
      <c r="U1216">
        <f>U1215-U1214</f>
        <v/>
      </c>
      <c r="V1216">
        <f>V1215-V1214</f>
        <v/>
      </c>
      <c r="W1216">
        <f>W1215-W1214</f>
        <v/>
      </c>
      <c r="X1216">
        <f>X1215-X1214</f>
        <v/>
      </c>
      <c r="Z1216">
        <f>Z1215-Z1214</f>
        <v/>
      </c>
      <c r="AA1216">
        <f>AA1215-AA1214</f>
        <v/>
      </c>
      <c r="AB1216">
        <f>AB1215-AB1214</f>
        <v/>
      </c>
      <c r="AC1216">
        <f>AC1215-AC1214</f>
        <v/>
      </c>
      <c r="AE1216">
        <f>AE1215-AE1214</f>
        <v/>
      </c>
      <c r="AF1216">
        <f>AF1215-AF1214</f>
        <v/>
      </c>
      <c r="AG1216">
        <f>AG1215-AG1214</f>
        <v/>
      </c>
      <c r="AH1216">
        <f>AH1215-AH1214</f>
        <v/>
      </c>
      <c r="AJ1216">
        <f>AJ1215-AJ1214</f>
        <v/>
      </c>
      <c r="AK1216">
        <f>AK1215-AK1214</f>
        <v/>
      </c>
      <c r="AL1216">
        <f>AL1215-AL1214</f>
        <v/>
      </c>
      <c r="AM1216">
        <f>AM1215-AM1214</f>
        <v/>
      </c>
      <c r="AO1216">
        <f>AO1215-AO1214</f>
        <v/>
      </c>
      <c r="AP1216">
        <f>AP1215-AP1214</f>
        <v/>
      </c>
      <c r="AQ1216">
        <f>AQ1215-AQ1214</f>
        <v/>
      </c>
      <c r="AR1216">
        <f>AR1215-AR1214</f>
        <v/>
      </c>
      <c r="AT1216">
        <f>AT1215-AT1214</f>
        <v/>
      </c>
      <c r="AU1216">
        <f>AU1215-AU1214</f>
        <v/>
      </c>
      <c r="AV1216">
        <f>AV1215-AV1214</f>
        <v/>
      </c>
      <c r="AW1216">
        <f>AW1215-AW1214</f>
        <v/>
      </c>
      <c r="AY1216">
        <f>AY1215-AY1214</f>
        <v/>
      </c>
      <c r="AZ1216">
        <f>AZ1215-AZ1214</f>
        <v/>
      </c>
      <c r="BA1216">
        <f>BA1215-BA1214</f>
        <v/>
      </c>
      <c r="BB1216">
        <f>BB1215-BB1214</f>
        <v/>
      </c>
      <c r="BD1216">
        <f>BD1215-BD1214</f>
        <v/>
      </c>
      <c r="BE1216">
        <f>BE1215-BE1214</f>
        <v/>
      </c>
      <c r="BF1216">
        <f>BF1215-BF1214</f>
        <v/>
      </c>
    </row>
    <row r="1218">
      <c r="A1218" t="inlineStr">
        <is>
          <t>Employees</t>
        </is>
      </c>
    </row>
    <row r="1219">
      <c r="A1219" t="inlineStr">
        <is>
          <t>U.S.</t>
        </is>
      </c>
      <c r="C1219" t="inlineStr">
        <is>
          <t>Actual</t>
        </is>
      </c>
      <c r="D1219" t="inlineStr">
        <is>
          <t>QQQQ</t>
        </is>
      </c>
      <c r="I1219" t="n">
        <v>31600</v>
      </c>
      <c r="N1219" t="n">
        <v>29900</v>
      </c>
      <c r="S1219" t="n">
        <v>29100</v>
      </c>
      <c r="X1219" t="n">
        <v>29850</v>
      </c>
      <c r="AC1219" t="n">
        <v>30900</v>
      </c>
      <c r="AH1219" t="n">
        <v>31100</v>
      </c>
      <c r="AM1219" t="n">
        <v>31900</v>
      </c>
      <c r="AR1219" t="n">
        <v>30900</v>
      </c>
    </row>
    <row r="1220">
      <c r="A1220" t="inlineStr">
        <is>
          <t>Mexico</t>
        </is>
      </c>
      <c r="C1220" t="inlineStr">
        <is>
          <t>Actual</t>
        </is>
      </c>
      <c r="D1220" t="inlineStr">
        <is>
          <t>QQQQ</t>
        </is>
      </c>
      <c r="I1220" t="n">
        <v>5100</v>
      </c>
      <c r="N1220" t="n">
        <v>5100</v>
      </c>
      <c r="S1220" t="n">
        <v>9750</v>
      </c>
      <c r="X1220" t="n">
        <v>9750</v>
      </c>
      <c r="AC1220" t="n">
        <v>10200</v>
      </c>
      <c r="AH1220" t="n">
        <v>10700</v>
      </c>
      <c r="AM1220" t="n">
        <v>11000</v>
      </c>
      <c r="AR1220" t="n">
        <v>10500</v>
      </c>
    </row>
    <row r="1221">
      <c r="A1221" t="inlineStr">
        <is>
          <t>U.K and Europe</t>
        </is>
      </c>
      <c r="C1221" t="inlineStr">
        <is>
          <t>Actual</t>
        </is>
      </c>
      <c r="D1221" t="inlineStr">
        <is>
          <t>QQQQ</t>
        </is>
      </c>
      <c r="AC1221" t="n">
        <v>10200</v>
      </c>
      <c r="AH1221" t="n">
        <v>10300</v>
      </c>
      <c r="AM1221" t="n">
        <v>15600</v>
      </c>
      <c r="AR1221" t="n">
        <v>15000</v>
      </c>
    </row>
    <row r="1222">
      <c r="A1222" t="inlineStr">
        <is>
          <t>Total (approximately)</t>
        </is>
      </c>
      <c r="C1222" t="inlineStr">
        <is>
          <t>Actual</t>
        </is>
      </c>
      <c r="D1222" t="inlineStr">
        <is>
          <t>QQQQ</t>
        </is>
      </c>
      <c r="F1222" t="n">
        <v>37500</v>
      </c>
      <c r="G1222" t="n">
        <v>37500</v>
      </c>
      <c r="H1222" t="n">
        <v>37500</v>
      </c>
      <c r="I1222" t="n">
        <v>36700</v>
      </c>
      <c r="K1222" t="n">
        <v>35700</v>
      </c>
      <c r="L1222" t="n">
        <v>35500</v>
      </c>
      <c r="M1222" t="n">
        <v>35400</v>
      </c>
      <c r="N1222" t="n">
        <v>35000</v>
      </c>
      <c r="P1222" t="n">
        <v>34200</v>
      </c>
      <c r="Q1222" t="n">
        <v>33900</v>
      </c>
      <c r="R1222" t="n">
        <v>39200</v>
      </c>
      <c r="S1222" t="n">
        <v>39000</v>
      </c>
      <c r="U1222" t="n">
        <v>37900</v>
      </c>
      <c r="V1222" t="n">
        <v>37700</v>
      </c>
      <c r="W1222" t="n">
        <v>38200</v>
      </c>
      <c r="X1222" t="n">
        <v>39600</v>
      </c>
      <c r="Z1222" t="n">
        <v>41900</v>
      </c>
      <c r="AA1222" t="n">
        <v>42000</v>
      </c>
      <c r="AB1222" t="n">
        <v>52000</v>
      </c>
      <c r="AC1222" t="n">
        <v>51300</v>
      </c>
      <c r="AE1222" t="n">
        <v>51400</v>
      </c>
      <c r="AF1222" t="n">
        <v>51600</v>
      </c>
      <c r="AG1222" t="n">
        <v>51300</v>
      </c>
      <c r="AH1222" t="n">
        <v>52100</v>
      </c>
      <c r="AJ1222" t="n">
        <v>52100</v>
      </c>
      <c r="AK1222" t="n">
        <v>52600</v>
      </c>
      <c r="AL1222" t="n">
        <v>52700</v>
      </c>
      <c r="AM1222" t="n">
        <v>53100</v>
      </c>
      <c r="AO1222" t="n">
        <v>53300</v>
      </c>
      <c r="AP1222" t="n">
        <v>52700</v>
      </c>
      <c r="AQ1222" t="n">
        <v>55400</v>
      </c>
      <c r="AR1222" t="n">
        <v>56400</v>
      </c>
      <c r="AT1222" t="n">
        <v>54900</v>
      </c>
      <c r="AU1222" t="n">
        <v>54700</v>
      </c>
      <c r="AV1222" t="n">
        <v>58900</v>
      </c>
      <c r="AW1222" t="n">
        <v>59400</v>
      </c>
      <c r="AY1222" t="n">
        <v>59000</v>
      </c>
      <c r="AZ1222" t="n">
        <v>60000</v>
      </c>
      <c r="BA1222" t="n">
        <v>61800</v>
      </c>
      <c r="BB1222" t="n">
        <v>61500</v>
      </c>
      <c r="BD1222" t="n">
        <v>62000</v>
      </c>
      <c r="BE1222" t="n">
        <v>61900</v>
      </c>
      <c r="BF1222" t="n">
        <v>61200</v>
      </c>
    </row>
    <row r="1223">
      <c r="A1223" t="inlineStr">
        <is>
          <t>Total (approximately)-c</t>
        </is>
      </c>
      <c r="I1223">
        <f>SUM(I1219:I1221)</f>
        <v/>
      </c>
      <c r="N1223">
        <f>SUM(N1219:N1221)</f>
        <v/>
      </c>
      <c r="O1223">
        <f>SUM(O1219:O1221)</f>
        <v/>
      </c>
      <c r="S1223">
        <f>SUM(S1219:S1221)</f>
        <v/>
      </c>
      <c r="X1223">
        <f>SUM(X1219:X1221)</f>
        <v/>
      </c>
      <c r="AC1223">
        <f>SUM(AC1219:AC1221)</f>
        <v/>
      </c>
      <c r="AH1223">
        <f>SUM(AH1219:AH1221)</f>
        <v/>
      </c>
      <c r="AM1223">
        <f>SUM(AM1219:AM1221)</f>
        <v/>
      </c>
      <c r="AR1223">
        <f>SUM(AR1219:AR1221)</f>
        <v/>
      </c>
    </row>
    <row r="1224">
      <c r="A1224" t="inlineStr">
        <is>
          <t>Sum check</t>
        </is>
      </c>
      <c r="I1224">
        <f>I1222-I1223</f>
        <v/>
      </c>
      <c r="N1224">
        <f>N1222-N1223</f>
        <v/>
      </c>
      <c r="O1224">
        <f>O1222-O1223</f>
        <v/>
      </c>
      <c r="S1224">
        <f>S1222-S1223</f>
        <v/>
      </c>
      <c r="X1224">
        <f>X1222-X1223</f>
        <v/>
      </c>
      <c r="AC1224">
        <f>AC1222-AC1223</f>
        <v/>
      </c>
      <c r="AH1224">
        <f>AH1222-AH1223</f>
        <v/>
      </c>
      <c r="AM1224">
        <f>AM1222-AM1223</f>
        <v/>
      </c>
      <c r="AR1224">
        <f>AR1222-AR1223</f>
        <v/>
      </c>
    </row>
    <row r="1226">
      <c r="A1226" t="inlineStr">
        <is>
          <t>Employee under collective bargaining agreement</t>
        </is>
      </c>
      <c r="C1226" t="inlineStr">
        <is>
          <t>Percent</t>
        </is>
      </c>
      <c r="D1226" t="inlineStr">
        <is>
          <t>QQQQ</t>
        </is>
      </c>
      <c r="I1226" t="n">
        <v>35.3</v>
      </c>
      <c r="N1226" t="n">
        <v>38.1</v>
      </c>
      <c r="S1226" t="n">
        <v>45.6</v>
      </c>
      <c r="X1226" t="n">
        <v>42.9</v>
      </c>
      <c r="AC1226" t="n">
        <v>37.8</v>
      </c>
      <c r="AH1226" t="n">
        <v>37.1</v>
      </c>
      <c r="AM1226" t="n">
        <v>35.8</v>
      </c>
      <c r="AR1226" t="n">
        <v>35.2</v>
      </c>
      <c r="AW1226" t="n">
        <v>45.4</v>
      </c>
      <c r="BB1226" t="n">
        <v>46.4</v>
      </c>
    </row>
    <row r="1227">
      <c r="A1227" t="inlineStr">
        <is>
          <t>Shares outstanding</t>
        </is>
      </c>
      <c r="C1227" t="inlineStr">
        <is>
          <t>Actual</t>
        </is>
      </c>
      <c r="D1227" t="inlineStr">
        <is>
          <t>QQQQ</t>
        </is>
      </c>
      <c r="F1227" t="n">
        <v>259029033</v>
      </c>
      <c r="G1227" t="n">
        <v>259029033</v>
      </c>
      <c r="H1227" t="n">
        <v>259029033</v>
      </c>
      <c r="I1227" t="n">
        <v>259029033</v>
      </c>
      <c r="K1227" t="n">
        <v>259029033</v>
      </c>
      <c r="L1227" t="n">
        <v>259029033</v>
      </c>
      <c r="M1227" t="n">
        <v>259029033</v>
      </c>
      <c r="N1227" t="n">
        <v>259700145</v>
      </c>
      <c r="P1227" t="n">
        <v>259700145</v>
      </c>
      <c r="Q1227" t="n">
        <v>259685145</v>
      </c>
      <c r="R1227" t="n">
        <v>255145196</v>
      </c>
      <c r="S1227" t="n">
        <v>254823286</v>
      </c>
      <c r="U1227" t="n">
        <v>254537287</v>
      </c>
      <c r="V1227" t="n">
        <v>254514687</v>
      </c>
      <c r="W1227" t="n">
        <v>251330211</v>
      </c>
      <c r="X1227" t="n">
        <v>248370044</v>
      </c>
      <c r="Z1227" t="n">
        <v>248752508</v>
      </c>
      <c r="AA1227" t="n">
        <v>248752508</v>
      </c>
      <c r="AB1227" t="n">
        <v>248752508</v>
      </c>
      <c r="AC1227" t="n">
        <v>248752508</v>
      </c>
      <c r="AE1227" t="n">
        <v>248980659</v>
      </c>
      <c r="AF1227" t="n">
        <v>248980659</v>
      </c>
      <c r="AG1227" t="n">
        <v>248980659</v>
      </c>
      <c r="AH1227" t="n">
        <v>248965081</v>
      </c>
      <c r="AJ1227" t="n">
        <v>249419815</v>
      </c>
      <c r="AK1227" t="n">
        <v>249307521</v>
      </c>
      <c r="AL1227" t="n">
        <v>249570421</v>
      </c>
      <c r="AM1227" t="n">
        <v>249572119</v>
      </c>
      <c r="AO1227" t="n">
        <v>246737862</v>
      </c>
      <c r="AP1227" t="n">
        <v>244031578</v>
      </c>
      <c r="AQ1227" t="n">
        <v>243553038</v>
      </c>
      <c r="AR1227" t="n">
        <v>243512490</v>
      </c>
      <c r="AT1227" t="n">
        <v>243666063</v>
      </c>
      <c r="AU1227" t="n">
        <v>243675522</v>
      </c>
      <c r="AV1227" t="n">
        <v>243675522</v>
      </c>
      <c r="AW1227" t="n">
        <v>243896170</v>
      </c>
      <c r="AY1227" t="n">
        <v>240329764</v>
      </c>
      <c r="AZ1227" t="n">
        <v>239045969</v>
      </c>
      <c r="BA1227" t="n">
        <v>236469365</v>
      </c>
      <c r="BB1227" t="n">
        <v>236469365</v>
      </c>
      <c r="BD1227" t="n">
        <v>236733263</v>
      </c>
      <c r="BE1227" t="n">
        <v>236789929</v>
      </c>
      <c r="BF1227" t="n">
        <v>236789929</v>
      </c>
    </row>
    <row r="1228">
      <c r="A1228" t="inlineStr">
        <is>
          <t>Define contribution</t>
        </is>
      </c>
      <c r="C1228" t="inlineStr">
        <is>
          <t>Million</t>
        </is>
      </c>
      <c r="D1228" t="inlineStr">
        <is>
          <t>QQQQ</t>
        </is>
      </c>
      <c r="E1228" t="inlineStr">
        <is>
          <t>Yes</t>
        </is>
      </c>
      <c r="J1228" t="n">
        <v>3.9</v>
      </c>
      <c r="O1228" t="n">
        <v>3.9</v>
      </c>
      <c r="T1228" t="n">
        <v>4.8</v>
      </c>
      <c r="Y1228" t="n">
        <v>5</v>
      </c>
      <c r="AD1228" t="n">
        <v>9.5</v>
      </c>
      <c r="AI1228" t="n">
        <v>11.4</v>
      </c>
      <c r="AN1228" t="n">
        <v>13.7</v>
      </c>
      <c r="AO1228" t="n">
        <v>3.6</v>
      </c>
      <c r="AP1228" t="n">
        <v>3.6</v>
      </c>
      <c r="AQ1228" t="n">
        <v>3.3</v>
      </c>
      <c r="AR1228" t="n">
        <v>3.6</v>
      </c>
      <c r="AS1228" t="n">
        <v>14.1</v>
      </c>
      <c r="AT1228" t="n">
        <v>4.6</v>
      </c>
      <c r="AU1228" t="n">
        <v>3.5</v>
      </c>
      <c r="AV1228" t="n">
        <v>3.6</v>
      </c>
      <c r="AX1228" t="n">
        <v>17</v>
      </c>
      <c r="AY1228" t="n">
        <v>5.5</v>
      </c>
      <c r="AZ1228" t="n">
        <v>8.9</v>
      </c>
      <c r="BA1228" t="n">
        <v>6.6</v>
      </c>
      <c r="BC1228" t="n">
        <v>27</v>
      </c>
      <c r="BD1228" t="n">
        <v>6.8</v>
      </c>
      <c r="BE1228" t="n">
        <v>6.9</v>
      </c>
      <c r="BF1228" t="n">
        <v>7.4</v>
      </c>
    </row>
    <row r="1229">
      <c r="A1229" t="inlineStr">
        <is>
          <t>Amortization expenses related to intangible assets</t>
        </is>
      </c>
      <c r="C1229" t="inlineStr">
        <is>
          <t xml:space="preserve">Million </t>
        </is>
      </c>
      <c r="D1229" t="inlineStr">
        <is>
          <t>QQQQ</t>
        </is>
      </c>
      <c r="J1229" t="n">
        <v>5.7</v>
      </c>
      <c r="O1229" t="n">
        <v>5.7</v>
      </c>
      <c r="T1229" t="n">
        <v>5.7</v>
      </c>
      <c r="Y1229" t="n">
        <v>8.9</v>
      </c>
      <c r="AD1229" t="n">
        <v>26.4</v>
      </c>
      <c r="AI1229" t="n">
        <v>25.7</v>
      </c>
      <c r="AN1229" t="n">
        <v>22.9</v>
      </c>
      <c r="AS1229" t="n">
        <v>22.7</v>
      </c>
      <c r="AX1229" t="n">
        <v>26.4</v>
      </c>
      <c r="BC1229" t="n">
        <v>33.7</v>
      </c>
    </row>
    <row r="1230">
      <c r="A1230" t="inlineStr">
        <is>
          <t>Depreciation expense</t>
        </is>
      </c>
      <c r="C1230" t="inlineStr">
        <is>
          <t>Million</t>
        </is>
      </c>
      <c r="D1230" t="inlineStr">
        <is>
          <t>QQQQ</t>
        </is>
      </c>
      <c r="E1230" t="inlineStr">
        <is>
          <t>Yes</t>
        </is>
      </c>
      <c r="F1230" t="n">
        <v>33.8</v>
      </c>
      <c r="G1230" t="n">
        <v>34.2</v>
      </c>
      <c r="H1230" t="n">
        <v>34.3</v>
      </c>
      <c r="I1230" t="n">
        <v>33.2</v>
      </c>
      <c r="J1230" t="n">
        <v>135.5</v>
      </c>
      <c r="K1230" t="n">
        <v>33.2</v>
      </c>
      <c r="L1230" t="n">
        <v>33.9</v>
      </c>
      <c r="M1230" t="n">
        <v>33.9</v>
      </c>
      <c r="N1230" t="n">
        <v>35.40000000000001</v>
      </c>
      <c r="O1230" t="n">
        <v>136.4</v>
      </c>
      <c r="P1230" t="n">
        <v>34</v>
      </c>
      <c r="Q1230" t="n">
        <v>36.6</v>
      </c>
      <c r="R1230" t="n">
        <v>38.8</v>
      </c>
      <c r="S1230" t="n">
        <v>37.00000000000001</v>
      </c>
      <c r="T1230" t="n">
        <v>146.4</v>
      </c>
      <c r="U1230" t="n">
        <v>38.5</v>
      </c>
      <c r="V1230" t="n">
        <v>43.5</v>
      </c>
      <c r="W1230" t="n">
        <v>42.8</v>
      </c>
      <c r="X1230" t="n">
        <v>43.00000000000001</v>
      </c>
      <c r="Y1230" t="n">
        <v>167.8</v>
      </c>
      <c r="Z1230" t="n">
        <v>45.8</v>
      </c>
      <c r="AA1230" t="n">
        <v>52</v>
      </c>
      <c r="AB1230" t="n">
        <v>63.8</v>
      </c>
      <c r="AC1230" t="n">
        <v>83.80000000000001</v>
      </c>
      <c r="AD1230" t="n">
        <v>245.4</v>
      </c>
      <c r="AE1230" t="n">
        <v>60.6</v>
      </c>
      <c r="AF1230" t="n">
        <v>61.9</v>
      </c>
      <c r="AG1230" t="n">
        <v>64.40000000000001</v>
      </c>
      <c r="AH1230" t="n">
        <v>61.40000000000001</v>
      </c>
      <c r="AI1230" t="n">
        <v>248.3</v>
      </c>
      <c r="AJ1230" t="n">
        <v>61.5</v>
      </c>
      <c r="AK1230" t="n">
        <v>65.7</v>
      </c>
      <c r="AL1230" t="n">
        <v>66.2</v>
      </c>
      <c r="AM1230" t="n">
        <v>70.90000000000001</v>
      </c>
      <c r="AN1230" t="n">
        <v>264.3</v>
      </c>
      <c r="AO1230" t="n">
        <v>74.5</v>
      </c>
      <c r="AP1230" t="n">
        <v>79.40000000000001</v>
      </c>
      <c r="AQ1230" t="n">
        <v>77.7</v>
      </c>
      <c r="AR1230" t="n">
        <v>82.79999999999995</v>
      </c>
      <c r="AS1230" t="n">
        <v>314.4</v>
      </c>
      <c r="AT1230" t="n">
        <v>80.7</v>
      </c>
      <c r="AU1230" t="n">
        <v>89.90000000000001</v>
      </c>
      <c r="AV1230" t="n">
        <v>86.3</v>
      </c>
      <c r="AX1230" t="n">
        <v>354.4</v>
      </c>
      <c r="AY1230" t="n">
        <v>93.40000000000001</v>
      </c>
      <c r="AZ1230" t="n">
        <v>91.09999999999999</v>
      </c>
      <c r="BA1230" t="n">
        <v>90.8</v>
      </c>
      <c r="BC1230" t="n">
        <v>369.4</v>
      </c>
      <c r="BD1230" t="n">
        <v>90</v>
      </c>
      <c r="BE1230" t="n">
        <v>96.40000000000001</v>
      </c>
      <c r="BF1230" t="n">
        <v>96.2</v>
      </c>
    </row>
    <row r="1231">
      <c r="A1231" t="inlineStr">
        <is>
          <t>Expenses under all retirement plans</t>
        </is>
      </c>
      <c r="C1231" t="inlineStr">
        <is>
          <t>Million</t>
        </is>
      </c>
      <c r="D1231" t="inlineStr">
        <is>
          <t>QQQQ</t>
        </is>
      </c>
      <c r="E1231" t="inlineStr">
        <is>
          <t>Yes</t>
        </is>
      </c>
      <c r="F1231" t="n">
        <v>1.9</v>
      </c>
      <c r="G1231" t="n">
        <v>1.9</v>
      </c>
      <c r="H1231" t="n">
        <v>1.9</v>
      </c>
      <c r="J1231" t="n">
        <v>7.5</v>
      </c>
      <c r="K1231" t="n">
        <v>1.4</v>
      </c>
      <c r="L1231" t="n">
        <v>1.4</v>
      </c>
      <c r="M1231" t="n">
        <v>1.5</v>
      </c>
      <c r="O1231" t="n">
        <v>5.9</v>
      </c>
      <c r="P1231" t="n">
        <v>4.5</v>
      </c>
      <c r="Q1231" t="n">
        <v>1.6</v>
      </c>
      <c r="R1231" t="n">
        <v>2.3</v>
      </c>
      <c r="T1231" t="n">
        <v>10.5</v>
      </c>
      <c r="U1231" t="n">
        <v>1.6</v>
      </c>
      <c r="V1231" t="n">
        <v>1.4</v>
      </c>
      <c r="W1231" t="n">
        <v>1.6</v>
      </c>
      <c r="Y1231" t="n">
        <v>8.1</v>
      </c>
      <c r="Z1231" t="n">
        <v>1.6</v>
      </c>
      <c r="AA1231" t="n">
        <v>1.6</v>
      </c>
      <c r="AB1231" t="n">
        <v>2.8</v>
      </c>
      <c r="AD1231" t="n">
        <v>10.8</v>
      </c>
      <c r="AE1231" t="n">
        <v>3.1</v>
      </c>
      <c r="AF1231" t="n">
        <v>3.1</v>
      </c>
      <c r="AG1231" t="n">
        <v>2.968</v>
      </c>
      <c r="AI1231" t="n">
        <v>12.1</v>
      </c>
      <c r="AJ1231" t="n">
        <v>3.9</v>
      </c>
      <c r="AK1231" t="n">
        <v>5.7</v>
      </c>
      <c r="AL1231" t="n">
        <v>5</v>
      </c>
      <c r="AN1231" t="n">
        <v>19</v>
      </c>
      <c r="AO1231" t="n">
        <v>3.6</v>
      </c>
      <c r="AP1231" t="n">
        <v>3.5</v>
      </c>
      <c r="AQ1231" t="n">
        <v>6.2</v>
      </c>
      <c r="AS1231" t="n">
        <v>17.4</v>
      </c>
      <c r="AT1231" t="n">
        <v>5.3</v>
      </c>
      <c r="AU1231" t="n">
        <v>4</v>
      </c>
      <c r="AV1231" t="n">
        <v>4.3</v>
      </c>
      <c r="AX1231" t="n">
        <v>19.2</v>
      </c>
      <c r="AY1231" t="n">
        <v>6.4</v>
      </c>
      <c r="AZ1231" t="n">
        <v>10.4</v>
      </c>
      <c r="BA1231" t="n">
        <v>7.1</v>
      </c>
      <c r="BC1231" t="n">
        <v>30.9</v>
      </c>
      <c r="BD1231" t="n">
        <v>7.6</v>
      </c>
      <c r="BE1231" t="n">
        <v>7.8</v>
      </c>
      <c r="BF1231" t="n">
        <v>8.300000000000001</v>
      </c>
    </row>
    <row r="1233">
      <c r="A1233" t="inlineStr">
        <is>
          <t>Business - Chicken</t>
        </is>
      </c>
    </row>
    <row r="1234">
      <c r="A1234" t="inlineStr">
        <is>
          <t>Total distribution centers in the U.S.</t>
        </is>
      </c>
      <c r="C1234" t="inlineStr">
        <is>
          <t>Actual</t>
        </is>
      </c>
      <c r="D1234" t="inlineStr">
        <is>
          <t>QQQQ</t>
        </is>
      </c>
      <c r="F1234" t="n">
        <v>12</v>
      </c>
      <c r="G1234" t="n">
        <v>12</v>
      </c>
      <c r="H1234" t="n">
        <v>12</v>
      </c>
      <c r="I1234" t="n">
        <v>12</v>
      </c>
      <c r="K1234" t="n">
        <v>12</v>
      </c>
      <c r="L1234" t="n">
        <v>12</v>
      </c>
      <c r="M1234" t="n">
        <v>12</v>
      </c>
      <c r="N1234" t="n">
        <v>12</v>
      </c>
      <c r="P1234" t="n">
        <v>12</v>
      </c>
      <c r="Q1234" t="n">
        <v>12</v>
      </c>
      <c r="R1234" t="n">
        <v>12</v>
      </c>
      <c r="S1234" t="n">
        <v>12</v>
      </c>
      <c r="U1234" t="n">
        <v>12</v>
      </c>
      <c r="V1234" t="n">
        <v>12</v>
      </c>
      <c r="W1234" t="n">
        <v>12</v>
      </c>
      <c r="X1234" t="n">
        <v>12</v>
      </c>
      <c r="Z1234" t="n">
        <v>14</v>
      </c>
      <c r="AA1234" t="n">
        <v>14</v>
      </c>
      <c r="AB1234" t="n">
        <v>14</v>
      </c>
      <c r="AC1234" t="n">
        <v>14</v>
      </c>
      <c r="AE1234" t="n">
        <v>14</v>
      </c>
      <c r="AF1234" t="n">
        <v>14</v>
      </c>
      <c r="AG1234" t="n">
        <v>14</v>
      </c>
      <c r="AH1234" t="n">
        <v>14</v>
      </c>
      <c r="AJ1234" t="n">
        <v>14</v>
      </c>
      <c r="AK1234" t="n">
        <v>14</v>
      </c>
      <c r="AL1234" t="n">
        <v>14</v>
      </c>
      <c r="AM1234" t="n">
        <v>14</v>
      </c>
      <c r="AO1234" t="n">
        <v>14</v>
      </c>
      <c r="AP1234" t="n">
        <v>14</v>
      </c>
      <c r="AQ1234" t="n">
        <v>14</v>
      </c>
      <c r="AR1234" t="n">
        <v>14</v>
      </c>
      <c r="AT1234" t="n">
        <v>14</v>
      </c>
      <c r="AU1234" t="n">
        <v>14</v>
      </c>
      <c r="AV1234" t="n">
        <v>14</v>
      </c>
      <c r="AW1234" t="n">
        <v>14</v>
      </c>
      <c r="AY1234" t="n">
        <v>14</v>
      </c>
      <c r="AZ1234" t="n">
        <v>14</v>
      </c>
      <c r="BA1234" t="n">
        <v>14</v>
      </c>
      <c r="BB1234" t="n">
        <v>14</v>
      </c>
      <c r="BD1234" t="n">
        <v>14</v>
      </c>
      <c r="BE1234" t="n">
        <v>14</v>
      </c>
      <c r="BF1234" t="n">
        <v>14</v>
      </c>
    </row>
    <row r="1235">
      <c r="A1235" t="inlineStr">
        <is>
          <t>Total processed birds per week</t>
        </is>
      </c>
      <c r="C1235" t="inlineStr">
        <is>
          <t>Million</t>
        </is>
      </c>
      <c r="D1235" t="inlineStr">
        <is>
          <t>QQQQ</t>
        </is>
      </c>
      <c r="F1235" t="n">
        <v>36</v>
      </c>
      <c r="G1235" t="n">
        <v>35.6</v>
      </c>
      <c r="H1235" t="n">
        <v>35.6</v>
      </c>
      <c r="I1235" t="n">
        <v>34.7</v>
      </c>
      <c r="K1235" t="n">
        <v>34</v>
      </c>
      <c r="L1235" t="n">
        <v>34</v>
      </c>
      <c r="M1235" t="n">
        <v>34</v>
      </c>
      <c r="N1235" t="n">
        <v>34.7</v>
      </c>
      <c r="P1235" t="n">
        <v>34</v>
      </c>
      <c r="Q1235" t="n">
        <v>34</v>
      </c>
      <c r="R1235" t="n">
        <v>37</v>
      </c>
      <c r="S1235" t="n">
        <v>37</v>
      </c>
      <c r="U1235" t="n">
        <v>37</v>
      </c>
      <c r="V1235" t="n">
        <v>37</v>
      </c>
      <c r="W1235" t="n">
        <v>37</v>
      </c>
      <c r="X1235" t="n">
        <v>36.7</v>
      </c>
      <c r="Z1235" t="n">
        <v>39.2</v>
      </c>
      <c r="AA1235" t="n">
        <v>39.2</v>
      </c>
      <c r="AB1235" t="n">
        <v>45.2</v>
      </c>
      <c r="AC1235" t="n">
        <v>45.2</v>
      </c>
      <c r="AE1235" t="n">
        <v>45.2</v>
      </c>
      <c r="AF1235" t="n">
        <v>45.3</v>
      </c>
      <c r="AG1235" t="n">
        <v>45.3</v>
      </c>
      <c r="AH1235" t="n">
        <v>45.3</v>
      </c>
      <c r="AJ1235" t="n">
        <v>45.3</v>
      </c>
      <c r="AK1235" t="n">
        <v>45.4</v>
      </c>
      <c r="AL1235" t="n">
        <v>45.1</v>
      </c>
      <c r="AM1235" t="n">
        <v>45.3</v>
      </c>
      <c r="AO1235" t="n">
        <v>44.9</v>
      </c>
      <c r="AP1235" t="n">
        <v>44.9</v>
      </c>
      <c r="AQ1235" t="n">
        <v>44.9</v>
      </c>
      <c r="AR1235" t="n">
        <v>44.9</v>
      </c>
      <c r="AT1235" t="n">
        <v>45.8</v>
      </c>
      <c r="AU1235" t="n">
        <v>45.8</v>
      </c>
      <c r="AV1235" t="n">
        <v>43.7</v>
      </c>
      <c r="AY1235" t="n">
        <v>43.3</v>
      </c>
      <c r="AZ1235" t="n">
        <v>43.5</v>
      </c>
      <c r="BA1235" t="n">
        <v>43.1</v>
      </c>
      <c r="BD1235" t="n">
        <v>42.1</v>
      </c>
      <c r="BE1235" t="n">
        <v>42.1</v>
      </c>
      <c r="BF1235" t="n">
        <v>42.1</v>
      </c>
    </row>
    <row r="1236">
      <c r="A1236" t="inlineStr">
        <is>
          <t>Quantum of annual chicken (in pounds)</t>
        </is>
      </c>
      <c r="C1236" t="inlineStr">
        <is>
          <t>Billion</t>
        </is>
      </c>
      <c r="D1236" t="inlineStr">
        <is>
          <t>QQQQ</t>
        </is>
      </c>
      <c r="F1236" t="n">
        <v>9.5</v>
      </c>
      <c r="G1236" t="n">
        <v>10.1</v>
      </c>
      <c r="H1236" t="n">
        <v>10.1</v>
      </c>
      <c r="I1236" t="n">
        <v>10.2</v>
      </c>
      <c r="K1236" t="n">
        <v>9</v>
      </c>
      <c r="L1236" t="n">
        <v>10</v>
      </c>
      <c r="M1236" t="n">
        <v>10</v>
      </c>
      <c r="N1236" t="n">
        <v>10.2</v>
      </c>
      <c r="P1236" t="n">
        <v>10</v>
      </c>
      <c r="Q1236" t="n">
        <v>10</v>
      </c>
      <c r="R1236" t="n">
        <v>11</v>
      </c>
      <c r="S1236" t="n">
        <v>10.8</v>
      </c>
      <c r="U1236" t="n">
        <v>11</v>
      </c>
      <c r="V1236" t="n">
        <v>11</v>
      </c>
      <c r="W1236" t="n">
        <v>11</v>
      </c>
      <c r="X1236" t="n">
        <v>10.7</v>
      </c>
      <c r="Z1236" t="n">
        <v>11.5</v>
      </c>
      <c r="AA1236" t="n">
        <v>11.5</v>
      </c>
      <c r="AB1236" t="n">
        <v>12.8</v>
      </c>
      <c r="AC1236" t="n">
        <v>13.3</v>
      </c>
      <c r="AE1236" t="n">
        <v>13.1</v>
      </c>
      <c r="AF1236" t="n">
        <v>12.8</v>
      </c>
      <c r="AG1236" t="n">
        <v>13.1</v>
      </c>
      <c r="AH1236" t="n">
        <v>13.4</v>
      </c>
      <c r="AJ1236" t="n">
        <v>13</v>
      </c>
      <c r="AK1236" t="n">
        <v>12.9</v>
      </c>
      <c r="AL1236" t="n">
        <v>12.9</v>
      </c>
      <c r="AM1236" t="n">
        <v>13</v>
      </c>
      <c r="AO1236" t="n">
        <v>13</v>
      </c>
      <c r="AP1236" t="n">
        <v>13.1</v>
      </c>
      <c r="AQ1236" t="n">
        <v>13.2</v>
      </c>
      <c r="AR1236" t="n">
        <v>13.2</v>
      </c>
      <c r="AT1236" t="n">
        <v>13.4</v>
      </c>
      <c r="AU1236" t="n">
        <v>13.3</v>
      </c>
      <c r="AV1236" t="n">
        <v>13.7</v>
      </c>
      <c r="AY1236" t="n">
        <v>12.8</v>
      </c>
    </row>
    <row r="1237">
      <c r="A1237" t="inlineStr">
        <is>
          <t>Total poultry contract growers supplying poultry</t>
        </is>
      </c>
      <c r="C1237" t="inlineStr">
        <is>
          <t>Actual</t>
        </is>
      </c>
      <c r="D1237" t="inlineStr">
        <is>
          <t>QQQQ</t>
        </is>
      </c>
      <c r="F1237" t="n">
        <v>3900</v>
      </c>
      <c r="G1237" t="n">
        <v>4100</v>
      </c>
      <c r="H1237" t="n">
        <v>4100</v>
      </c>
      <c r="K1237" t="n">
        <v>3750</v>
      </c>
      <c r="L1237" t="n">
        <v>3750</v>
      </c>
      <c r="M1237" t="n">
        <v>3750</v>
      </c>
      <c r="N1237" t="n">
        <v>3750</v>
      </c>
      <c r="P1237" t="n">
        <v>3800</v>
      </c>
      <c r="Q1237" t="n">
        <v>3800</v>
      </c>
      <c r="R1237" t="n">
        <v>3900</v>
      </c>
      <c r="S1237" t="n">
        <v>4130</v>
      </c>
      <c r="U1237" t="n">
        <v>4035</v>
      </c>
      <c r="V1237" t="n">
        <v>4035</v>
      </c>
      <c r="W1237" t="n">
        <v>4035</v>
      </c>
      <c r="X1237" t="n">
        <v>4045</v>
      </c>
      <c r="Z1237" t="n">
        <v>4575</v>
      </c>
      <c r="AA1237" t="n">
        <v>4400</v>
      </c>
      <c r="AB1237" t="n">
        <v>5100</v>
      </c>
      <c r="AC1237" t="n">
        <v>5200</v>
      </c>
      <c r="AE1237" t="n">
        <v>5200</v>
      </c>
      <c r="AF1237" t="n">
        <v>5200</v>
      </c>
      <c r="AG1237" t="n">
        <v>5200</v>
      </c>
      <c r="AH1237" t="n">
        <v>5300</v>
      </c>
      <c r="AJ1237" t="n">
        <v>5000</v>
      </c>
      <c r="AK1237" t="n">
        <v>5000</v>
      </c>
      <c r="AL1237" t="n">
        <v>4900</v>
      </c>
      <c r="AM1237" t="n">
        <v>4900</v>
      </c>
      <c r="AO1237" t="n">
        <v>4800</v>
      </c>
      <c r="AP1237" t="n">
        <v>4900</v>
      </c>
      <c r="AQ1237" t="n">
        <v>4800</v>
      </c>
      <c r="AR1237" t="n">
        <v>4800</v>
      </c>
      <c r="AT1237" t="n">
        <v>4800</v>
      </c>
      <c r="AU1237" t="n">
        <v>4800</v>
      </c>
      <c r="AV1237" t="n">
        <v>4800</v>
      </c>
      <c r="AY1237" t="n">
        <v>4780</v>
      </c>
      <c r="AZ1237" t="n">
        <v>4750</v>
      </c>
      <c r="BA1237" t="n">
        <v>4750</v>
      </c>
      <c r="BD1237" t="n">
        <v>5650</v>
      </c>
      <c r="BE1237" t="n">
        <v>4655</v>
      </c>
      <c r="BF1237" t="n">
        <v>4650</v>
      </c>
    </row>
    <row r="1239">
      <c r="A1239" t="inlineStr">
        <is>
          <t>Business - Pigs</t>
        </is>
      </c>
    </row>
    <row r="1240">
      <c r="A1240" t="inlineStr">
        <is>
          <t>Number of processed pigs per week</t>
        </is>
      </c>
      <c r="C1240" t="inlineStr">
        <is>
          <t>Actual</t>
        </is>
      </c>
      <c r="D1240" t="inlineStr">
        <is>
          <t>QQQQ</t>
        </is>
      </c>
      <c r="AM1240" t="n">
        <v>46200</v>
      </c>
      <c r="AO1240" t="n">
        <v>43000</v>
      </c>
      <c r="AP1240" t="n">
        <v>43500</v>
      </c>
      <c r="AQ1240" t="n">
        <v>44000</v>
      </c>
      <c r="AR1240" t="n">
        <v>45000</v>
      </c>
      <c r="AT1240" t="n">
        <v>47000</v>
      </c>
      <c r="AU1240" t="n">
        <v>45000</v>
      </c>
      <c r="AV1240" t="n">
        <v>44300</v>
      </c>
      <c r="AY1240" t="n">
        <v>49500</v>
      </c>
      <c r="AZ1240" t="n">
        <v>49500</v>
      </c>
      <c r="BA1240" t="n">
        <v>49500</v>
      </c>
      <c r="BD1240" t="n">
        <v>51000</v>
      </c>
      <c r="BE1240" t="n">
        <v>33500</v>
      </c>
      <c r="BF1240" t="n">
        <v>42000</v>
      </c>
    </row>
    <row r="1241">
      <c r="A1241" t="inlineStr">
        <is>
          <t>Quantum of annual pork (in pounds)</t>
        </is>
      </c>
      <c r="C1241" t="inlineStr">
        <is>
          <t>Million</t>
        </is>
      </c>
      <c r="D1241" t="inlineStr">
        <is>
          <t>QQQQ</t>
        </is>
      </c>
      <c r="AM1241" t="n">
        <v>443</v>
      </c>
      <c r="AO1241" t="n">
        <v>413.1</v>
      </c>
      <c r="AP1241" t="n">
        <v>416.8</v>
      </c>
      <c r="AQ1241" t="n">
        <v>423.6</v>
      </c>
      <c r="AR1241" t="n">
        <v>436.7</v>
      </c>
      <c r="AT1241" t="n">
        <v>479.2</v>
      </c>
      <c r="AU1241" t="n">
        <v>449.4</v>
      </c>
      <c r="AV1241" t="n">
        <v>445.1</v>
      </c>
      <c r="AY1241" t="n">
        <v>534.2</v>
      </c>
    </row>
    <row r="1242">
      <c r="A1242" t="inlineStr">
        <is>
          <t>Total poultry contract growers supplying pork</t>
        </is>
      </c>
      <c r="C1242" t="inlineStr">
        <is>
          <t>Actual</t>
        </is>
      </c>
      <c r="D1242" t="inlineStr">
        <is>
          <t>QQQQ</t>
        </is>
      </c>
      <c r="AM1242" t="n">
        <v>280</v>
      </c>
      <c r="AO1242" t="n">
        <v>290</v>
      </c>
      <c r="AP1242" t="n">
        <v>280</v>
      </c>
      <c r="AQ1242" t="n">
        <v>295</v>
      </c>
      <c r="AR1242" t="n">
        <v>300</v>
      </c>
      <c r="AT1242" t="n">
        <v>290</v>
      </c>
      <c r="AU1242" t="n">
        <v>275</v>
      </c>
      <c r="AV1242" t="n">
        <v>285</v>
      </c>
      <c r="AY1242" t="n">
        <v>240</v>
      </c>
      <c r="AZ1242" t="n">
        <v>275</v>
      </c>
      <c r="BA1242" t="n">
        <v>260</v>
      </c>
      <c r="BD1242" t="n">
        <v>230</v>
      </c>
      <c r="BE1242" t="n">
        <v>226</v>
      </c>
      <c r="BF1242" t="n">
        <v>220</v>
      </c>
    </row>
    <row r="1244">
      <c r="A1244" t="inlineStr">
        <is>
          <t>Idled facilities</t>
        </is>
      </c>
    </row>
    <row r="1245">
      <c r="A1245" t="inlineStr">
        <is>
          <t>Carrying amount of Idled assets</t>
        </is>
      </c>
      <c r="C1245" t="inlineStr">
        <is>
          <t>Million</t>
        </is>
      </c>
      <c r="D1245" t="inlineStr">
        <is>
          <t>QQQQ</t>
        </is>
      </c>
      <c r="F1245" t="n">
        <v>59.7</v>
      </c>
      <c r="G1245" t="n">
        <v>56.2</v>
      </c>
      <c r="H1245" t="n">
        <v>55</v>
      </c>
      <c r="I1245" t="n">
        <v>53.8</v>
      </c>
      <c r="K1245" t="n">
        <v>77.3</v>
      </c>
      <c r="L1245" t="n">
        <v>75.40000000000001</v>
      </c>
      <c r="M1245" t="n">
        <v>73</v>
      </c>
      <c r="N1245" t="n">
        <v>69.3</v>
      </c>
      <c r="P1245" t="n">
        <v>66.59999999999999</v>
      </c>
      <c r="Q1245" t="n">
        <v>51.2</v>
      </c>
      <c r="R1245" t="n">
        <v>52.7</v>
      </c>
      <c r="S1245" t="n">
        <v>70.2</v>
      </c>
      <c r="U1245" t="n">
        <v>68.2</v>
      </c>
      <c r="V1245" t="n">
        <v>65.5</v>
      </c>
      <c r="W1245" t="n">
        <v>63.1</v>
      </c>
      <c r="X1245" t="n">
        <v>61.2</v>
      </c>
      <c r="Z1245" t="n">
        <v>59</v>
      </c>
      <c r="AA1245" t="n">
        <v>52.7</v>
      </c>
      <c r="AB1245" t="n">
        <v>50.4</v>
      </c>
      <c r="AC1245" t="n">
        <v>48.6</v>
      </c>
      <c r="AE1245" t="n">
        <v>53.2</v>
      </c>
      <c r="AF1245" t="n">
        <v>49.3</v>
      </c>
      <c r="AG1245" t="n">
        <v>47.4</v>
      </c>
      <c r="AH1245" t="n">
        <v>44.7</v>
      </c>
      <c r="AJ1245" t="n">
        <v>43.4</v>
      </c>
      <c r="AK1245" t="n">
        <v>41.9</v>
      </c>
      <c r="AL1245" t="n">
        <v>40.5</v>
      </c>
      <c r="AM1245" t="n">
        <v>43.4</v>
      </c>
      <c r="AO1245" t="n">
        <v>42</v>
      </c>
      <c r="AP1245" t="n">
        <v>41.8</v>
      </c>
      <c r="AQ1245" t="n">
        <v>41.9</v>
      </c>
      <c r="AR1245" t="n">
        <v>42.3</v>
      </c>
      <c r="AS1245" t="n">
        <v>645.7</v>
      </c>
      <c r="AT1245" t="n">
        <v>45</v>
      </c>
      <c r="AU1245" t="n">
        <v>43.3</v>
      </c>
      <c r="AV1245" t="n">
        <v>41.8</v>
      </c>
      <c r="AW1245" t="n">
        <v>40.2</v>
      </c>
      <c r="AY1245" t="n">
        <v>37.2</v>
      </c>
      <c r="AZ1245" t="n">
        <v>35.6</v>
      </c>
      <c r="BA1245" t="n">
        <v>33.8</v>
      </c>
      <c r="BB1245" t="n">
        <v>30.6</v>
      </c>
      <c r="BD1245" t="n">
        <v>39.4</v>
      </c>
      <c r="BE1245" t="n">
        <v>39.3</v>
      </c>
      <c r="BF1245" t="n">
        <v>59.4</v>
      </c>
    </row>
    <row r="1246">
      <c r="A1246" t="inlineStr">
        <is>
          <t>Depreciable value</t>
        </is>
      </c>
      <c r="C1246" t="inlineStr">
        <is>
          <t>Million</t>
        </is>
      </c>
      <c r="D1246" t="inlineStr">
        <is>
          <t>QQQQ</t>
        </is>
      </c>
      <c r="E1246" t="inlineStr">
        <is>
          <t>Yes</t>
        </is>
      </c>
      <c r="F1246" t="n">
        <v>155.1</v>
      </c>
      <c r="G1246" t="n">
        <v>147.4</v>
      </c>
      <c r="H1246" t="n">
        <v>149.4</v>
      </c>
      <c r="I1246" t="n">
        <v>134.6</v>
      </c>
      <c r="J1246" t="n">
        <v>586.5</v>
      </c>
      <c r="K1246" t="n">
        <v>187.1</v>
      </c>
      <c r="L1246" t="n">
        <v>185.4</v>
      </c>
      <c r="M1246" t="n">
        <v>184.6</v>
      </c>
      <c r="N1246" t="n">
        <v>181.3</v>
      </c>
      <c r="O1246" t="n">
        <v>738.4000000000001</v>
      </c>
      <c r="P1246" t="n">
        <v>178.7</v>
      </c>
      <c r="Q1246" t="n">
        <v>150.8</v>
      </c>
      <c r="R1246" t="n">
        <v>149.9</v>
      </c>
      <c r="S1246" t="n">
        <v>199.4</v>
      </c>
      <c r="T1246" t="n">
        <v>678.8</v>
      </c>
      <c r="U1246" t="n">
        <v>198</v>
      </c>
      <c r="V1246" t="n">
        <v>195.4</v>
      </c>
      <c r="W1246" t="n">
        <v>193.1</v>
      </c>
      <c r="X1246" t="n">
        <v>193.1</v>
      </c>
      <c r="Y1246" t="n">
        <v>779.6</v>
      </c>
      <c r="Z1246" t="n">
        <v>191.7</v>
      </c>
      <c r="AA1246" t="n">
        <v>174</v>
      </c>
      <c r="AB1246" t="n">
        <v>169.4</v>
      </c>
      <c r="AC1246" t="n">
        <v>166.7</v>
      </c>
      <c r="AD1246" t="n">
        <v>701.8</v>
      </c>
      <c r="AE1246" t="n">
        <v>173.6</v>
      </c>
      <c r="AF1246" t="n">
        <v>170</v>
      </c>
      <c r="AG1246" t="n">
        <v>155.6</v>
      </c>
      <c r="AH1246" t="n">
        <v>154.4</v>
      </c>
      <c r="AI1246" t="n">
        <v>653.6</v>
      </c>
      <c r="AJ1246" t="n">
        <v>154.4</v>
      </c>
      <c r="AK1246" t="n">
        <v>137.1</v>
      </c>
      <c r="AL1246" t="n">
        <v>137.7</v>
      </c>
      <c r="AM1246" t="n">
        <v>226.2</v>
      </c>
      <c r="AN1246" t="n">
        <v>655.4</v>
      </c>
      <c r="AO1246" t="n">
        <v>221.1</v>
      </c>
      <c r="AP1246" t="n">
        <v>222.1</v>
      </c>
      <c r="AQ1246" t="n">
        <v>185</v>
      </c>
      <c r="AR1246" t="n">
        <v>185.5</v>
      </c>
      <c r="AT1246" t="n">
        <v>234.7</v>
      </c>
      <c r="AU1246" t="n">
        <v>206.2</v>
      </c>
      <c r="AV1246" t="n">
        <v>205.8</v>
      </c>
      <c r="AW1246" t="n">
        <v>205.5</v>
      </c>
      <c r="AY1246" t="n">
        <v>191.3</v>
      </c>
      <c r="AZ1246" t="n">
        <v>191</v>
      </c>
      <c r="BA1246" t="n">
        <v>182.3</v>
      </c>
      <c r="BB1246" t="n">
        <v>168.2</v>
      </c>
      <c r="BD1246" t="n">
        <v>213.3</v>
      </c>
      <c r="BE1246" t="n">
        <v>156.4</v>
      </c>
      <c r="BF1246" t="n">
        <v>213.5</v>
      </c>
    </row>
    <row r="1247">
      <c r="A1247" t="inlineStr">
        <is>
          <t>Accumulated depreciation</t>
        </is>
      </c>
      <c r="C1247" t="inlineStr">
        <is>
          <t>Million</t>
        </is>
      </c>
      <c r="D1247" t="inlineStr">
        <is>
          <t>QQQQ</t>
        </is>
      </c>
      <c r="E1247" t="inlineStr">
        <is>
          <t>Yes</t>
        </is>
      </c>
      <c r="F1247" t="n">
        <v>95.40000000000001</v>
      </c>
      <c r="G1247" t="n">
        <v>91.2</v>
      </c>
      <c r="H1247" t="n">
        <v>94.40000000000001</v>
      </c>
      <c r="I1247" t="n">
        <v>80.8</v>
      </c>
      <c r="J1247" t="n">
        <v>361.8</v>
      </c>
      <c r="K1247" t="n">
        <v>109.8</v>
      </c>
      <c r="L1247" t="n">
        <v>110</v>
      </c>
      <c r="M1247" t="n">
        <v>111.6</v>
      </c>
      <c r="N1247" t="n">
        <v>112</v>
      </c>
      <c r="O1247" t="n">
        <v>443.4</v>
      </c>
      <c r="P1247" t="n">
        <v>112.1</v>
      </c>
      <c r="Q1247" t="n">
        <v>99.5</v>
      </c>
      <c r="R1247" t="n">
        <v>97.2</v>
      </c>
      <c r="S1247" t="n">
        <v>129.1</v>
      </c>
      <c r="T1247" t="n">
        <v>437.9</v>
      </c>
      <c r="U1247" t="n">
        <v>129.8</v>
      </c>
      <c r="V1247" t="n">
        <v>129.9</v>
      </c>
      <c r="W1247" t="n">
        <v>130</v>
      </c>
      <c r="X1247" t="n">
        <v>131.9</v>
      </c>
      <c r="Y1247" t="n">
        <v>521.6</v>
      </c>
      <c r="Z1247" t="n">
        <v>132.7</v>
      </c>
      <c r="AA1247" t="n">
        <v>121.3</v>
      </c>
      <c r="AB1247" t="n">
        <v>119</v>
      </c>
      <c r="AC1247" t="n">
        <v>118.1</v>
      </c>
      <c r="AD1247" t="n">
        <v>491.1</v>
      </c>
      <c r="AE1247" t="n">
        <v>120.4</v>
      </c>
      <c r="AF1247" t="n">
        <v>120.7</v>
      </c>
      <c r="AG1247" t="n">
        <v>108.2</v>
      </c>
      <c r="AH1247" t="n">
        <v>109.7</v>
      </c>
      <c r="AI1247" t="n">
        <v>459</v>
      </c>
      <c r="AJ1247" t="n">
        <v>111</v>
      </c>
      <c r="AK1247" t="n">
        <v>95.2</v>
      </c>
      <c r="AL1247" t="n">
        <v>97.2</v>
      </c>
      <c r="AM1247" t="n">
        <v>182.8</v>
      </c>
      <c r="AN1247" t="n">
        <v>486.2</v>
      </c>
      <c r="AO1247" t="n">
        <v>179.1</v>
      </c>
      <c r="AP1247" t="n">
        <v>180.3</v>
      </c>
      <c r="AQ1247" t="n">
        <v>143.1</v>
      </c>
      <c r="AR1247" t="n">
        <v>143.2</v>
      </c>
      <c r="AT1247" t="n">
        <v>189.7</v>
      </c>
      <c r="AU1247" t="n">
        <v>162.9</v>
      </c>
      <c r="AV1247" t="n">
        <v>164</v>
      </c>
      <c r="AW1247" t="n">
        <v>165.3</v>
      </c>
      <c r="AY1247" t="n">
        <v>154.1</v>
      </c>
      <c r="AZ1247" t="n">
        <v>155.4</v>
      </c>
      <c r="BA1247" t="n">
        <v>148.5</v>
      </c>
      <c r="BB1247" t="n">
        <v>137.6</v>
      </c>
      <c r="BD1247" t="n">
        <v>173.9</v>
      </c>
      <c r="BE1247" t="n">
        <v>117.1</v>
      </c>
      <c r="BF1247" t="n">
        <v>154.1</v>
      </c>
    </row>
    <row r="1249">
      <c r="A1249" t="inlineStr">
        <is>
          <t>Fresh, prepared and value-added chicken products</t>
        </is>
      </c>
    </row>
    <row r="1250">
      <c r="A1250" t="inlineStr">
        <is>
          <t>Total customers</t>
        </is>
      </c>
      <c r="C1250" t="inlineStr">
        <is>
          <t>Actual</t>
        </is>
      </c>
      <c r="D1250" t="inlineStr">
        <is>
          <t>QQQQ</t>
        </is>
      </c>
      <c r="N1250" t="n">
        <v>5000</v>
      </c>
      <c r="S1250" t="n">
        <v>5000</v>
      </c>
      <c r="X1250" t="n">
        <v>5000</v>
      </c>
      <c r="AC1250" t="n">
        <v>5500</v>
      </c>
      <c r="AH1250" t="n">
        <v>6000</v>
      </c>
      <c r="AM1250" t="n">
        <v>6500</v>
      </c>
      <c r="AR1250" t="n">
        <v>6100</v>
      </c>
      <c r="AW1250" t="n">
        <v>55000</v>
      </c>
      <c r="BB1250" t="n">
        <v>51100</v>
      </c>
    </row>
    <row r="1251">
      <c r="A1251" t="inlineStr">
        <is>
          <t>Total countries</t>
        </is>
      </c>
      <c r="C1251" t="inlineStr">
        <is>
          <t>Actual</t>
        </is>
      </c>
      <c r="D1251" t="inlineStr">
        <is>
          <t>QQQQ</t>
        </is>
      </c>
      <c r="I1251" t="n">
        <v>100</v>
      </c>
      <c r="N1251" t="n">
        <v>95</v>
      </c>
      <c r="S1251" t="n">
        <v>90</v>
      </c>
      <c r="X1251" t="n">
        <v>80</v>
      </c>
      <c r="AC1251" t="n">
        <v>100</v>
      </c>
      <c r="AH1251" t="n">
        <v>100</v>
      </c>
      <c r="AM1251" t="n">
        <v>110</v>
      </c>
      <c r="AR1251" t="n">
        <v>115</v>
      </c>
      <c r="AW1251" t="n">
        <v>125</v>
      </c>
      <c r="BB1251" t="n">
        <v>120</v>
      </c>
    </row>
    <row r="1253">
      <c r="A1253" t="inlineStr">
        <is>
          <t>Supply Chain</t>
        </is>
      </c>
    </row>
    <row r="1254">
      <c r="A1254" t="inlineStr">
        <is>
          <t>Feed mills</t>
        </is>
      </c>
      <c r="C1254" t="inlineStr">
        <is>
          <t>Actual</t>
        </is>
      </c>
      <c r="D1254" t="inlineStr">
        <is>
          <t>QQQQ</t>
        </is>
      </c>
      <c r="I1254" t="n">
        <v>28</v>
      </c>
      <c r="N1254" t="n">
        <v>28</v>
      </c>
      <c r="S1254" t="n">
        <v>35</v>
      </c>
      <c r="X1254" t="n">
        <v>32</v>
      </c>
      <c r="AC1254" t="n">
        <v>39</v>
      </c>
      <c r="AH1254" t="n">
        <v>38</v>
      </c>
      <c r="AM1254" t="n">
        <v>38</v>
      </c>
      <c r="AR1254" t="n">
        <v>39</v>
      </c>
      <c r="AW1254" t="n">
        <v>35</v>
      </c>
      <c r="BB1254" t="n">
        <v>36</v>
      </c>
    </row>
    <row r="1255">
      <c r="A1255" t="inlineStr">
        <is>
          <t>Hatcheries</t>
        </is>
      </c>
      <c r="C1255" t="inlineStr">
        <is>
          <t>Actual</t>
        </is>
      </c>
      <c r="D1255" t="inlineStr">
        <is>
          <t>QQQQ</t>
        </is>
      </c>
      <c r="I1255" t="n">
        <v>36</v>
      </c>
      <c r="N1255" t="n">
        <v>36</v>
      </c>
      <c r="S1255" t="n">
        <v>40</v>
      </c>
      <c r="X1255" t="n">
        <v>39</v>
      </c>
      <c r="AC1255" t="n">
        <v>50</v>
      </c>
      <c r="AH1255" t="n">
        <v>49</v>
      </c>
      <c r="AM1255" t="n">
        <v>49</v>
      </c>
      <c r="AR1255" t="n">
        <v>48</v>
      </c>
      <c r="AW1255" t="n">
        <v>48</v>
      </c>
      <c r="BB1255" t="n">
        <v>47</v>
      </c>
    </row>
    <row r="1256">
      <c r="A1256" t="inlineStr">
        <is>
          <t>Processing plants</t>
        </is>
      </c>
      <c r="C1256" t="inlineStr">
        <is>
          <t>Actual</t>
        </is>
      </c>
      <c r="D1256" t="inlineStr">
        <is>
          <t>QQQQ</t>
        </is>
      </c>
      <c r="I1256" t="n">
        <v>24</v>
      </c>
      <c r="N1256" t="n">
        <v>27</v>
      </c>
      <c r="S1256" t="n">
        <v>30</v>
      </c>
      <c r="X1256" t="n">
        <v>30</v>
      </c>
      <c r="AC1256" t="n">
        <v>36</v>
      </c>
      <c r="AH1256" t="n">
        <v>36</v>
      </c>
      <c r="AM1256" t="n">
        <v>39</v>
      </c>
      <c r="AR1256" t="n">
        <v>39</v>
      </c>
      <c r="AW1256" t="n">
        <v>43</v>
      </c>
      <c r="BB1256" t="n">
        <v>40</v>
      </c>
    </row>
    <row r="1257">
      <c r="A1257" t="inlineStr">
        <is>
          <t>Distribution centers</t>
        </is>
      </c>
      <c r="C1257" t="inlineStr">
        <is>
          <t>Actual</t>
        </is>
      </c>
      <c r="D1257" t="inlineStr">
        <is>
          <t>QQQQ</t>
        </is>
      </c>
      <c r="I1257" t="n">
        <v>13</v>
      </c>
      <c r="N1257" t="n">
        <v>14</v>
      </c>
      <c r="S1257" t="n">
        <v>23</v>
      </c>
      <c r="X1257" t="n">
        <v>20</v>
      </c>
      <c r="AC1257" t="n">
        <v>20</v>
      </c>
      <c r="AH1257" t="n">
        <v>22</v>
      </c>
      <c r="AM1257" t="n">
        <v>24</v>
      </c>
      <c r="AR1257" t="n">
        <v>25</v>
      </c>
      <c r="AW1257" t="n">
        <v>30</v>
      </c>
      <c r="BB1257" t="n">
        <v>31</v>
      </c>
    </row>
    <row r="1258">
      <c r="A1258" t="inlineStr">
        <is>
          <t>Prepared food cook plants</t>
        </is>
      </c>
      <c r="C1258" t="inlineStr">
        <is>
          <t>Actual</t>
        </is>
      </c>
      <c r="D1258" t="inlineStr">
        <is>
          <t>QQQQ</t>
        </is>
      </c>
      <c r="AC1258" t="n">
        <v>16</v>
      </c>
      <c r="AH1258" t="n">
        <v>16</v>
      </c>
      <c r="AM1258" t="n">
        <v>27</v>
      </c>
      <c r="AR1258" t="n">
        <v>27</v>
      </c>
      <c r="AW1258" t="n">
        <v>37</v>
      </c>
      <c r="BB1258" t="n">
        <v>33</v>
      </c>
    </row>
    <row r="1259">
      <c r="A1259" t="inlineStr">
        <is>
          <t>Growers</t>
        </is>
      </c>
      <c r="C1259" t="inlineStr">
        <is>
          <t>Actual</t>
        </is>
      </c>
      <c r="D1259" t="inlineStr">
        <is>
          <t>QQQQ</t>
        </is>
      </c>
      <c r="I1259" t="n">
        <v>4200</v>
      </c>
      <c r="N1259" t="n">
        <v>3750</v>
      </c>
      <c r="S1259" t="n">
        <v>4130</v>
      </c>
      <c r="X1259" t="n">
        <v>4045</v>
      </c>
      <c r="AC1259" t="n">
        <v>5200</v>
      </c>
      <c r="AH1259" t="n">
        <v>5300</v>
      </c>
      <c r="AM1259" t="n">
        <v>5200</v>
      </c>
      <c r="AR1259" t="n">
        <v>5100</v>
      </c>
      <c r="AW1259" t="n">
        <v>5100</v>
      </c>
      <c r="BB1259" t="n">
        <v>4950</v>
      </c>
    </row>
    <row r="1260">
      <c r="A1260" t="inlineStr">
        <is>
          <t>Rendering facilities</t>
        </is>
      </c>
      <c r="C1260" t="inlineStr">
        <is>
          <t>Actual</t>
        </is>
      </c>
      <c r="D1260" t="inlineStr">
        <is>
          <t>QQQQ</t>
        </is>
      </c>
      <c r="AW1260" t="n">
        <v>10</v>
      </c>
    </row>
    <row r="1262">
      <c r="A1262" t="inlineStr">
        <is>
          <t>Feed cost</t>
        </is>
      </c>
    </row>
    <row r="1263">
      <c r="A1263" t="inlineStr">
        <is>
          <t>Corn</t>
        </is>
      </c>
      <c r="C1263" t="inlineStr">
        <is>
          <t>Percent</t>
        </is>
      </c>
      <c r="D1263" t="inlineStr">
        <is>
          <t>QQQQ</t>
        </is>
      </c>
      <c r="AH1263" t="n">
        <v>46.2</v>
      </c>
      <c r="AM1263" t="n">
        <v>42.5</v>
      </c>
      <c r="AR1263" t="n">
        <v>41</v>
      </c>
      <c r="AW1263" t="n">
        <v>52.9</v>
      </c>
      <c r="BB1263" t="n">
        <v>46.1</v>
      </c>
    </row>
    <row r="1264">
      <c r="A1264" t="inlineStr">
        <is>
          <t>Soybean meal</t>
        </is>
      </c>
      <c r="C1264" t="inlineStr">
        <is>
          <t>Percent</t>
        </is>
      </c>
      <c r="D1264" t="inlineStr">
        <is>
          <t>QQQQ</t>
        </is>
      </c>
      <c r="AH1264" t="n">
        <v>42.5</v>
      </c>
      <c r="AM1264" t="n">
        <v>34</v>
      </c>
      <c r="AR1264" t="n">
        <v>35.9</v>
      </c>
      <c r="AW1264" t="n">
        <v>41</v>
      </c>
      <c r="BB1264" t="n">
        <v>35.2</v>
      </c>
    </row>
    <row r="1265">
      <c r="A1265" t="inlineStr">
        <is>
          <t>Wheat</t>
        </is>
      </c>
      <c r="C1265" t="inlineStr">
        <is>
          <t>Percent</t>
        </is>
      </c>
      <c r="D1265" t="inlineStr">
        <is>
          <t>QQQQ</t>
        </is>
      </c>
      <c r="AH1265" t="n">
        <v>5.6</v>
      </c>
      <c r="AM1265" t="n">
        <v>5.6</v>
      </c>
      <c r="AR1265" t="n">
        <v>5.8</v>
      </c>
      <c r="AW1265" t="n">
        <v>6</v>
      </c>
      <c r="BB1265" t="n">
        <v>4.6</v>
      </c>
    </row>
    <row r="1267">
      <c r="A1267" t="inlineStr">
        <is>
          <t>Key customer</t>
        </is>
      </c>
    </row>
    <row r="1268">
      <c r="A1268" t="inlineStr">
        <is>
          <t>Two largest customer</t>
        </is>
      </c>
      <c r="C1268" t="inlineStr">
        <is>
          <t>Percent</t>
        </is>
      </c>
      <c r="D1268" t="inlineStr">
        <is>
          <t>QQQQ</t>
        </is>
      </c>
      <c r="J1268" t="n">
        <v>15.9</v>
      </c>
      <c r="O1268" t="n">
        <v>14.6</v>
      </c>
      <c r="T1268" t="n">
        <v>14.9</v>
      </c>
      <c r="Y1268" t="n">
        <v>14.4</v>
      </c>
      <c r="AD1268" t="n">
        <v>11</v>
      </c>
      <c r="AI1268" t="n">
        <v>12.4</v>
      </c>
      <c r="AN1268" t="n">
        <v>12.9</v>
      </c>
      <c r="AS1268" t="n">
        <v>13.1</v>
      </c>
      <c r="AX1268" t="n">
        <v>12</v>
      </c>
      <c r="BC1268" t="n">
        <v>12.8</v>
      </c>
    </row>
    <row r="1270">
      <c r="A1270" t="inlineStr">
        <is>
          <t>Capital Expenditure</t>
        </is>
      </c>
    </row>
    <row r="1271">
      <c r="A1271" t="inlineStr">
        <is>
          <t>Capital projects</t>
        </is>
      </c>
      <c r="C1271" t="inlineStr">
        <is>
          <t>Million</t>
        </is>
      </c>
      <c r="D1271" t="inlineStr">
        <is>
          <t>QYYY</t>
        </is>
      </c>
      <c r="K1271" t="n">
        <v>47.8</v>
      </c>
      <c r="L1271" t="n">
        <v>90.8</v>
      </c>
      <c r="M1271" t="n">
        <v>131.3</v>
      </c>
      <c r="N1271" t="n">
        <v>171.4</v>
      </c>
      <c r="O1271" t="n">
        <v>171.4</v>
      </c>
      <c r="P1271" t="n">
        <v>32.6</v>
      </c>
      <c r="Q1271" t="n">
        <v>87.7</v>
      </c>
      <c r="R1271" t="n">
        <v>129.8</v>
      </c>
      <c r="S1271" t="n">
        <v>175.8</v>
      </c>
      <c r="T1271" t="n">
        <v>175.8</v>
      </c>
      <c r="U1271" t="n">
        <v>37.1</v>
      </c>
      <c r="V1271" t="n">
        <v>94</v>
      </c>
      <c r="W1271" t="n">
        <v>173.4</v>
      </c>
      <c r="X1271" t="n">
        <v>272.5</v>
      </c>
      <c r="Y1271" t="n">
        <v>272.5</v>
      </c>
      <c r="Z1271" t="n">
        <v>114.5</v>
      </c>
      <c r="AA1271" t="n">
        <v>174.2</v>
      </c>
      <c r="AB1271" t="n">
        <v>258.4</v>
      </c>
      <c r="AC1271" t="n">
        <v>339.9</v>
      </c>
      <c r="AD1271" t="n">
        <v>339.9</v>
      </c>
      <c r="AE1271" t="n">
        <v>76.7</v>
      </c>
      <c r="AF1271" t="n">
        <v>155.2</v>
      </c>
      <c r="AG1271" t="n">
        <v>231.9</v>
      </c>
      <c r="AH1271" t="n">
        <v>348.7</v>
      </c>
      <c r="AI1271" t="n">
        <v>348.7</v>
      </c>
      <c r="AJ1271" t="n">
        <v>87.90000000000001</v>
      </c>
      <c r="AK1271" t="n">
        <v>177.6</v>
      </c>
      <c r="AL1271" t="n">
        <v>258.7</v>
      </c>
      <c r="AM1271" t="n">
        <v>348.1</v>
      </c>
      <c r="AN1271" t="n">
        <v>348.1</v>
      </c>
      <c r="AO1271" t="n">
        <v>77.2</v>
      </c>
      <c r="AP1271" t="n">
        <v>148.2</v>
      </c>
      <c r="AQ1271" t="n">
        <v>242.6</v>
      </c>
      <c r="AR1271" t="n">
        <v>354.8</v>
      </c>
      <c r="AT1271" t="n">
        <v>102.2</v>
      </c>
      <c r="AU1271" t="n">
        <v>183.7</v>
      </c>
      <c r="AV1271" t="n">
        <v>280.8</v>
      </c>
      <c r="AW1271" t="n">
        <v>381.7</v>
      </c>
      <c r="AX1271" t="n">
        <v>381.7</v>
      </c>
      <c r="AY1271" t="n">
        <v>81.59999999999999</v>
      </c>
      <c r="AZ1271" t="n">
        <v>196.2</v>
      </c>
      <c r="BA1271" t="n">
        <v>342.6</v>
      </c>
      <c r="BB1271" t="n">
        <v>487.1</v>
      </c>
      <c r="BD1271" t="n">
        <v>131.7</v>
      </c>
      <c r="BE1271" t="n">
        <v>286.6</v>
      </c>
      <c r="BF1271" t="n">
        <v>432.3</v>
      </c>
    </row>
    <row r="1272">
      <c r="A1272" t="inlineStr">
        <is>
          <t>Transfer of completed project to depreciable assets</t>
        </is>
      </c>
      <c r="C1272" t="inlineStr">
        <is>
          <t>Million</t>
        </is>
      </c>
      <c r="D1272" t="inlineStr">
        <is>
          <t>QYYY</t>
        </is>
      </c>
      <c r="K1272" t="n">
        <v>28.8</v>
      </c>
      <c r="L1272" t="n">
        <v>49.4</v>
      </c>
      <c r="M1272" t="n">
        <v>67.3</v>
      </c>
      <c r="N1272" t="n">
        <v>110.1</v>
      </c>
      <c r="O1272" t="n">
        <v>110.1</v>
      </c>
      <c r="P1272" t="n">
        <v>45.2</v>
      </c>
      <c r="Q1272" t="n">
        <v>74.2</v>
      </c>
      <c r="R1272" t="n">
        <v>101.5</v>
      </c>
      <c r="S1272" t="n">
        <v>153.5</v>
      </c>
      <c r="T1272" t="n">
        <v>153.5</v>
      </c>
      <c r="U1272" t="n">
        <v>77.3</v>
      </c>
      <c r="V1272" t="n">
        <v>128.1</v>
      </c>
      <c r="W1272" t="n">
        <v>158.5</v>
      </c>
      <c r="X1272" t="n">
        <v>207.1</v>
      </c>
      <c r="Y1272" t="n">
        <v>207.1</v>
      </c>
      <c r="Z1272" t="n">
        <v>47.5</v>
      </c>
      <c r="AA1272" t="n">
        <v>139.6</v>
      </c>
      <c r="AB1272" t="n">
        <v>272.5</v>
      </c>
      <c r="AC1272" t="n">
        <v>411.8</v>
      </c>
      <c r="AD1272" t="n">
        <v>411.8</v>
      </c>
      <c r="AE1272" t="n">
        <v>43.5</v>
      </c>
      <c r="AF1272" t="n">
        <v>109.6</v>
      </c>
      <c r="AG1272" t="n">
        <v>149.5</v>
      </c>
      <c r="AH1272" t="n">
        <v>246.5</v>
      </c>
      <c r="AI1272" t="n">
        <v>246.5</v>
      </c>
      <c r="AJ1272" t="n">
        <v>56.1</v>
      </c>
      <c r="AK1272" t="n">
        <v>116.5</v>
      </c>
      <c r="AL1272" t="n">
        <v>189.9</v>
      </c>
      <c r="AM1272" t="n">
        <v>368.2</v>
      </c>
      <c r="AN1272" t="n">
        <v>368.2</v>
      </c>
      <c r="AO1272" t="n">
        <v>87.2</v>
      </c>
      <c r="AP1272" t="n">
        <v>153.6</v>
      </c>
      <c r="AQ1272" t="n">
        <v>190.1</v>
      </c>
      <c r="AR1272" t="n">
        <v>423.7</v>
      </c>
      <c r="AT1272" t="n">
        <v>68.3</v>
      </c>
      <c r="AU1272" t="n">
        <v>129.4</v>
      </c>
      <c r="AV1272" t="n">
        <v>324.1</v>
      </c>
      <c r="AW1272" t="n">
        <v>421.9</v>
      </c>
      <c r="AX1272" t="n">
        <v>421.9</v>
      </c>
      <c r="AY1272" t="n">
        <v>73.8</v>
      </c>
      <c r="AZ1272" t="n">
        <v>135.5</v>
      </c>
      <c r="BA1272" t="n">
        <v>230.7</v>
      </c>
      <c r="BB1272" t="n">
        <v>354.2</v>
      </c>
      <c r="BD1272" t="n">
        <v>117.8</v>
      </c>
      <c r="BE1272" t="n">
        <v>174.5</v>
      </c>
      <c r="BF1272" t="n">
        <v>292.6</v>
      </c>
    </row>
    <row r="1274">
      <c r="A1274" t="inlineStr">
        <is>
          <t>Related parties transaction</t>
        </is>
      </c>
    </row>
    <row r="1275">
      <c r="A1275" t="inlineStr">
        <is>
          <t>Sales to related parties:</t>
        </is>
      </c>
    </row>
    <row r="1276">
      <c r="A1276" t="inlineStr">
        <is>
          <t>JBS USA, LLC</t>
        </is>
      </c>
      <c r="C1276" t="inlineStr">
        <is>
          <t>Thousand</t>
        </is>
      </c>
      <c r="D1276" t="inlineStr">
        <is>
          <t>QQQQ</t>
        </is>
      </c>
      <c r="E1276" t="inlineStr">
        <is>
          <t>Yes</t>
        </is>
      </c>
      <c r="F1276" t="n">
        <v>16119</v>
      </c>
      <c r="G1276" t="n">
        <v>19148</v>
      </c>
      <c r="H1276" t="n">
        <v>13996</v>
      </c>
      <c r="J1276" t="n">
        <v>61942</v>
      </c>
      <c r="K1276" t="n">
        <v>15355</v>
      </c>
      <c r="L1276" t="n">
        <v>18116</v>
      </c>
      <c r="M1276" t="n">
        <v>2763</v>
      </c>
      <c r="O1276" t="n">
        <v>39682</v>
      </c>
      <c r="P1276" t="n">
        <v>6868</v>
      </c>
      <c r="Q1276" t="n">
        <v>5377</v>
      </c>
      <c r="R1276" t="n">
        <v>5197</v>
      </c>
      <c r="T1276" t="n">
        <v>21743</v>
      </c>
      <c r="U1276" t="n">
        <v>3302</v>
      </c>
      <c r="V1276" t="n">
        <v>4114</v>
      </c>
      <c r="W1276" t="n">
        <v>4819</v>
      </c>
      <c r="Y1276" t="n">
        <v>16534</v>
      </c>
      <c r="Z1276" t="n">
        <v>4563</v>
      </c>
      <c r="AA1276" t="n">
        <v>4833</v>
      </c>
      <c r="AB1276" t="n">
        <v>4221</v>
      </c>
      <c r="AD1276" t="n">
        <v>15289</v>
      </c>
      <c r="AE1276" t="n">
        <v>1529</v>
      </c>
      <c r="AF1276" t="n">
        <v>4479</v>
      </c>
      <c r="AG1276" t="n">
        <v>4035</v>
      </c>
      <c r="AI1276" t="n">
        <v>13843</v>
      </c>
      <c r="AJ1276" t="n">
        <v>3658</v>
      </c>
      <c r="AK1276" t="n">
        <v>3511</v>
      </c>
      <c r="AL1276" t="n">
        <v>3799</v>
      </c>
      <c r="AN1276" t="n">
        <v>14108</v>
      </c>
      <c r="AO1276" t="n">
        <v>3453</v>
      </c>
      <c r="AP1276" t="n">
        <v>3094</v>
      </c>
      <c r="AQ1276" t="n">
        <v>3768</v>
      </c>
      <c r="AS1276" t="n">
        <v>14228</v>
      </c>
      <c r="AT1276" t="n">
        <v>3065</v>
      </c>
      <c r="AU1276" t="n">
        <v>4017</v>
      </c>
      <c r="AV1276" t="n">
        <v>4437</v>
      </c>
      <c r="AX1276" t="n">
        <v>17296</v>
      </c>
      <c r="AY1276" t="n">
        <v>4611</v>
      </c>
      <c r="AZ1276" t="n">
        <v>4986</v>
      </c>
      <c r="BA1276" t="n">
        <v>8314</v>
      </c>
      <c r="BC1276" t="n">
        <v>24224</v>
      </c>
      <c r="BD1276" t="n">
        <v>7512</v>
      </c>
      <c r="BE1276" t="n">
        <v>9012</v>
      </c>
      <c r="BF1276" t="n">
        <v>7191</v>
      </c>
    </row>
    <row r="1277">
      <c r="A1277" t="inlineStr">
        <is>
          <t>JBS Global ltd</t>
        </is>
      </c>
      <c r="C1277" t="inlineStr">
        <is>
          <t>Thousand</t>
        </is>
      </c>
      <c r="D1277" t="inlineStr">
        <is>
          <t>QQQQ</t>
        </is>
      </c>
      <c r="E1277" t="inlineStr">
        <is>
          <t>Yes</t>
        </is>
      </c>
      <c r="Y1277" t="n">
        <v>122</v>
      </c>
      <c r="AN1277" t="n">
        <v>141</v>
      </c>
    </row>
    <row r="1278">
      <c r="A1278" t="inlineStr">
        <is>
          <t>JBS Chile ltd</t>
        </is>
      </c>
      <c r="C1278" t="inlineStr">
        <is>
          <t>Thousand</t>
        </is>
      </c>
      <c r="D1278" t="inlineStr">
        <is>
          <t>QQQQ</t>
        </is>
      </c>
      <c r="E1278" t="inlineStr">
        <is>
          <t>Yes</t>
        </is>
      </c>
      <c r="O1278" t="n">
        <v>463</v>
      </c>
      <c r="P1278" t="n">
        <v>165</v>
      </c>
      <c r="Q1278" t="n">
        <v>69</v>
      </c>
      <c r="R1278" t="n">
        <v>35</v>
      </c>
      <c r="T1278" t="n">
        <v>100</v>
      </c>
      <c r="U1278" t="n">
        <v>205</v>
      </c>
      <c r="V1278" t="n">
        <v>107</v>
      </c>
      <c r="W1278" t="n">
        <v>126</v>
      </c>
      <c r="Y1278" t="n">
        <v>615</v>
      </c>
      <c r="AD1278" t="n">
        <v>178</v>
      </c>
      <c r="AE1278" t="n">
        <v>60</v>
      </c>
      <c r="AI1278" t="n">
        <v>60</v>
      </c>
      <c r="AJ1278" t="n">
        <v>78</v>
      </c>
      <c r="AK1278" t="n">
        <v>54</v>
      </c>
      <c r="AN1278" t="n">
        <v>482</v>
      </c>
      <c r="AP1278" t="n">
        <v>-44</v>
      </c>
      <c r="AQ1278" t="n">
        <v>114</v>
      </c>
      <c r="AS1278" t="n">
        <v>225</v>
      </c>
      <c r="AT1278" t="n">
        <v>88</v>
      </c>
      <c r="AU1278" t="n">
        <v>-1</v>
      </c>
      <c r="AV1278" t="n">
        <v>266</v>
      </c>
      <c r="AX1278" t="n">
        <v>353</v>
      </c>
      <c r="AY1278" t="n">
        <v>52</v>
      </c>
      <c r="AZ1278" t="n">
        <v>0</v>
      </c>
      <c r="BA1278" t="n">
        <v>0</v>
      </c>
      <c r="BC1278" t="n">
        <v>0</v>
      </c>
      <c r="BD1278" t="n">
        <v>946</v>
      </c>
      <c r="BE1278" t="n">
        <v>182</v>
      </c>
      <c r="BF1278" t="n">
        <v>29</v>
      </c>
    </row>
    <row r="1279">
      <c r="A1279" t="inlineStr">
        <is>
          <t>JBS five rivers cattle feeding LLC</t>
        </is>
      </c>
      <c r="C1279" t="inlineStr">
        <is>
          <t>Thousand</t>
        </is>
      </c>
      <c r="D1279" t="inlineStr">
        <is>
          <t>QQQQ</t>
        </is>
      </c>
      <c r="E1279" t="inlineStr">
        <is>
          <t>Yes</t>
        </is>
      </c>
      <c r="Y1279" t="n">
        <v>14126</v>
      </c>
      <c r="Z1279" t="n">
        <v>7122</v>
      </c>
      <c r="AA1279" t="n">
        <v>9394</v>
      </c>
      <c r="AB1279" t="n">
        <v>7271</v>
      </c>
      <c r="AD1279" t="n">
        <v>31004</v>
      </c>
      <c r="AE1279" t="n">
        <v>7096</v>
      </c>
      <c r="AI1279" t="n">
        <v>7096</v>
      </c>
    </row>
    <row r="1280">
      <c r="A1280" t="inlineStr">
        <is>
          <t>JBS global (UK) ltd</t>
        </is>
      </c>
      <c r="C1280" t="inlineStr">
        <is>
          <t>Thousand</t>
        </is>
      </c>
      <c r="D1280" t="inlineStr">
        <is>
          <t>QQQQ</t>
        </is>
      </c>
      <c r="E1280" t="inlineStr">
        <is>
          <t>Yes</t>
        </is>
      </c>
      <c r="O1280" t="n">
        <v>255</v>
      </c>
      <c r="R1280" t="n">
        <v>18</v>
      </c>
      <c r="T1280" t="n">
        <v>305</v>
      </c>
      <c r="U1280" t="n">
        <v>122</v>
      </c>
      <c r="Z1280" t="n">
        <v>19</v>
      </c>
      <c r="AD1280" t="n">
        <v>44</v>
      </c>
      <c r="AJ1280" t="n">
        <v>43</v>
      </c>
      <c r="AK1280" t="n">
        <v>43</v>
      </c>
      <c r="AL1280" t="n">
        <v>32</v>
      </c>
    </row>
    <row r="1281">
      <c r="A1281" t="inlineStr">
        <is>
          <t>JF Investments ltd</t>
        </is>
      </c>
      <c r="C1281" t="inlineStr">
        <is>
          <t>Thousand</t>
        </is>
      </c>
      <c r="D1281" t="inlineStr">
        <is>
          <t>QQQQ</t>
        </is>
      </c>
      <c r="E1281" t="inlineStr">
        <is>
          <t>Yes</t>
        </is>
      </c>
      <c r="Y1281" t="n">
        <v>69</v>
      </c>
      <c r="Z1281" t="n">
        <v>104</v>
      </c>
      <c r="AD1281" t="n">
        <v>104</v>
      </c>
    </row>
    <row r="1282">
      <c r="A1282" t="inlineStr">
        <is>
          <t>Seara international ltd</t>
        </is>
      </c>
      <c r="C1282" t="inlineStr">
        <is>
          <t>Thousand</t>
        </is>
      </c>
      <c r="D1282" t="inlineStr">
        <is>
          <t>QQQQ</t>
        </is>
      </c>
      <c r="E1282" t="inlineStr">
        <is>
          <t>Yes</t>
        </is>
      </c>
      <c r="AB1282" t="n">
        <v>2</v>
      </c>
      <c r="AD1282" t="n">
        <v>104</v>
      </c>
    </row>
    <row r="1283">
      <c r="A1283" t="inlineStr">
        <is>
          <t>Combo mercado de congelados</t>
        </is>
      </c>
      <c r="C1283" t="inlineStr">
        <is>
          <t>Thousand</t>
        </is>
      </c>
      <c r="D1283" t="inlineStr">
        <is>
          <t>QQQQ</t>
        </is>
      </c>
      <c r="E1283" t="inlineStr">
        <is>
          <t>Yes</t>
        </is>
      </c>
      <c r="AG1283" t="n">
        <v>2</v>
      </c>
      <c r="AI1283" t="n">
        <v>159</v>
      </c>
      <c r="AJ1283" t="n">
        <v>4</v>
      </c>
      <c r="AK1283" t="n">
        <v>24</v>
      </c>
      <c r="AL1283" t="n">
        <v>118</v>
      </c>
      <c r="AN1283" t="n">
        <v>207</v>
      </c>
      <c r="AO1283" t="n">
        <v>73</v>
      </c>
      <c r="AP1283" t="n">
        <v>414</v>
      </c>
      <c r="AQ1283" t="n">
        <v>293</v>
      </c>
      <c r="AS1283" t="n">
        <v>887</v>
      </c>
      <c r="AT1283" t="n">
        <v>451</v>
      </c>
      <c r="AU1283" t="n">
        <v>326</v>
      </c>
      <c r="AV1283" t="n">
        <v>201</v>
      </c>
      <c r="AX1283" t="n">
        <v>1368</v>
      </c>
      <c r="AY1283" t="n">
        <v>683</v>
      </c>
      <c r="AZ1283" t="n">
        <v>0</v>
      </c>
      <c r="BA1283" t="n">
        <v>0</v>
      </c>
      <c r="BC1283" t="n">
        <v>0</v>
      </c>
      <c r="BF1283" t="n">
        <v>415</v>
      </c>
    </row>
    <row r="1284">
      <c r="A1284" t="inlineStr">
        <is>
          <t>JBS Australia pty ltd</t>
        </is>
      </c>
      <c r="C1284" t="inlineStr">
        <is>
          <t>Thousand</t>
        </is>
      </c>
      <c r="D1284" t="inlineStr">
        <is>
          <t>QQQQ</t>
        </is>
      </c>
      <c r="E1284" t="inlineStr">
        <is>
          <t>Yes</t>
        </is>
      </c>
      <c r="AO1284" t="n">
        <v>786</v>
      </c>
      <c r="AP1284" t="n">
        <v>495</v>
      </c>
      <c r="AQ1284" t="n">
        <v>660</v>
      </c>
      <c r="AS1284" t="n">
        <v>2540</v>
      </c>
      <c r="AT1284" t="n">
        <v>883</v>
      </c>
      <c r="AU1284" t="n">
        <v>939</v>
      </c>
      <c r="AV1284" t="n">
        <v>172</v>
      </c>
      <c r="AX1284" t="n">
        <v>2439</v>
      </c>
      <c r="AY1284" t="n">
        <v>532</v>
      </c>
      <c r="AZ1284" t="n">
        <v>865</v>
      </c>
      <c r="BA1284" t="n">
        <v>935</v>
      </c>
      <c r="BC1284" t="n">
        <v>2855</v>
      </c>
      <c r="BE1284" t="n">
        <v>1044</v>
      </c>
    </row>
    <row r="1285">
      <c r="A1285" t="inlineStr">
        <is>
          <t>Other Related Parties</t>
        </is>
      </c>
      <c r="C1285" t="inlineStr">
        <is>
          <t>Thousand</t>
        </is>
      </c>
      <c r="D1285" t="inlineStr">
        <is>
          <t>QQQQ</t>
        </is>
      </c>
      <c r="E1285" t="inlineStr">
        <is>
          <t>Yes</t>
        </is>
      </c>
      <c r="AY1285" t="n">
        <v>0</v>
      </c>
      <c r="AZ1285" t="n">
        <v>297</v>
      </c>
      <c r="BA1285" t="n">
        <v>748</v>
      </c>
      <c r="BC1285" t="n">
        <v>2868</v>
      </c>
      <c r="BD1285" t="n">
        <v>877</v>
      </c>
      <c r="BE1285" t="n">
        <v>311</v>
      </c>
    </row>
    <row r="1286">
      <c r="A1286" t="inlineStr">
        <is>
          <t>Total sales to related parties</t>
        </is>
      </c>
      <c r="C1286" t="inlineStr">
        <is>
          <t>Thousand</t>
        </is>
      </c>
      <c r="D1286" t="inlineStr">
        <is>
          <t>QQQQ</t>
        </is>
      </c>
      <c r="E1286" t="inlineStr">
        <is>
          <t>Yes</t>
        </is>
      </c>
      <c r="Z1286" t="n">
        <v>11789</v>
      </c>
      <c r="AA1286" t="n">
        <v>14227</v>
      </c>
      <c r="AB1286" t="n">
        <v>11494</v>
      </c>
      <c r="AD1286" t="n">
        <v>46723</v>
      </c>
      <c r="AE1286" t="n">
        <v>8685</v>
      </c>
      <c r="AF1286" t="n">
        <v>4479</v>
      </c>
      <c r="AG1286" t="n">
        <v>4037</v>
      </c>
      <c r="AI1286" t="n">
        <v>21158</v>
      </c>
      <c r="AJ1286" t="n">
        <v>3783</v>
      </c>
      <c r="AK1286" t="n">
        <v>3632</v>
      </c>
      <c r="AL1286" t="n">
        <v>3949</v>
      </c>
      <c r="AN1286" t="n">
        <v>14938</v>
      </c>
      <c r="AO1286" t="n">
        <v>4312</v>
      </c>
      <c r="AP1286" t="n">
        <v>3959</v>
      </c>
      <c r="AQ1286" t="n">
        <v>4835</v>
      </c>
      <c r="AS1286" t="n">
        <v>17880</v>
      </c>
      <c r="AT1286" t="n">
        <v>4487</v>
      </c>
      <c r="AU1286" t="n">
        <v>5281</v>
      </c>
      <c r="AV1286" t="n">
        <v>5076</v>
      </c>
      <c r="AX1286" t="n">
        <v>21456</v>
      </c>
      <c r="AY1286" t="n">
        <v>5878</v>
      </c>
      <c r="AZ1286" t="n">
        <v>6148</v>
      </c>
      <c r="BA1286" t="n">
        <v>9997</v>
      </c>
      <c r="BC1286" t="n">
        <v>29947</v>
      </c>
      <c r="BD1286" t="n">
        <v>9335</v>
      </c>
      <c r="BE1286" t="n">
        <v>10549</v>
      </c>
      <c r="BF1286" t="n">
        <v>7635</v>
      </c>
    </row>
    <row r="1287">
      <c r="A1287" t="inlineStr">
        <is>
          <t>Total sales to related parties-c</t>
        </is>
      </c>
      <c r="Z1287">
        <f>SUM(Z1276:Z1285)</f>
        <v/>
      </c>
      <c r="AA1287">
        <f>SUM(AA1276:AA1285)</f>
        <v/>
      </c>
      <c r="AB1287">
        <f>SUM(AB1276:AB1285)</f>
        <v/>
      </c>
      <c r="AD1287">
        <f>SUM(AD1276:AD1285)</f>
        <v/>
      </c>
      <c r="AE1287">
        <f>SUM(AE1276:AE1285)</f>
        <v/>
      </c>
      <c r="AF1287">
        <f>SUM(AF1276:AF1285)</f>
        <v/>
      </c>
      <c r="AG1287">
        <f>SUM(AG1276:AG1285)</f>
        <v/>
      </c>
      <c r="AI1287">
        <f>SUM(AI1276:AI1285)</f>
        <v/>
      </c>
      <c r="AJ1287">
        <f>SUM(AJ1276:AJ1285)</f>
        <v/>
      </c>
      <c r="AK1287">
        <f>SUM(AK1276:AK1285)</f>
        <v/>
      </c>
      <c r="AL1287">
        <f>SUM(AL1276:AL1285)</f>
        <v/>
      </c>
      <c r="AN1287">
        <f>SUM(AN1276:AN1285)</f>
        <v/>
      </c>
      <c r="AO1287">
        <f>SUM(AO1276:AO1285)</f>
        <v/>
      </c>
      <c r="AP1287">
        <f>SUM(AP1276:AP1285)</f>
        <v/>
      </c>
      <c r="AQ1287">
        <f>SUM(AQ1276:AQ1285)</f>
        <v/>
      </c>
      <c r="AS1287">
        <f>SUM(AS1276:AS1285)</f>
        <v/>
      </c>
      <c r="AT1287">
        <f>SUM(AT1276:AT1285)</f>
        <v/>
      </c>
      <c r="AU1287">
        <f>SUM(AU1276:AU1285)</f>
        <v/>
      </c>
      <c r="AV1287">
        <f>SUM(AV1276:AV1285)</f>
        <v/>
      </c>
      <c r="AX1287">
        <f>SUM(AX1276:AX1285)</f>
        <v/>
      </c>
      <c r="AY1287">
        <f>SUM(AY1276:AY1285)</f>
        <v/>
      </c>
      <c r="AZ1287">
        <f>SUM(AZ1276:AZ1285)</f>
        <v/>
      </c>
      <c r="BA1287">
        <f>SUM(BA1276:BA1285)</f>
        <v/>
      </c>
      <c r="BC1287">
        <f>SUM(BC1276:BC1285)</f>
        <v/>
      </c>
      <c r="BD1287">
        <f>SUM(BD1276:BD1285)</f>
        <v/>
      </c>
      <c r="BE1287">
        <f>SUM(BE1276:BE1285)</f>
        <v/>
      </c>
      <c r="BF1287">
        <f>SUM(BF1276:BF1284)</f>
        <v/>
      </c>
    </row>
    <row r="1288">
      <c r="A1288" t="inlineStr">
        <is>
          <t>Sum check</t>
        </is>
      </c>
      <c r="Z1288">
        <f>Z1287-Z1286</f>
        <v/>
      </c>
      <c r="AA1288">
        <f>AA1287-AA1286</f>
        <v/>
      </c>
      <c r="AB1288">
        <f>AB1287-AB1286</f>
        <v/>
      </c>
      <c r="AD1288">
        <f>AD1287-AD1286</f>
        <v/>
      </c>
      <c r="AE1288">
        <f>AE1287-AE1286</f>
        <v/>
      </c>
      <c r="AF1288">
        <f>AF1287-AF1286</f>
        <v/>
      </c>
      <c r="AG1288">
        <f>AG1287-AG1286</f>
        <v/>
      </c>
      <c r="AI1288">
        <f>AI1287-AI1286</f>
        <v/>
      </c>
      <c r="AJ1288">
        <f>AJ1287-AJ1286</f>
        <v/>
      </c>
      <c r="AK1288">
        <f>AK1287-AK1286</f>
        <v/>
      </c>
      <c r="AL1288">
        <f>AL1287-AL1286</f>
        <v/>
      </c>
      <c r="AN1288">
        <f>AN1287-AN1286</f>
        <v/>
      </c>
      <c r="AO1288">
        <f>AO1287-AO1286</f>
        <v/>
      </c>
      <c r="AP1288">
        <f>AP1287-AP1286</f>
        <v/>
      </c>
      <c r="AQ1288">
        <f>AQ1287-AQ1286</f>
        <v/>
      </c>
      <c r="AS1288">
        <f>AS1287-AS1286</f>
        <v/>
      </c>
      <c r="AT1288">
        <f>AT1287-AT1286</f>
        <v/>
      </c>
      <c r="AU1288">
        <f>AU1287-AU1286</f>
        <v/>
      </c>
      <c r="AV1288">
        <f>AV1287-AV1286</f>
        <v/>
      </c>
      <c r="AX1288">
        <f>AX1287-AX1286</f>
        <v/>
      </c>
      <c r="AY1288">
        <f>AY1287-AY1286</f>
        <v/>
      </c>
      <c r="AZ1288">
        <f>AZ1287-AZ1286</f>
        <v/>
      </c>
      <c r="BA1288">
        <f>BA1287-BA1286</f>
        <v/>
      </c>
      <c r="BC1288">
        <f>BC1287-BC1286</f>
        <v/>
      </c>
      <c r="BD1288">
        <f>BD1287-BD1286</f>
        <v/>
      </c>
      <c r="BE1288">
        <f>BE1287-BE1286</f>
        <v/>
      </c>
      <c r="BF1288">
        <f>BF1287-BF1286</f>
        <v/>
      </c>
    </row>
    <row r="1290">
      <c r="A1290" t="inlineStr">
        <is>
          <t>JBS USA</t>
        </is>
      </c>
    </row>
    <row r="1291">
      <c r="A1291" t="inlineStr">
        <is>
          <t>Letter of credit fees</t>
        </is>
      </c>
      <c r="C1291" t="inlineStr">
        <is>
          <t>Thousand</t>
        </is>
      </c>
      <c r="D1291" t="inlineStr">
        <is>
          <t>QQQQ</t>
        </is>
      </c>
      <c r="E1291" t="inlineStr">
        <is>
          <t>Yes</t>
        </is>
      </c>
      <c r="F1291" t="n">
        <v>592</v>
      </c>
      <c r="G1291" t="n">
        <v>592</v>
      </c>
      <c r="H1291" t="n">
        <v>513</v>
      </c>
      <c r="K1291" t="n">
        <v>335</v>
      </c>
      <c r="L1291" t="n">
        <v>335</v>
      </c>
      <c r="M1291" t="n">
        <v>335</v>
      </c>
      <c r="O1291" t="n">
        <v>1339</v>
      </c>
      <c r="P1291" t="n">
        <v>317</v>
      </c>
      <c r="Q1291" t="n">
        <v>317</v>
      </c>
      <c r="R1291" t="n">
        <v>317</v>
      </c>
      <c r="T1291" t="n">
        <v>1268</v>
      </c>
      <c r="U1291" t="n">
        <v>202</v>
      </c>
      <c r="Y1291" t="n">
        <v>202</v>
      </c>
    </row>
    <row r="1292">
      <c r="A1292" t="inlineStr">
        <is>
          <t>Equity contribution under tax sharing agreement</t>
        </is>
      </c>
      <c r="C1292" t="inlineStr">
        <is>
          <t>Thousand</t>
        </is>
      </c>
      <c r="D1292" t="inlineStr">
        <is>
          <t>QQQQ</t>
        </is>
      </c>
      <c r="E1292" t="inlineStr">
        <is>
          <t>Yes</t>
        </is>
      </c>
      <c r="O1292" t="n">
        <v>3849</v>
      </c>
      <c r="T1292" t="n">
        <v>3690</v>
      </c>
      <c r="Y1292" t="n">
        <v>5038</v>
      </c>
    </row>
    <row r="1294">
      <c r="A1294" t="inlineStr">
        <is>
          <t>JBS Aves Ltda.</t>
        </is>
      </c>
    </row>
    <row r="1295">
      <c r="A1295" t="inlineStr">
        <is>
          <t>Purchases from JBS Ltda.</t>
        </is>
      </c>
      <c r="C1295" t="inlineStr">
        <is>
          <t>Thousand</t>
        </is>
      </c>
      <c r="D1295" t="inlineStr">
        <is>
          <t>QQQQ</t>
        </is>
      </c>
      <c r="E1295" t="inlineStr">
        <is>
          <t>Yes</t>
        </is>
      </c>
      <c r="O1295" t="n">
        <v>4072</v>
      </c>
    </row>
    <row r="1297">
      <c r="A1297" t="inlineStr">
        <is>
          <t>JBS USA, LLC</t>
        </is>
      </c>
    </row>
    <row r="1298">
      <c r="A1298" t="inlineStr">
        <is>
          <t>Purchases from JBS USA food company</t>
        </is>
      </c>
      <c r="C1298" t="inlineStr">
        <is>
          <t>Thousand</t>
        </is>
      </c>
      <c r="D1298" t="inlineStr">
        <is>
          <t>QQQQ</t>
        </is>
      </c>
      <c r="E1298" t="inlineStr">
        <is>
          <t>Yes</t>
        </is>
      </c>
      <c r="F1298" t="n">
        <v>14834</v>
      </c>
      <c r="G1298" t="n">
        <v>25956</v>
      </c>
      <c r="H1298" t="n">
        <v>19155</v>
      </c>
      <c r="J1298" t="n">
        <v>80809</v>
      </c>
      <c r="K1298" t="n">
        <v>24989</v>
      </c>
      <c r="L1298" t="n">
        <v>28350</v>
      </c>
      <c r="M1298" t="n">
        <v>31994</v>
      </c>
      <c r="O1298" t="n">
        <v>115337</v>
      </c>
      <c r="P1298" t="n">
        <v>27580</v>
      </c>
      <c r="Q1298" t="n">
        <v>26714</v>
      </c>
      <c r="R1298" t="n">
        <v>28765</v>
      </c>
      <c r="T1298" t="n">
        <v>103542</v>
      </c>
      <c r="U1298" t="n">
        <v>20511</v>
      </c>
      <c r="V1298" t="n">
        <v>26377</v>
      </c>
      <c r="W1298" t="n">
        <v>28799</v>
      </c>
      <c r="Y1298" t="n">
        <v>139476</v>
      </c>
    </row>
    <row r="1299">
      <c r="A1299" t="inlineStr">
        <is>
          <t>Expenditures paid by JBS USA food company on behalf of pilgrim s pride corporation</t>
        </is>
      </c>
      <c r="C1299" t="inlineStr">
        <is>
          <t>Thousand</t>
        </is>
      </c>
      <c r="D1299" t="inlineStr">
        <is>
          <t>QQQQ</t>
        </is>
      </c>
      <c r="E1299" t="inlineStr">
        <is>
          <t>Yes</t>
        </is>
      </c>
      <c r="F1299" t="n">
        <v>12919</v>
      </c>
      <c r="G1299" t="n">
        <v>10459</v>
      </c>
      <c r="H1299" t="n">
        <v>11281</v>
      </c>
      <c r="J1299" t="n">
        <v>55730</v>
      </c>
      <c r="K1299" t="n">
        <v>12458</v>
      </c>
      <c r="L1299" t="n">
        <v>6456</v>
      </c>
      <c r="M1299" t="n">
        <v>2099</v>
      </c>
      <c r="O1299" t="n">
        <v>31149</v>
      </c>
      <c r="P1299" t="n">
        <v>8580</v>
      </c>
      <c r="Q1299" t="n">
        <v>8389</v>
      </c>
      <c r="R1299" t="n">
        <v>11514</v>
      </c>
      <c r="T1299" t="n">
        <v>40611</v>
      </c>
      <c r="U1299" t="n">
        <v>7604</v>
      </c>
      <c r="V1299" t="n">
        <v>8722</v>
      </c>
      <c r="W1299" t="n">
        <v>17242</v>
      </c>
      <c r="Y1299" t="n">
        <v>40519</v>
      </c>
    </row>
    <row r="1300">
      <c r="A1300" t="inlineStr">
        <is>
          <t>Expenditures paid by pilgrim s pride corporation on behalf of JBS USA food company</t>
        </is>
      </c>
      <c r="C1300" t="inlineStr">
        <is>
          <t>Thousand</t>
        </is>
      </c>
      <c r="D1300" t="inlineStr">
        <is>
          <t>QQQQ</t>
        </is>
      </c>
      <c r="E1300" t="inlineStr">
        <is>
          <t>Yes</t>
        </is>
      </c>
      <c r="F1300" t="n">
        <v>458</v>
      </c>
      <c r="G1300" t="n">
        <v>225</v>
      </c>
      <c r="H1300" t="n">
        <v>630</v>
      </c>
      <c r="J1300" t="n">
        <v>1733</v>
      </c>
      <c r="K1300" t="n">
        <v>533</v>
      </c>
      <c r="L1300" t="n">
        <v>773</v>
      </c>
      <c r="M1300" t="n">
        <v>891</v>
      </c>
      <c r="O1300" t="n">
        <v>4925</v>
      </c>
      <c r="P1300" t="n">
        <v>1715</v>
      </c>
      <c r="Q1300" t="n">
        <v>315</v>
      </c>
      <c r="R1300" t="n">
        <v>519</v>
      </c>
      <c r="T1300" t="n">
        <v>3998</v>
      </c>
      <c r="U1300" t="n">
        <v>6963</v>
      </c>
      <c r="V1300" t="n">
        <v>1725</v>
      </c>
      <c r="W1300" t="n">
        <v>1142</v>
      </c>
      <c r="Y1300" t="n">
        <v>10586</v>
      </c>
    </row>
    <row r="1302">
      <c r="A1302" t="inlineStr">
        <is>
          <t>Seara international ltd</t>
        </is>
      </c>
    </row>
    <row r="1303">
      <c r="A1303" t="inlineStr">
        <is>
          <t>Purchases from Seara International ltd</t>
        </is>
      </c>
      <c r="C1303" t="inlineStr">
        <is>
          <t>Thousand</t>
        </is>
      </c>
      <c r="D1303" t="inlineStr">
        <is>
          <t>QQQQ</t>
        </is>
      </c>
      <c r="E1303" t="inlineStr">
        <is>
          <t>Yes</t>
        </is>
      </c>
      <c r="O1303" t="n">
        <v>2091</v>
      </c>
      <c r="T1303" t="n">
        <v>2784</v>
      </c>
      <c r="Y1303" t="n">
        <v>2746</v>
      </c>
    </row>
    <row r="1305">
      <c r="A1305" t="inlineStr">
        <is>
          <t>Macedo Agroindustrial Ltda</t>
        </is>
      </c>
    </row>
    <row r="1306">
      <c r="A1306" t="inlineStr">
        <is>
          <t>Purchases from macedo Agroindustrial Ltda.</t>
        </is>
      </c>
      <c r="C1306" t="inlineStr">
        <is>
          <t>Thousand</t>
        </is>
      </c>
      <c r="D1306" t="inlineStr">
        <is>
          <t>QQQQ</t>
        </is>
      </c>
      <c r="E1306" t="inlineStr">
        <is>
          <t>Yes</t>
        </is>
      </c>
      <c r="T1306" t="n">
        <v>60</v>
      </c>
    </row>
    <row r="1308">
      <c r="A1308" t="inlineStr">
        <is>
          <t>Cost of goods purchased from related parties:</t>
        </is>
      </c>
    </row>
    <row r="1309">
      <c r="A1309" t="inlineStr">
        <is>
          <t>JBS USA Food Company</t>
        </is>
      </c>
      <c r="C1309" t="inlineStr">
        <is>
          <t>Thousand</t>
        </is>
      </c>
      <c r="D1309" t="inlineStr">
        <is>
          <t>QQQQ</t>
        </is>
      </c>
      <c r="E1309" t="inlineStr">
        <is>
          <t>Yes</t>
        </is>
      </c>
      <c r="Z1309" t="n">
        <v>27289</v>
      </c>
      <c r="AA1309" t="n">
        <v>24994</v>
      </c>
      <c r="AB1309" t="n">
        <v>31161</v>
      </c>
      <c r="AD1309" t="n">
        <v>101685</v>
      </c>
      <c r="AE1309" t="n">
        <v>27824</v>
      </c>
      <c r="AF1309" t="n">
        <v>34003</v>
      </c>
      <c r="AG1309" t="n">
        <v>29094</v>
      </c>
      <c r="AI1309" t="n">
        <v>117596</v>
      </c>
      <c r="AJ1309" t="n">
        <v>30413</v>
      </c>
      <c r="AK1309" t="n">
        <v>32828</v>
      </c>
      <c r="AL1309" t="n">
        <v>31270</v>
      </c>
      <c r="AN1309" t="n">
        <v>134790</v>
      </c>
      <c r="AO1309" t="n">
        <v>36897</v>
      </c>
      <c r="AP1309" t="n">
        <v>35913</v>
      </c>
      <c r="AQ1309" t="n">
        <v>27657</v>
      </c>
      <c r="AS1309" t="n">
        <v>142615</v>
      </c>
      <c r="AT1309" t="n">
        <v>56249</v>
      </c>
      <c r="AU1309" t="n">
        <v>49547</v>
      </c>
      <c r="AV1309" t="n">
        <v>62371</v>
      </c>
      <c r="AX1309" t="n">
        <v>210657</v>
      </c>
      <c r="AY1309" t="n">
        <v>61903</v>
      </c>
      <c r="AZ1309" t="n">
        <v>51251</v>
      </c>
      <c r="BA1309" t="n">
        <v>6393</v>
      </c>
      <c r="BC1309" t="n">
        <v>156452</v>
      </c>
      <c r="BD1309" t="n">
        <v>49905</v>
      </c>
      <c r="BE1309" t="n">
        <v>78509</v>
      </c>
      <c r="BF1309" t="n">
        <v>59422</v>
      </c>
    </row>
    <row r="1310">
      <c r="A1310" t="inlineStr">
        <is>
          <t>Seara Meats B.V.</t>
        </is>
      </c>
      <c r="C1310" t="inlineStr">
        <is>
          <t>Thousand</t>
        </is>
      </c>
      <c r="D1310" t="inlineStr">
        <is>
          <t>QQQQ</t>
        </is>
      </c>
      <c r="E1310" t="inlineStr">
        <is>
          <t>Yes</t>
        </is>
      </c>
      <c r="Z1310" t="n">
        <v>3361</v>
      </c>
      <c r="AA1310" t="n">
        <v>3014</v>
      </c>
      <c r="AB1310" t="n">
        <v>3343</v>
      </c>
      <c r="AD1310" t="n">
        <v>13949</v>
      </c>
      <c r="AE1310" t="n">
        <v>4240</v>
      </c>
      <c r="AF1310" t="n">
        <v>13437</v>
      </c>
      <c r="AG1310" t="n">
        <v>8341</v>
      </c>
      <c r="AI1310" t="n">
        <v>36223</v>
      </c>
      <c r="AJ1310" t="n">
        <v>4521</v>
      </c>
      <c r="AK1310" t="n">
        <v>4369</v>
      </c>
      <c r="AL1310" t="n">
        <v>7297</v>
      </c>
      <c r="AN1310" t="n">
        <v>22797</v>
      </c>
      <c r="AO1310" t="n">
        <v>2643</v>
      </c>
      <c r="AP1310" t="n">
        <v>1080</v>
      </c>
      <c r="AQ1310" t="n">
        <v>2637</v>
      </c>
      <c r="AS1310" t="n">
        <v>8138</v>
      </c>
      <c r="AT1310" t="n">
        <v>1701</v>
      </c>
      <c r="AU1310" t="n">
        <v>643</v>
      </c>
      <c r="AV1310" t="n">
        <v>1074</v>
      </c>
      <c r="AX1310" t="n">
        <v>4722</v>
      </c>
      <c r="AY1310" t="n">
        <v>1468</v>
      </c>
      <c r="AZ1310" t="n">
        <v>11663</v>
      </c>
      <c r="BA1310" t="n">
        <v>14795</v>
      </c>
      <c r="BC1310" t="n">
        <v>44364</v>
      </c>
      <c r="BD1310" t="n">
        <v>4999</v>
      </c>
      <c r="BE1310" t="n">
        <v>4638</v>
      </c>
      <c r="BF1310" t="n">
        <v>5085</v>
      </c>
    </row>
    <row r="1311">
      <c r="A1311" t="inlineStr">
        <is>
          <t>Penasual UK ltd.</t>
        </is>
      </c>
      <c r="C1311" t="inlineStr">
        <is>
          <t>Thousand</t>
        </is>
      </c>
      <c r="D1311" t="inlineStr">
        <is>
          <t>QQQQ</t>
        </is>
      </c>
      <c r="E1311" t="inlineStr">
        <is>
          <t>Yes</t>
        </is>
      </c>
      <c r="AT1311" t="n">
        <v>2318</v>
      </c>
      <c r="AU1311" t="n">
        <v>2838</v>
      </c>
      <c r="AV1311" t="n">
        <v>1071</v>
      </c>
      <c r="AX1311" t="n">
        <v>6697</v>
      </c>
      <c r="AY1311" t="n">
        <v>3540</v>
      </c>
      <c r="AZ1311" t="n">
        <v>2883</v>
      </c>
      <c r="BA1311" t="n">
        <v>4091</v>
      </c>
      <c r="BC1311" t="n">
        <v>13516</v>
      </c>
      <c r="BD1311" t="n">
        <v>4187</v>
      </c>
      <c r="BE1311" t="n">
        <v>4103</v>
      </c>
      <c r="BF1311" t="n">
        <v>3102</v>
      </c>
    </row>
    <row r="1312">
      <c r="A1312" t="inlineStr">
        <is>
          <t>JBS Asia</t>
        </is>
      </c>
      <c r="C1312" t="inlineStr">
        <is>
          <t>Thousand</t>
        </is>
      </c>
      <c r="D1312" t="inlineStr">
        <is>
          <t>QQQQ</t>
        </is>
      </c>
      <c r="E1312" t="inlineStr">
        <is>
          <t>Yes</t>
        </is>
      </c>
      <c r="AT1312" t="n">
        <v>5</v>
      </c>
      <c r="AU1312" t="n">
        <v>0</v>
      </c>
      <c r="AV1312" t="n">
        <v>0</v>
      </c>
      <c r="AW1312" t="n">
        <v>0</v>
      </c>
      <c r="AX1312" t="n">
        <v>5</v>
      </c>
      <c r="AY1312" t="n">
        <v>2124</v>
      </c>
      <c r="AZ1312" t="n">
        <v>1797</v>
      </c>
      <c r="BA1312" t="n">
        <v>2448</v>
      </c>
      <c r="BC1312" t="n">
        <v>7762</v>
      </c>
      <c r="BD1312" t="n">
        <v>911</v>
      </c>
      <c r="BE1312" t="n">
        <v>729</v>
      </c>
      <c r="BF1312" t="n">
        <v>2338</v>
      </c>
    </row>
    <row r="1313">
      <c r="A1313" t="inlineStr">
        <is>
          <t>Planterra food company</t>
        </is>
      </c>
      <c r="C1313" t="inlineStr">
        <is>
          <t>Thousand</t>
        </is>
      </c>
      <c r="D1313" t="inlineStr">
        <is>
          <t>QQQQ</t>
        </is>
      </c>
      <c r="E1313" t="inlineStr">
        <is>
          <t>Yes</t>
        </is>
      </c>
      <c r="AT1313" t="n">
        <v>0</v>
      </c>
      <c r="AU1313" t="n">
        <v>150</v>
      </c>
      <c r="AV1313" t="n">
        <v>0</v>
      </c>
      <c r="AX1313" t="n">
        <v>152</v>
      </c>
    </row>
    <row r="1314">
      <c r="A1314" t="inlineStr">
        <is>
          <t>JBS food trading limited</t>
        </is>
      </c>
      <c r="C1314" t="inlineStr">
        <is>
          <t>Thousand</t>
        </is>
      </c>
      <c r="D1314" t="inlineStr">
        <is>
          <t>QQQQ</t>
        </is>
      </c>
      <c r="E1314" t="inlineStr">
        <is>
          <t>Yes</t>
        </is>
      </c>
      <c r="AT1314" t="n">
        <v>0</v>
      </c>
      <c r="AU1314" t="n">
        <v>42</v>
      </c>
      <c r="AV1314" t="n">
        <v>19</v>
      </c>
      <c r="AX1314" t="n">
        <v>0</v>
      </c>
      <c r="AY1314" t="n">
        <v>47</v>
      </c>
      <c r="AZ1314" t="n">
        <v>0</v>
      </c>
      <c r="BA1314" t="n">
        <v>0</v>
      </c>
      <c r="BC1314" t="n">
        <v>0</v>
      </c>
    </row>
    <row r="1315">
      <c r="A1315" t="inlineStr">
        <is>
          <t>Seara International Ltd.</t>
        </is>
      </c>
      <c r="C1315" t="inlineStr">
        <is>
          <t>Thousand</t>
        </is>
      </c>
      <c r="D1315" t="inlineStr">
        <is>
          <t>QQQQ</t>
        </is>
      </c>
      <c r="E1315" t="inlineStr">
        <is>
          <t>Yes</t>
        </is>
      </c>
      <c r="AD1315" t="n">
        <v>11236</v>
      </c>
    </row>
    <row r="1316">
      <c r="A1316" t="inlineStr">
        <is>
          <t>JBS Aves Ltd.</t>
        </is>
      </c>
      <c r="C1316" t="inlineStr">
        <is>
          <t>Thousand</t>
        </is>
      </c>
      <c r="D1316" t="inlineStr">
        <is>
          <t>QQQQ</t>
        </is>
      </c>
      <c r="E1316" t="inlineStr">
        <is>
          <t>Yes</t>
        </is>
      </c>
      <c r="AE1316" t="n">
        <v>703</v>
      </c>
      <c r="AF1316" t="n">
        <v>380</v>
      </c>
      <c r="AG1316" t="n">
        <v>40</v>
      </c>
      <c r="AI1316" t="n">
        <v>1123</v>
      </c>
    </row>
    <row r="1317">
      <c r="A1317" t="inlineStr">
        <is>
          <t>Vivera top holding B.V.</t>
        </is>
      </c>
      <c r="C1317" t="inlineStr">
        <is>
          <t>Thousand</t>
        </is>
      </c>
      <c r="D1317" t="inlineStr">
        <is>
          <t>QQQQ</t>
        </is>
      </c>
      <c r="E1317" t="inlineStr">
        <is>
          <t>Yes</t>
        </is>
      </c>
      <c r="AT1317" t="n">
        <v>0</v>
      </c>
      <c r="AU1317" t="n">
        <v>0</v>
      </c>
      <c r="AV1317" t="n">
        <v>0</v>
      </c>
      <c r="AX1317" t="n">
        <v>31</v>
      </c>
      <c r="AY1317" t="n">
        <v>15</v>
      </c>
      <c r="AZ1317" t="n">
        <v>0</v>
      </c>
      <c r="BA1317" t="n">
        <v>0</v>
      </c>
      <c r="BC1317" t="n">
        <v>0</v>
      </c>
    </row>
    <row r="1318">
      <c r="A1318" t="inlineStr">
        <is>
          <t>JBS Toledo NV</t>
        </is>
      </c>
      <c r="C1318" t="inlineStr">
        <is>
          <t>Thousand</t>
        </is>
      </c>
      <c r="D1318" t="inlineStr">
        <is>
          <t>QQQQ</t>
        </is>
      </c>
      <c r="E1318" t="inlineStr">
        <is>
          <t>Yes</t>
        </is>
      </c>
      <c r="AA1318" t="n">
        <v>45</v>
      </c>
      <c r="AB1318" t="n">
        <v>149</v>
      </c>
      <c r="AD1318" t="n">
        <v>231</v>
      </c>
      <c r="AE1318" t="n">
        <v>165</v>
      </c>
      <c r="AF1318" t="n">
        <v>125</v>
      </c>
      <c r="AG1318" t="n">
        <v>0</v>
      </c>
      <c r="AI1318" t="n">
        <v>445</v>
      </c>
      <c r="AJ1318" t="n">
        <v>120</v>
      </c>
      <c r="AK1318" t="n">
        <v>88</v>
      </c>
      <c r="AL1318" t="n">
        <v>64</v>
      </c>
      <c r="AN1318" t="n">
        <v>307</v>
      </c>
      <c r="AO1318" t="n">
        <v>63</v>
      </c>
      <c r="AP1318" t="n">
        <v>93</v>
      </c>
      <c r="AQ1318" t="n">
        <v>0</v>
      </c>
      <c r="AS1318" t="n">
        <v>155</v>
      </c>
    </row>
    <row r="1319">
      <c r="A1319" t="inlineStr">
        <is>
          <t>JBS Global (UK) Ltd.</t>
        </is>
      </c>
      <c r="C1319" t="inlineStr">
        <is>
          <t>Thousand</t>
        </is>
      </c>
      <c r="D1319" t="inlineStr">
        <is>
          <t>QQQQ</t>
        </is>
      </c>
      <c r="E1319" t="inlineStr">
        <is>
          <t>Yes</t>
        </is>
      </c>
      <c r="AE1319" t="n">
        <v>0</v>
      </c>
      <c r="AF1319" t="n">
        <v>21</v>
      </c>
      <c r="AG1319" t="n">
        <v>0</v>
      </c>
      <c r="AI1319" t="n">
        <v>21</v>
      </c>
      <c r="AJ1319" t="n">
        <v>0</v>
      </c>
      <c r="AK1319" t="n">
        <v>0</v>
      </c>
      <c r="AL1319" t="n">
        <v>0</v>
      </c>
      <c r="AN1319" t="n">
        <v>170</v>
      </c>
      <c r="AO1319" t="n">
        <v>226</v>
      </c>
      <c r="AP1319" t="n">
        <v>219</v>
      </c>
      <c r="AQ1319" t="n">
        <v>224</v>
      </c>
      <c r="AS1319" t="n">
        <v>674</v>
      </c>
      <c r="AT1319" t="n">
        <v>369</v>
      </c>
      <c r="AU1319" t="n">
        <v>126</v>
      </c>
      <c r="AV1319" t="n">
        <v>247</v>
      </c>
      <c r="AX1319" t="n">
        <v>871</v>
      </c>
    </row>
    <row r="1320">
      <c r="A1320" t="inlineStr">
        <is>
          <t>Other Related Parties</t>
        </is>
      </c>
      <c r="C1320" t="inlineStr">
        <is>
          <t>Thousand</t>
        </is>
      </c>
      <c r="D1320" t="inlineStr">
        <is>
          <t>QQQQ</t>
        </is>
      </c>
      <c r="E1320" t="inlineStr">
        <is>
          <t>Yes</t>
        </is>
      </c>
      <c r="AY1320" t="n">
        <v>0</v>
      </c>
      <c r="AZ1320" t="n">
        <v>400</v>
      </c>
      <c r="BA1320" t="n">
        <v>699</v>
      </c>
      <c r="BC1320" t="n">
        <v>1476</v>
      </c>
      <c r="BD1320" t="n">
        <v>897</v>
      </c>
      <c r="BE1320" t="n">
        <v>991</v>
      </c>
      <c r="BF1320" t="n">
        <v>324</v>
      </c>
    </row>
    <row r="1321">
      <c r="A1321" t="inlineStr">
        <is>
          <t>Total cost of goods purchased from related parties</t>
        </is>
      </c>
      <c r="C1321" t="inlineStr">
        <is>
          <t>Thousand</t>
        </is>
      </c>
      <c r="D1321" t="inlineStr">
        <is>
          <t>QQQQ</t>
        </is>
      </c>
      <c r="E1321" t="inlineStr">
        <is>
          <t>Yes</t>
        </is>
      </c>
      <c r="Z1321" t="n">
        <v>30650</v>
      </c>
      <c r="AA1321" t="n">
        <v>28053</v>
      </c>
      <c r="AB1321" t="n">
        <v>34653</v>
      </c>
      <c r="AD1321" t="n">
        <v>127101</v>
      </c>
      <c r="AE1321" t="n">
        <v>32932</v>
      </c>
      <c r="AF1321" t="n">
        <v>47966</v>
      </c>
      <c r="AG1321" t="n">
        <v>37475</v>
      </c>
      <c r="AI1321" t="n">
        <v>155408</v>
      </c>
      <c r="AJ1321" t="n">
        <v>35054</v>
      </c>
      <c r="AK1321" t="n">
        <v>37285</v>
      </c>
      <c r="AL1321" t="n">
        <v>38631</v>
      </c>
      <c r="AN1321" t="n">
        <v>158064</v>
      </c>
      <c r="AO1321" t="n">
        <v>39829</v>
      </c>
      <c r="AP1321" t="n">
        <v>37305</v>
      </c>
      <c r="AQ1321" t="n">
        <v>30518</v>
      </c>
      <c r="AS1321" t="n">
        <v>151582</v>
      </c>
      <c r="AT1321" t="n">
        <v>60642</v>
      </c>
      <c r="AU1321" t="n">
        <v>53346</v>
      </c>
      <c r="AV1321" t="n">
        <v>64782</v>
      </c>
      <c r="AX1321" t="n">
        <v>223135</v>
      </c>
      <c r="AY1321" t="n">
        <v>69097</v>
      </c>
      <c r="AZ1321" t="n">
        <v>67994</v>
      </c>
      <c r="BA1321" t="n">
        <v>28426</v>
      </c>
      <c r="BC1321" t="n">
        <v>223570</v>
      </c>
      <c r="BD1321" t="n">
        <v>60899</v>
      </c>
      <c r="BE1321" t="n">
        <v>88970</v>
      </c>
      <c r="BF1321" t="n">
        <v>70271</v>
      </c>
    </row>
    <row r="1322">
      <c r="A1322" t="inlineStr">
        <is>
          <t>Total cost of goods purchased from related parties-c</t>
        </is>
      </c>
      <c r="Z1322">
        <f>SUM(Z1309:Z1320)</f>
        <v/>
      </c>
      <c r="AA1322">
        <f>SUM(AA1309:AA1320)</f>
        <v/>
      </c>
      <c r="AB1322">
        <f>SUM(AB1309:AB1320)</f>
        <v/>
      </c>
      <c r="AD1322">
        <f>SUM(AD1309:AD1320)</f>
        <v/>
      </c>
      <c r="AE1322">
        <f>SUM(AE1309:AE1320)</f>
        <v/>
      </c>
      <c r="AF1322">
        <f>SUM(AF1309:AF1320)</f>
        <v/>
      </c>
      <c r="AG1322">
        <f>SUM(AG1309:AG1320)</f>
        <v/>
      </c>
      <c r="AI1322">
        <f>SUM(AI1309:AI1320)</f>
        <v/>
      </c>
      <c r="AJ1322">
        <f>SUM(AJ1309:AJ1320)</f>
        <v/>
      </c>
      <c r="AK1322">
        <f>SUM(AK1309:AK1320)</f>
        <v/>
      </c>
      <c r="AL1322">
        <f>SUM(AL1309:AL1320)</f>
        <v/>
      </c>
      <c r="AN1322">
        <f>SUM(AN1309:AN1320)</f>
        <v/>
      </c>
      <c r="AO1322">
        <f>SUM(AO1309:AO1320)</f>
        <v/>
      </c>
      <c r="AP1322">
        <f>SUM(AP1309:AP1320)</f>
        <v/>
      </c>
      <c r="AQ1322">
        <f>SUM(AQ1309:AQ1320)</f>
        <v/>
      </c>
      <c r="AS1322">
        <f>SUM(AS1309:AS1320)</f>
        <v/>
      </c>
      <c r="AT1322">
        <f>SUM(AT1309:AT1320)</f>
        <v/>
      </c>
      <c r="AU1322">
        <f>SUM(AU1309:AU1320)</f>
        <v/>
      </c>
      <c r="AV1322">
        <f>SUM(AV1309:AV1320)</f>
        <v/>
      </c>
      <c r="AX1322">
        <f>SUM(AX1309:AX1320)</f>
        <v/>
      </c>
      <c r="AY1322">
        <f>SUM(AY1309:AY1320)</f>
        <v/>
      </c>
      <c r="AZ1322">
        <f>SUM(AZ1309:AZ1320)</f>
        <v/>
      </c>
      <c r="BA1322">
        <f>SUM(BA1309:BA1320)</f>
        <v/>
      </c>
      <c r="BC1322">
        <f>SUM(BC1309:BC1320)</f>
        <v/>
      </c>
      <c r="BD1322">
        <f>SUM(BD1309:BD1320)</f>
        <v/>
      </c>
      <c r="BE1322">
        <f>SUM(BE1309:BE1320)</f>
        <v/>
      </c>
      <c r="BF1322">
        <f>SUM(BF1309:BF1320)</f>
        <v/>
      </c>
    </row>
    <row r="1323">
      <c r="A1323" t="inlineStr">
        <is>
          <t>Sum check</t>
        </is>
      </c>
      <c r="Z1323">
        <f>Z1322-Z1321</f>
        <v/>
      </c>
      <c r="AA1323">
        <f>AA1322-AA1321</f>
        <v/>
      </c>
      <c r="AB1323">
        <f>AB1322-AB1321</f>
        <v/>
      </c>
      <c r="AD1323">
        <f>AD1322-AD1321</f>
        <v/>
      </c>
      <c r="AE1323">
        <f>AE1322-AE1321</f>
        <v/>
      </c>
      <c r="AF1323">
        <f>AF1322-AF1321</f>
        <v/>
      </c>
      <c r="AG1323">
        <f>AG1322-AG1321</f>
        <v/>
      </c>
      <c r="AI1323">
        <f>AI1322-AI1321</f>
        <v/>
      </c>
      <c r="AJ1323">
        <f>AJ1322-AJ1321</f>
        <v/>
      </c>
      <c r="AK1323">
        <f>AK1322-AK1321</f>
        <v/>
      </c>
      <c r="AL1323">
        <f>AL1322-AL1321</f>
        <v/>
      </c>
      <c r="AN1323">
        <f>AN1322-AN1321</f>
        <v/>
      </c>
      <c r="AO1323">
        <f>AO1322-AO1321</f>
        <v/>
      </c>
      <c r="AP1323">
        <f>AP1322-AP1321</f>
        <v/>
      </c>
      <c r="AQ1323">
        <f>AQ1322-AQ1321</f>
        <v/>
      </c>
      <c r="AS1323">
        <f>AS1322-AS1321</f>
        <v/>
      </c>
      <c r="AT1323">
        <f>AT1322-AT1321</f>
        <v/>
      </c>
      <c r="AU1323">
        <f>AU1322-AU1321</f>
        <v/>
      </c>
      <c r="AV1323">
        <f>AV1322-AV1321</f>
        <v/>
      </c>
      <c r="AX1323">
        <f>AX1322-AX1321</f>
        <v/>
      </c>
      <c r="AY1323">
        <f>AY1322-AY1321</f>
        <v/>
      </c>
      <c r="AZ1323">
        <f>AZ1322-AZ1321</f>
        <v/>
      </c>
      <c r="BA1323">
        <f>BA1322-BA1321</f>
        <v/>
      </c>
      <c r="BC1323">
        <f>BC1322-BC1321</f>
        <v/>
      </c>
      <c r="BD1323">
        <f>BD1322-BD1321</f>
        <v/>
      </c>
      <c r="BE1323">
        <f>BE1322-BE1321</f>
        <v/>
      </c>
      <c r="BF1323">
        <f>BF1322-BF1321</f>
        <v/>
      </c>
    </row>
    <row r="1325">
      <c r="A1325" t="inlineStr">
        <is>
          <t>Expenditures paid by related parties:</t>
        </is>
      </c>
    </row>
    <row r="1326">
      <c r="A1326" t="inlineStr">
        <is>
          <t>JBS USA Food Company</t>
        </is>
      </c>
      <c r="C1326" t="inlineStr">
        <is>
          <t>Thousand</t>
        </is>
      </c>
      <c r="D1326" t="inlineStr">
        <is>
          <t>QQQQ</t>
        </is>
      </c>
      <c r="E1326" t="inlineStr">
        <is>
          <t>Yes</t>
        </is>
      </c>
      <c r="Z1326" t="n">
        <v>10949</v>
      </c>
      <c r="AA1326" t="n">
        <v>7349</v>
      </c>
      <c r="AB1326" t="n">
        <v>10856</v>
      </c>
      <c r="AD1326" t="n">
        <v>40313</v>
      </c>
      <c r="AE1326" t="n">
        <v>10499</v>
      </c>
      <c r="AF1326" t="n">
        <v>28763</v>
      </c>
      <c r="AG1326" t="n">
        <v>10145</v>
      </c>
      <c r="AI1326" t="n">
        <v>62189</v>
      </c>
      <c r="AJ1326" t="n">
        <v>10006</v>
      </c>
      <c r="AK1326" t="n">
        <v>8103</v>
      </c>
      <c r="AL1326" t="n">
        <v>7919</v>
      </c>
      <c r="AN1326" t="n">
        <v>32161</v>
      </c>
      <c r="AO1326" t="n">
        <v>8081</v>
      </c>
      <c r="AP1326" t="n">
        <v>13892</v>
      </c>
      <c r="AQ1326" t="n">
        <v>6429</v>
      </c>
      <c r="AS1326" t="n">
        <v>39025</v>
      </c>
      <c r="AT1326" t="n">
        <v>23745</v>
      </c>
      <c r="AU1326" t="n">
        <v>16987</v>
      </c>
      <c r="AV1326" t="n">
        <v>27295</v>
      </c>
      <c r="AX1326" t="n">
        <v>97713</v>
      </c>
      <c r="AY1326" t="n">
        <v>24178</v>
      </c>
      <c r="AZ1326" t="n">
        <v>29762</v>
      </c>
      <c r="BA1326" t="n">
        <v>19035</v>
      </c>
      <c r="BC1326" t="n">
        <v>91568</v>
      </c>
      <c r="BD1326" t="n">
        <v>14022</v>
      </c>
      <c r="BE1326" t="n">
        <v>46104</v>
      </c>
      <c r="BF1326" t="n">
        <v>21245</v>
      </c>
    </row>
    <row r="1327">
      <c r="A1327" t="inlineStr">
        <is>
          <t>JBS S.A.</t>
        </is>
      </c>
      <c r="C1327" t="inlineStr">
        <is>
          <t>Thousand</t>
        </is>
      </c>
      <c r="D1327" t="inlineStr">
        <is>
          <t>QQQQ</t>
        </is>
      </c>
      <c r="E1327" t="inlineStr">
        <is>
          <t>Yes</t>
        </is>
      </c>
      <c r="Z1327" t="n">
        <v>1859</v>
      </c>
      <c r="AA1327" t="n">
        <v>1918</v>
      </c>
      <c r="AD1327" t="n">
        <v>3777</v>
      </c>
    </row>
    <row r="1328">
      <c r="A1328" t="inlineStr">
        <is>
          <t>Seara Alimentos</t>
        </is>
      </c>
      <c r="C1328" t="inlineStr">
        <is>
          <t>Thousand</t>
        </is>
      </c>
      <c r="D1328" t="inlineStr">
        <is>
          <t>QQQQ</t>
        </is>
      </c>
      <c r="E1328" t="inlineStr">
        <is>
          <t>Yes</t>
        </is>
      </c>
      <c r="AA1328" t="n">
        <v>64</v>
      </c>
      <c r="AD1328" t="n">
        <v>64</v>
      </c>
      <c r="AJ1328" t="n">
        <v>0</v>
      </c>
      <c r="AK1328" t="n">
        <v>7</v>
      </c>
      <c r="AL1328" t="n">
        <v>0</v>
      </c>
      <c r="AN1328" t="n">
        <v>0</v>
      </c>
    </row>
    <row r="1329">
      <c r="A1329" t="inlineStr">
        <is>
          <t>JBS Chile Ltd.</t>
        </is>
      </c>
      <c r="C1329" t="inlineStr">
        <is>
          <t>Thousand</t>
        </is>
      </c>
      <c r="D1329" t="inlineStr">
        <is>
          <t>QQQQ</t>
        </is>
      </c>
      <c r="E1329" t="inlineStr">
        <is>
          <t>Yes</t>
        </is>
      </c>
      <c r="AE1329" t="n">
        <v>0</v>
      </c>
      <c r="AF1329" t="n">
        <v>3</v>
      </c>
      <c r="AG1329" t="n">
        <v>2</v>
      </c>
      <c r="AI1329" t="n">
        <v>33</v>
      </c>
      <c r="AJ1329" t="n">
        <v>5</v>
      </c>
      <c r="AK1329" t="n">
        <v>1</v>
      </c>
      <c r="AL1329" t="n">
        <v>0</v>
      </c>
      <c r="AN1329" t="n">
        <v>6</v>
      </c>
    </row>
    <row r="1330">
      <c r="A1330" t="inlineStr">
        <is>
          <t>Seara Food Europe Holdings</t>
        </is>
      </c>
      <c r="C1330" t="inlineStr">
        <is>
          <t>Thousand</t>
        </is>
      </c>
      <c r="D1330" t="inlineStr">
        <is>
          <t>QQQQ</t>
        </is>
      </c>
      <c r="E1330" t="inlineStr">
        <is>
          <t>Yes</t>
        </is>
      </c>
      <c r="AJ1330" t="n">
        <v>0</v>
      </c>
      <c r="AK1330" t="n">
        <v>0</v>
      </c>
      <c r="AL1330" t="n">
        <v>0</v>
      </c>
      <c r="AN1330" t="n">
        <v>77</v>
      </c>
      <c r="AO1330" t="n">
        <v>0</v>
      </c>
      <c r="AP1330" t="n">
        <v>2</v>
      </c>
      <c r="AQ1330" t="n">
        <v>3</v>
      </c>
      <c r="AS1330" t="n">
        <v>9</v>
      </c>
      <c r="AT1330" t="n">
        <v>10</v>
      </c>
      <c r="AU1330" t="n">
        <v>2</v>
      </c>
      <c r="AV1330" t="n">
        <v>0</v>
      </c>
      <c r="AX1330" t="n">
        <v>13</v>
      </c>
    </row>
    <row r="1331">
      <c r="A1331" t="inlineStr">
        <is>
          <t>Other Related Parties</t>
        </is>
      </c>
      <c r="C1331" t="inlineStr">
        <is>
          <t>Thousand</t>
        </is>
      </c>
      <c r="D1331" t="inlineStr">
        <is>
          <t>QQQQ</t>
        </is>
      </c>
      <c r="E1331" t="inlineStr">
        <is>
          <t>Yes</t>
        </is>
      </c>
      <c r="AY1331" t="n">
        <v>0</v>
      </c>
      <c r="AZ1331" t="n">
        <v>55</v>
      </c>
      <c r="BA1331" t="n">
        <v>16</v>
      </c>
      <c r="BC1331" t="n">
        <v>97</v>
      </c>
      <c r="BE1331" t="n">
        <v>15</v>
      </c>
    </row>
    <row r="1332">
      <c r="A1332" t="inlineStr">
        <is>
          <t>Total expenditures paid by related parties</t>
        </is>
      </c>
      <c r="C1332" t="inlineStr">
        <is>
          <t>Thousand</t>
        </is>
      </c>
      <c r="D1332" t="inlineStr">
        <is>
          <t>QQQQ</t>
        </is>
      </c>
      <c r="E1332" t="inlineStr">
        <is>
          <t>Yes</t>
        </is>
      </c>
      <c r="Z1332" t="n">
        <v>12808</v>
      </c>
      <c r="AA1332" t="n">
        <v>9331</v>
      </c>
      <c r="AB1332" t="n">
        <v>10856</v>
      </c>
      <c r="AD1332" t="n">
        <v>44154</v>
      </c>
      <c r="AE1332" t="n">
        <v>10499</v>
      </c>
      <c r="AF1332" t="n">
        <v>28766</v>
      </c>
      <c r="AG1332" t="n">
        <v>10147</v>
      </c>
      <c r="AI1332" t="n">
        <v>62222</v>
      </c>
      <c r="AJ1332" t="n">
        <v>10011</v>
      </c>
      <c r="AK1332" t="n">
        <v>8111</v>
      </c>
      <c r="AL1332" t="n">
        <v>7919</v>
      </c>
      <c r="AN1332" t="n">
        <v>32244</v>
      </c>
      <c r="AO1332" t="n">
        <v>8081</v>
      </c>
      <c r="AP1332" t="n">
        <v>13894</v>
      </c>
      <c r="AQ1332" t="n">
        <v>6432</v>
      </c>
      <c r="AS1332" t="n">
        <v>39034</v>
      </c>
      <c r="AT1332" t="n">
        <v>23755</v>
      </c>
      <c r="AU1332" t="n">
        <v>16989</v>
      </c>
      <c r="AV1332" t="n">
        <v>27295</v>
      </c>
      <c r="AX1332" t="n">
        <v>97726</v>
      </c>
      <c r="AY1332" t="n">
        <v>24178</v>
      </c>
      <c r="AZ1332" t="n">
        <v>29817</v>
      </c>
      <c r="BA1332" t="n">
        <v>19051</v>
      </c>
      <c r="BC1332" t="n">
        <v>91665</v>
      </c>
      <c r="BE1332" t="n">
        <v>46119</v>
      </c>
      <c r="BF1332" t="n">
        <v>21245</v>
      </c>
    </row>
    <row r="1333">
      <c r="A1333" t="inlineStr">
        <is>
          <t>Total expenditures paid by related parties-c</t>
        </is>
      </c>
      <c r="Z1333">
        <f>SUM(Z1326:Z1331)</f>
        <v/>
      </c>
      <c r="AA1333">
        <f>SUM(AA1326:AA1331)</f>
        <v/>
      </c>
      <c r="AB1333">
        <f>SUM(AB1326:AB1331)</f>
        <v/>
      </c>
      <c r="AD1333">
        <f>SUM(AD1326:AD1331)</f>
        <v/>
      </c>
      <c r="AE1333">
        <f>SUM(AE1326:AE1331)</f>
        <v/>
      </c>
      <c r="AF1333">
        <f>SUM(AF1326:AF1331)</f>
        <v/>
      </c>
      <c r="AG1333">
        <f>SUM(AG1326:AG1331)</f>
        <v/>
      </c>
      <c r="AI1333">
        <f>SUM(AI1326:AI1331)</f>
        <v/>
      </c>
      <c r="AJ1333">
        <f>SUM(AJ1326:AJ1331)</f>
        <v/>
      </c>
      <c r="AK1333">
        <f>SUM(AK1326:AK1331)</f>
        <v/>
      </c>
      <c r="AL1333">
        <f>SUM(AL1326:AL1331)</f>
        <v/>
      </c>
      <c r="AN1333">
        <f>SUM(AN1326:AN1331)</f>
        <v/>
      </c>
      <c r="AO1333">
        <f>SUM(AO1326:AO1331)</f>
        <v/>
      </c>
      <c r="AP1333">
        <f>SUM(AP1326:AP1331)</f>
        <v/>
      </c>
      <c r="AQ1333">
        <f>SUM(AQ1326:AQ1331)</f>
        <v/>
      </c>
      <c r="AS1333">
        <f>SUM(AS1326:AS1331)</f>
        <v/>
      </c>
      <c r="AT1333">
        <f>SUM(AT1326:AT1331)</f>
        <v/>
      </c>
      <c r="AU1333">
        <f>SUM(AU1326:AU1331)</f>
        <v/>
      </c>
      <c r="AV1333">
        <f>SUM(AV1326:AV1331)</f>
        <v/>
      </c>
      <c r="AX1333">
        <f>SUM(AX1326:AX1331)</f>
        <v/>
      </c>
      <c r="AY1333">
        <f>SUM(AY1326:AY1331)</f>
        <v/>
      </c>
      <c r="AZ1333">
        <f>SUM(AZ1326:AZ1331)</f>
        <v/>
      </c>
      <c r="BA1333">
        <f>SUM(BA1326:BA1331)</f>
        <v/>
      </c>
      <c r="BC1333">
        <f>SUM(BC1326:BC1331)</f>
        <v/>
      </c>
      <c r="BE1333">
        <f>SUM(BE1326:BE1331)</f>
        <v/>
      </c>
      <c r="BF1333">
        <f>SUM(BF1326:BF1331)</f>
        <v/>
      </c>
    </row>
    <row r="1334">
      <c r="A1334" t="inlineStr">
        <is>
          <t>Sum check</t>
        </is>
      </c>
      <c r="Z1334">
        <f>Z1333-Z1332</f>
        <v/>
      </c>
      <c r="AA1334">
        <f>AA1333-AA1332</f>
        <v/>
      </c>
      <c r="AB1334">
        <f>AB1333-AB1332</f>
        <v/>
      </c>
      <c r="AD1334">
        <f>AD1333-AD1332</f>
        <v/>
      </c>
      <c r="AE1334">
        <f>AE1333-AE1332</f>
        <v/>
      </c>
      <c r="AF1334">
        <f>AF1333-AF1332</f>
        <v/>
      </c>
      <c r="AG1334">
        <f>AG1333-AG1332</f>
        <v/>
      </c>
      <c r="AI1334">
        <f>AI1333-AI1332</f>
        <v/>
      </c>
      <c r="AJ1334">
        <f>AJ1333-AJ1332</f>
        <v/>
      </c>
      <c r="AK1334">
        <f>AK1333-AK1332</f>
        <v/>
      </c>
      <c r="AL1334">
        <f>AL1333-AL1332</f>
        <v/>
      </c>
      <c r="AN1334">
        <f>AN1333-AN1332</f>
        <v/>
      </c>
      <c r="AO1334">
        <f>AO1333-AO1332</f>
        <v/>
      </c>
      <c r="AP1334">
        <f>AP1333-AP1332</f>
        <v/>
      </c>
      <c r="AQ1334">
        <f>AQ1333-AQ1332</f>
        <v/>
      </c>
      <c r="AS1334">
        <f>AS1333-AS1332</f>
        <v/>
      </c>
      <c r="AT1334">
        <f>AT1333-AT1332</f>
        <v/>
      </c>
      <c r="AU1334">
        <f>AU1333-AU1332</f>
        <v/>
      </c>
      <c r="AV1334">
        <f>AV1333-AV1332</f>
        <v/>
      </c>
      <c r="AX1334">
        <f>AX1333-AX1332</f>
        <v/>
      </c>
      <c r="AY1334">
        <f>AY1333-AY1332</f>
        <v/>
      </c>
      <c r="AZ1334">
        <f>AZ1333-AZ1332</f>
        <v/>
      </c>
      <c r="BA1334">
        <f>BA1333-BA1332</f>
        <v/>
      </c>
      <c r="BC1334">
        <f>BC1333-BC1332</f>
        <v/>
      </c>
      <c r="BE1334">
        <f>BE1333-BE1332</f>
        <v/>
      </c>
      <c r="BF1334">
        <f>BF1333-BF1332</f>
        <v/>
      </c>
    </row>
    <row r="1336">
      <c r="A1336" t="inlineStr">
        <is>
          <t>Expenditures paid on behalf of related parties:</t>
        </is>
      </c>
    </row>
    <row r="1337">
      <c r="A1337" t="inlineStr">
        <is>
          <t>JBS USA Food Company</t>
        </is>
      </c>
      <c r="C1337" t="inlineStr">
        <is>
          <t>Thousand</t>
        </is>
      </c>
      <c r="D1337" t="inlineStr">
        <is>
          <t>QQQQ</t>
        </is>
      </c>
      <c r="E1337" t="inlineStr">
        <is>
          <t>Yes</t>
        </is>
      </c>
      <c r="Z1337" t="n">
        <v>865</v>
      </c>
      <c r="AA1337" t="n">
        <v>1623</v>
      </c>
      <c r="AB1337" t="n">
        <v>1516</v>
      </c>
      <c r="AD1337" t="n">
        <v>5376</v>
      </c>
      <c r="AE1337" t="n">
        <v>2288</v>
      </c>
      <c r="AF1337" t="n">
        <v>2625</v>
      </c>
      <c r="AG1337" t="n">
        <v>1938</v>
      </c>
      <c r="AI1337" t="n">
        <v>9192</v>
      </c>
      <c r="AJ1337" t="n">
        <v>2203</v>
      </c>
      <c r="AK1337" t="n">
        <v>1776</v>
      </c>
      <c r="AL1337" t="n">
        <v>1675</v>
      </c>
      <c r="AN1337" t="n">
        <v>9103</v>
      </c>
      <c r="AO1337" t="n">
        <v>2420</v>
      </c>
      <c r="AP1337" t="n">
        <v>4206</v>
      </c>
      <c r="AQ1337" t="n">
        <v>6689</v>
      </c>
      <c r="AS1337" t="n">
        <v>16266</v>
      </c>
      <c r="AT1337" t="n">
        <v>16374</v>
      </c>
      <c r="AU1337" t="n">
        <v>11072</v>
      </c>
      <c r="AV1337" t="n">
        <v>8011</v>
      </c>
      <c r="AX1337" t="n">
        <v>42951</v>
      </c>
      <c r="AY1337" t="n">
        <v>32525</v>
      </c>
      <c r="AZ1337" t="n">
        <v>6817</v>
      </c>
      <c r="BA1337" t="n">
        <v>7553</v>
      </c>
      <c r="BC1337" t="n">
        <v>53065</v>
      </c>
      <c r="BD1337" t="n">
        <v>3380</v>
      </c>
      <c r="BE1337" t="n">
        <v>9540</v>
      </c>
      <c r="BF1337" t="n">
        <v>18710</v>
      </c>
    </row>
    <row r="1338">
      <c r="A1338" t="inlineStr">
        <is>
          <t>JBS S.A.</t>
        </is>
      </c>
      <c r="C1338" t="inlineStr">
        <is>
          <t>Thousand</t>
        </is>
      </c>
      <c r="D1338" t="inlineStr">
        <is>
          <t>QQQQ</t>
        </is>
      </c>
      <c r="E1338" t="inlineStr">
        <is>
          <t>Yes</t>
        </is>
      </c>
      <c r="AA1338" t="n">
        <v>5</v>
      </c>
      <c r="AD1338" t="n">
        <v>5</v>
      </c>
      <c r="AE1338" t="n">
        <v>0</v>
      </c>
      <c r="AF1338" t="n">
        <v>164</v>
      </c>
      <c r="AG1338" t="n">
        <v>0</v>
      </c>
      <c r="AI1338" t="n">
        <v>170</v>
      </c>
    </row>
    <row r="1339">
      <c r="A1339" t="inlineStr">
        <is>
          <t>Seara Meats B.V.</t>
        </is>
      </c>
      <c r="C1339" t="inlineStr">
        <is>
          <t>Thousand</t>
        </is>
      </c>
      <c r="D1339" t="inlineStr">
        <is>
          <t>QQQQ</t>
        </is>
      </c>
      <c r="E1339" t="inlineStr">
        <is>
          <t>Yes</t>
        </is>
      </c>
      <c r="AA1339" t="n">
        <v>4</v>
      </c>
      <c r="AD1339" t="n">
        <v>12</v>
      </c>
    </row>
    <row r="1340">
      <c r="A1340" t="inlineStr">
        <is>
          <t>Others related parties</t>
        </is>
      </c>
      <c r="C1340" t="inlineStr">
        <is>
          <t>Thousand</t>
        </is>
      </c>
      <c r="D1340" t="inlineStr">
        <is>
          <t>QQQQ</t>
        </is>
      </c>
      <c r="E1340" t="inlineStr">
        <is>
          <t>Yes</t>
        </is>
      </c>
      <c r="BC1340" t="n">
        <v>5514</v>
      </c>
      <c r="BD1340" t="n">
        <v>4</v>
      </c>
    </row>
    <row r="1341">
      <c r="A1341" t="inlineStr">
        <is>
          <t>Seara International Ltd.</t>
        </is>
      </c>
      <c r="C1341" t="inlineStr">
        <is>
          <t>Thousand</t>
        </is>
      </c>
      <c r="D1341" t="inlineStr">
        <is>
          <t>QQQQ</t>
        </is>
      </c>
      <c r="E1341" t="inlineStr">
        <is>
          <t>Yes</t>
        </is>
      </c>
      <c r="AA1341" t="n">
        <v>80</v>
      </c>
      <c r="AE1341" t="n">
        <v>20</v>
      </c>
      <c r="AF1341" t="n">
        <v>11</v>
      </c>
      <c r="AG1341" t="n">
        <v>0</v>
      </c>
      <c r="AI1341" t="n">
        <v>45</v>
      </c>
    </row>
    <row r="1342">
      <c r="A1342" t="inlineStr">
        <is>
          <t>Total expenditures paid on behalf of related parties</t>
        </is>
      </c>
      <c r="C1342" t="inlineStr">
        <is>
          <t>Thousand</t>
        </is>
      </c>
      <c r="D1342" t="inlineStr">
        <is>
          <t>QQQQ</t>
        </is>
      </c>
      <c r="E1342" t="inlineStr">
        <is>
          <t>Yes</t>
        </is>
      </c>
      <c r="Z1342" t="n">
        <v>865</v>
      </c>
      <c r="AA1342" t="n">
        <v>1712</v>
      </c>
      <c r="AB1342" t="n">
        <v>1516</v>
      </c>
      <c r="AD1342" t="n">
        <v>5393</v>
      </c>
      <c r="AE1342" t="n">
        <v>2308</v>
      </c>
      <c r="AF1342" t="n">
        <v>2800</v>
      </c>
      <c r="AG1342" t="n">
        <v>1938</v>
      </c>
      <c r="AI1342" t="n">
        <v>9407</v>
      </c>
      <c r="AJ1342" t="n">
        <v>2203</v>
      </c>
      <c r="AK1342" t="n">
        <v>1776</v>
      </c>
      <c r="AL1342" t="n">
        <v>1675</v>
      </c>
      <c r="AN1342" t="n">
        <v>9103</v>
      </c>
      <c r="AP1342" t="n">
        <v>4206</v>
      </c>
      <c r="AQ1342" t="n">
        <v>6689</v>
      </c>
      <c r="AS1342" t="n">
        <v>16266</v>
      </c>
      <c r="AX1342" t="n">
        <v>42951</v>
      </c>
      <c r="AZ1342" t="n">
        <v>6817</v>
      </c>
      <c r="BA1342" t="n">
        <v>7553</v>
      </c>
      <c r="BC1342" t="n">
        <v>58579</v>
      </c>
      <c r="BD1342" t="n">
        <v>3384</v>
      </c>
      <c r="BE1342" t="n">
        <v>9540</v>
      </c>
      <c r="BF1342" t="n">
        <v>18710</v>
      </c>
    </row>
    <row r="1343">
      <c r="A1343" t="inlineStr">
        <is>
          <t>Total expenditures paid on behalf of related parties-c</t>
        </is>
      </c>
      <c r="Z1343">
        <f>SUM(Z1337:Z1341)</f>
        <v/>
      </c>
      <c r="AA1343">
        <f>SUM(AA1337:AA1341)</f>
        <v/>
      </c>
      <c r="AB1343">
        <f>SUM(AB1337:AB1341)</f>
        <v/>
      </c>
      <c r="AD1343">
        <f>SUM(AD1337:AD1341)</f>
        <v/>
      </c>
      <c r="AE1343">
        <f>SUM(AE1337:AE1341)</f>
        <v/>
      </c>
      <c r="AF1343">
        <f>SUM(AF1337:AF1341)</f>
        <v/>
      </c>
      <c r="AG1343">
        <f>SUM(AG1337:AG1341)</f>
        <v/>
      </c>
      <c r="AI1343">
        <f>SUM(AI1337:AI1341)</f>
        <v/>
      </c>
      <c r="AJ1343">
        <f>SUM(AJ1337:AJ1341)</f>
        <v/>
      </c>
      <c r="AK1343">
        <f>SUM(AK1337:AK1341)</f>
        <v/>
      </c>
      <c r="AL1343">
        <f>SUM(AL1337:AL1341)</f>
        <v/>
      </c>
      <c r="AN1343">
        <f>SUM(AN1337:AN1341)</f>
        <v/>
      </c>
      <c r="AP1343">
        <f>SUM(AP1337:AP1341)</f>
        <v/>
      </c>
      <c r="AQ1343">
        <f>SUM(AQ1337:AQ1341)</f>
        <v/>
      </c>
      <c r="AS1343">
        <f>SUM(AS1337:AS1341)</f>
        <v/>
      </c>
      <c r="AX1343">
        <f>SUM(AX1337:AX1341)</f>
        <v/>
      </c>
      <c r="AZ1343">
        <f>SUM(AZ1337:AZ1341)</f>
        <v/>
      </c>
      <c r="BA1343">
        <f>SUM(BA1337:BA1341)</f>
        <v/>
      </c>
      <c r="BC1343">
        <f>SUM(BC1337:BC1341)</f>
        <v/>
      </c>
      <c r="BD1343">
        <f>SUM(BD1337:BD1341)</f>
        <v/>
      </c>
      <c r="BE1343">
        <f>SUM(BE1337:BE1341)</f>
        <v/>
      </c>
      <c r="BF1343">
        <f>SUM(BF1337:BF1341)</f>
        <v/>
      </c>
    </row>
    <row r="1344">
      <c r="A1344" t="inlineStr">
        <is>
          <t>Sum check</t>
        </is>
      </c>
      <c r="Z1344">
        <f>Z1343-Z1342</f>
        <v/>
      </c>
      <c r="AA1344">
        <f>AA1343-AA1342</f>
        <v/>
      </c>
      <c r="AB1344">
        <f>AB1343-AB1342</f>
        <v/>
      </c>
      <c r="AD1344">
        <f>AD1343-AD1342</f>
        <v/>
      </c>
      <c r="AE1344">
        <f>AE1343-AE1342</f>
        <v/>
      </c>
      <c r="AF1344">
        <f>AF1343-AF1342</f>
        <v/>
      </c>
      <c r="AG1344">
        <f>AG1343-AG1342</f>
        <v/>
      </c>
      <c r="AI1344">
        <f>AI1343-AI1342</f>
        <v/>
      </c>
      <c r="AJ1344">
        <f>AJ1343-AJ1342</f>
        <v/>
      </c>
      <c r="AK1344">
        <f>AK1343-AK1342</f>
        <v/>
      </c>
      <c r="AL1344">
        <f>AL1343-AL1342</f>
        <v/>
      </c>
      <c r="AN1344">
        <f>AN1343-AN1342</f>
        <v/>
      </c>
      <c r="AP1344">
        <f>AP1343-AP1342</f>
        <v/>
      </c>
      <c r="AQ1344">
        <f>AQ1343-AQ1342</f>
        <v/>
      </c>
      <c r="AS1344">
        <f>AS1343-AS1342</f>
        <v/>
      </c>
      <c r="AX1344">
        <f>AX1343-AX1342</f>
        <v/>
      </c>
      <c r="AZ1344">
        <f>AZ1343-AZ1342</f>
        <v/>
      </c>
      <c r="BA1344">
        <f>BA1343-BA1342</f>
        <v/>
      </c>
      <c r="BC1344">
        <f>BC1343-BC1342</f>
        <v/>
      </c>
      <c r="BD1344">
        <f>BD1343-BD1342</f>
        <v/>
      </c>
      <c r="BE1344">
        <f>BE1343-BE1342</f>
        <v/>
      </c>
      <c r="BF1344">
        <f>BF1343-BF1342</f>
        <v/>
      </c>
    </row>
    <row r="1346">
      <c r="A1346" t="inlineStr">
        <is>
          <t>Accounts receivable from related parties:</t>
        </is>
      </c>
    </row>
    <row r="1347">
      <c r="A1347" t="inlineStr">
        <is>
          <t>JBS USA Food Company</t>
        </is>
      </c>
      <c r="C1347" t="inlineStr">
        <is>
          <t>Thousand</t>
        </is>
      </c>
      <c r="D1347" t="inlineStr">
        <is>
          <t>QQQQ</t>
        </is>
      </c>
      <c r="AC1347" t="n">
        <v>2826</v>
      </c>
      <c r="AE1347" t="n">
        <v>1418</v>
      </c>
      <c r="AF1347" t="n">
        <v>1130</v>
      </c>
      <c r="AG1347" t="n">
        <v>614</v>
      </c>
      <c r="AH1347" t="n">
        <v>1236</v>
      </c>
      <c r="AJ1347" t="n">
        <v>788</v>
      </c>
      <c r="AK1347" t="n">
        <v>904</v>
      </c>
      <c r="AL1347" t="n">
        <v>1491</v>
      </c>
      <c r="AM1347" t="n">
        <v>643</v>
      </c>
      <c r="AO1347" t="n">
        <v>545</v>
      </c>
      <c r="AP1347" t="n">
        <v>642</v>
      </c>
      <c r="AQ1347" t="n">
        <v>531</v>
      </c>
      <c r="AR1347" t="n">
        <v>714</v>
      </c>
      <c r="AT1347" t="n">
        <v>478</v>
      </c>
      <c r="AU1347" t="n">
        <v>803</v>
      </c>
      <c r="AV1347" t="n">
        <v>1221</v>
      </c>
      <c r="AW1347" t="n">
        <v>1059</v>
      </c>
      <c r="AY1347" t="n">
        <v>778</v>
      </c>
      <c r="AZ1347" t="n">
        <v>865</v>
      </c>
      <c r="BA1347" t="n">
        <v>650</v>
      </c>
      <c r="BB1347" t="n">
        <v>2062</v>
      </c>
      <c r="BD1347" t="n">
        <v>730</v>
      </c>
      <c r="BE1347" t="n">
        <v>1446</v>
      </c>
      <c r="BF1347" t="n">
        <v>1390</v>
      </c>
    </row>
    <row r="1348">
      <c r="A1348" t="inlineStr">
        <is>
          <t>JBS Chile Ltd.</t>
        </is>
      </c>
      <c r="C1348" t="inlineStr">
        <is>
          <t>Thousand</t>
        </is>
      </c>
      <c r="D1348" t="inlineStr">
        <is>
          <t>QQQQ</t>
        </is>
      </c>
      <c r="AC1348" t="n">
        <v>108</v>
      </c>
      <c r="AE1348" t="n">
        <v>29</v>
      </c>
      <c r="AF1348" t="n">
        <v>37</v>
      </c>
      <c r="AG1348" t="n">
        <v>35</v>
      </c>
      <c r="AJ1348" t="n">
        <v>20</v>
      </c>
      <c r="AK1348" t="n">
        <v>50</v>
      </c>
      <c r="AM1348" t="n">
        <v>301</v>
      </c>
      <c r="AO1348" t="n">
        <v>130</v>
      </c>
      <c r="AP1348" t="n">
        <v>85</v>
      </c>
      <c r="AQ1348" t="n">
        <v>33</v>
      </c>
      <c r="AT1348" t="n">
        <v>16</v>
      </c>
      <c r="AV1348" t="n">
        <v>2</v>
      </c>
      <c r="AW1348" t="n">
        <v>2</v>
      </c>
      <c r="AY1348" t="n">
        <v>53</v>
      </c>
      <c r="BD1348" t="n">
        <v>871</v>
      </c>
      <c r="BF1348" t="n">
        <v>36</v>
      </c>
    </row>
    <row r="1349">
      <c r="A1349" t="inlineStr">
        <is>
          <t>Combo Mercado de Congelados</t>
        </is>
      </c>
      <c r="C1349" t="inlineStr">
        <is>
          <t>Thousand</t>
        </is>
      </c>
      <c r="D1349" t="inlineStr">
        <is>
          <t>QQQQ</t>
        </is>
      </c>
      <c r="AH1349" t="n">
        <v>79</v>
      </c>
      <c r="AL1349" t="n">
        <v>82</v>
      </c>
      <c r="AO1349" t="n">
        <v>26</v>
      </c>
      <c r="AP1349" t="n">
        <v>231</v>
      </c>
      <c r="AQ1349" t="n">
        <v>10</v>
      </c>
      <c r="AT1349" t="n">
        <v>296</v>
      </c>
      <c r="AU1349" t="n">
        <v>35</v>
      </c>
      <c r="AV1349" t="n">
        <v>79</v>
      </c>
      <c r="AW1349" t="n">
        <v>84</v>
      </c>
      <c r="AY1349" t="n">
        <v>3</v>
      </c>
    </row>
    <row r="1350">
      <c r="A1350" t="inlineStr">
        <is>
          <t>Seara International Ltd.</t>
        </is>
      </c>
      <c r="C1350" t="inlineStr">
        <is>
          <t>Thousand</t>
        </is>
      </c>
      <c r="D1350" t="inlineStr">
        <is>
          <t>QQQQ</t>
        </is>
      </c>
      <c r="AC1350" t="n">
        <v>15</v>
      </c>
      <c r="AE1350" t="n">
        <v>23</v>
      </c>
      <c r="AF1350" t="n">
        <v>12</v>
      </c>
      <c r="AG1350" t="n">
        <v>3</v>
      </c>
      <c r="AH1350" t="n">
        <v>16</v>
      </c>
      <c r="AJ1350" t="n">
        <v>3</v>
      </c>
      <c r="AK1350" t="n">
        <v>3</v>
      </c>
      <c r="AU1350" t="n">
        <v>1</v>
      </c>
    </row>
    <row r="1351">
      <c r="A1351" t="inlineStr">
        <is>
          <t>Seara Meats B.V.</t>
        </is>
      </c>
      <c r="C1351" t="inlineStr">
        <is>
          <t>Thousand</t>
        </is>
      </c>
      <c r="D1351" t="inlineStr">
        <is>
          <t>QQQQ</t>
        </is>
      </c>
      <c r="AC1351" t="n">
        <v>2</v>
      </c>
      <c r="AE1351" t="n">
        <v>1</v>
      </c>
      <c r="BA1351" t="n">
        <v>8483</v>
      </c>
      <c r="BB1351" t="n">
        <v>61</v>
      </c>
    </row>
    <row r="1352">
      <c r="A1352" t="inlineStr">
        <is>
          <t>JBS Global (UK) Ltd.</t>
        </is>
      </c>
      <c r="C1352" t="inlineStr">
        <is>
          <t>Thousand</t>
        </is>
      </c>
      <c r="D1352" t="inlineStr">
        <is>
          <t>QQQQ</t>
        </is>
      </c>
      <c r="AJ1352" t="n">
        <v>43</v>
      </c>
    </row>
    <row r="1353">
      <c r="A1353" t="inlineStr">
        <is>
          <t>JBS Australia</t>
        </is>
      </c>
      <c r="C1353" t="inlineStr">
        <is>
          <t>Thousand</t>
        </is>
      </c>
      <c r="D1353" t="inlineStr">
        <is>
          <t>QQQQ</t>
        </is>
      </c>
      <c r="AO1353" t="n">
        <v>42</v>
      </c>
      <c r="AP1353" t="n">
        <v>151</v>
      </c>
      <c r="AQ1353" t="n">
        <v>42</v>
      </c>
      <c r="AR1353" t="n">
        <v>370</v>
      </c>
      <c r="AT1353" t="n">
        <v>437</v>
      </c>
      <c r="AU1353" t="n">
        <v>29</v>
      </c>
      <c r="AV1353" t="n">
        <v>28</v>
      </c>
      <c r="AW1353" t="n">
        <v>200</v>
      </c>
      <c r="AY1353" t="n">
        <v>245</v>
      </c>
    </row>
    <row r="1354">
      <c r="A1354" t="inlineStr">
        <is>
          <t>Other Related Parties</t>
        </is>
      </c>
      <c r="C1354" t="inlineStr">
        <is>
          <t>Thousand</t>
        </is>
      </c>
      <c r="D1354" t="inlineStr">
        <is>
          <t>QQQQ</t>
        </is>
      </c>
      <c r="AZ1354" t="n">
        <v>831</v>
      </c>
      <c r="BA1354" t="n">
        <v>722</v>
      </c>
      <c r="BB1354" t="n">
        <v>389</v>
      </c>
      <c r="BD1354" t="n">
        <v>524</v>
      </c>
      <c r="BE1354" t="n">
        <v>251</v>
      </c>
      <c r="BF1354" t="n">
        <v>250</v>
      </c>
    </row>
    <row r="1355">
      <c r="A1355" t="inlineStr">
        <is>
          <t>Total accounts receivable from related parties</t>
        </is>
      </c>
      <c r="C1355" t="inlineStr">
        <is>
          <t>Thousand</t>
        </is>
      </c>
      <c r="D1355" t="inlineStr">
        <is>
          <t>QQQQ</t>
        </is>
      </c>
      <c r="AC1355" t="n">
        <v>2951</v>
      </c>
      <c r="AE1355" t="n">
        <v>1471</v>
      </c>
      <c r="AF1355" t="n">
        <v>1179</v>
      </c>
      <c r="AG1355" t="n">
        <v>652</v>
      </c>
      <c r="AH1355" t="n">
        <v>1331</v>
      </c>
      <c r="AJ1355" t="n">
        <v>854</v>
      </c>
      <c r="AK1355" t="n">
        <v>957</v>
      </c>
      <c r="AL1355" t="n">
        <v>1573</v>
      </c>
      <c r="AM1355" t="n">
        <v>944</v>
      </c>
      <c r="AO1355" t="n">
        <v>743</v>
      </c>
      <c r="AP1355" t="n">
        <v>1109</v>
      </c>
      <c r="AQ1355" t="n">
        <v>616</v>
      </c>
      <c r="AR1355" t="n">
        <v>1084</v>
      </c>
      <c r="AT1355" t="n">
        <v>1227</v>
      </c>
      <c r="AU1355" t="n">
        <v>868</v>
      </c>
      <c r="AV1355" t="n">
        <v>1330</v>
      </c>
      <c r="AW1355" t="n">
        <v>1345</v>
      </c>
      <c r="AY1355" t="n">
        <v>1079</v>
      </c>
      <c r="AZ1355" t="n">
        <v>1696</v>
      </c>
      <c r="BA1355" t="n">
        <v>9855</v>
      </c>
      <c r="BB1355" t="n">
        <v>2512</v>
      </c>
      <c r="BD1355" t="n">
        <v>2125</v>
      </c>
      <c r="BE1355" t="n">
        <v>1697</v>
      </c>
      <c r="BF1355" t="n">
        <v>1676</v>
      </c>
    </row>
    <row r="1356">
      <c r="A1356" t="inlineStr">
        <is>
          <t>Total accounts receivable from related parties-c</t>
        </is>
      </c>
      <c r="AC1356">
        <f>SUM(AC1347:AC1354)</f>
        <v/>
      </c>
      <c r="AE1356">
        <f>SUM(AE1347:AE1354)</f>
        <v/>
      </c>
      <c r="AF1356">
        <f>SUM(AF1347:AF1354)</f>
        <v/>
      </c>
      <c r="AG1356">
        <f>SUM(AG1347:AG1354)</f>
        <v/>
      </c>
      <c r="AH1356">
        <f>SUM(AH1347:AH1354)</f>
        <v/>
      </c>
      <c r="AJ1356">
        <f>SUM(AJ1347:AJ1354)</f>
        <v/>
      </c>
      <c r="AK1356">
        <f>SUM(AK1347:AK1354)</f>
        <v/>
      </c>
      <c r="AL1356">
        <f>SUM(AL1347:AL1354)</f>
        <v/>
      </c>
      <c r="AM1356">
        <f>SUM(AM1347:AM1354)</f>
        <v/>
      </c>
      <c r="AO1356">
        <f>SUM(AO1347:AO1354)</f>
        <v/>
      </c>
      <c r="AP1356">
        <f>SUM(AP1347:AP1354)</f>
        <v/>
      </c>
      <c r="AQ1356">
        <f>SUM(AQ1347:AQ1354)</f>
        <v/>
      </c>
      <c r="AR1356">
        <f>SUM(AR1347:AR1354)</f>
        <v/>
      </c>
      <c r="AT1356">
        <f>SUM(AT1347:AT1354)</f>
        <v/>
      </c>
      <c r="AU1356">
        <f>SUM(AU1347:AU1354)</f>
        <v/>
      </c>
      <c r="AV1356">
        <f>SUM(AV1347:AV1354)</f>
        <v/>
      </c>
      <c r="AW1356">
        <f>SUM(AW1347:AW1354)</f>
        <v/>
      </c>
      <c r="AY1356">
        <f>SUM(AY1347:AY1354)</f>
        <v/>
      </c>
      <c r="AZ1356">
        <f>SUM(AZ1347:AZ1354)</f>
        <v/>
      </c>
      <c r="BA1356">
        <f>SUM(BA1347:BA1354)</f>
        <v/>
      </c>
      <c r="BB1356">
        <f>SUM(BB1347:BB1354)</f>
        <v/>
      </c>
      <c r="BD1356">
        <f>SUM(BD1347:BD1354)</f>
        <v/>
      </c>
      <c r="BE1356">
        <f>SUM(BE1347:BE1354)</f>
        <v/>
      </c>
      <c r="BF1356">
        <f>SUM(BF1347:BF1354)</f>
        <v/>
      </c>
    </row>
    <row r="1357">
      <c r="A1357" t="inlineStr">
        <is>
          <t>Sum check</t>
        </is>
      </c>
      <c r="AC1357">
        <f>AC1356-AC1355</f>
        <v/>
      </c>
      <c r="AE1357">
        <f>AE1356-AE1355</f>
        <v/>
      </c>
      <c r="AF1357">
        <f>AF1356-AF1355</f>
        <v/>
      </c>
      <c r="AG1357">
        <f>AG1356-AG1355</f>
        <v/>
      </c>
      <c r="AH1357">
        <f>AH1356-AH1355</f>
        <v/>
      </c>
      <c r="AJ1357">
        <f>AJ1356-AJ1355</f>
        <v/>
      </c>
      <c r="AK1357">
        <f>AK1356-AK1355</f>
        <v/>
      </c>
      <c r="AL1357">
        <f>AL1356-AL1355</f>
        <v/>
      </c>
      <c r="AM1357">
        <f>AM1356-AM1355</f>
        <v/>
      </c>
      <c r="AO1357">
        <f>AO1356-AO1355</f>
        <v/>
      </c>
      <c r="AP1357">
        <f>AP1356-AP1355</f>
        <v/>
      </c>
      <c r="AQ1357">
        <f>AQ1356-AQ1355</f>
        <v/>
      </c>
      <c r="AR1357">
        <f>AR1356-AR1355</f>
        <v/>
      </c>
      <c r="AT1357">
        <f>AT1356-AT1355</f>
        <v/>
      </c>
      <c r="AU1357">
        <f>AU1356-AU1355</f>
        <v/>
      </c>
      <c r="AV1357">
        <f>AV1356-AV1355</f>
        <v/>
      </c>
      <c r="AW1357">
        <f>AW1356-AW1355</f>
        <v/>
      </c>
      <c r="AY1357">
        <f>AY1356-AY1355</f>
        <v/>
      </c>
      <c r="AZ1357">
        <f>AZ1356-AZ1355</f>
        <v/>
      </c>
      <c r="BA1357">
        <f>BA1356-BA1355</f>
        <v/>
      </c>
      <c r="BB1357">
        <f>BB1356-BB1355</f>
        <v/>
      </c>
      <c r="BD1357">
        <f>BD1356-BD1355</f>
        <v/>
      </c>
      <c r="BE1357">
        <f>BE1356-BE1355</f>
        <v/>
      </c>
      <c r="BF1357">
        <f>BF1356-BF1355</f>
        <v/>
      </c>
    </row>
    <row r="1358">
      <c r="A1358" t="inlineStr">
        <is>
          <t>Link check</t>
        </is>
      </c>
      <c r="AC1358">
        <f>AC1355-AC675</f>
        <v/>
      </c>
      <c r="AE1358">
        <f>AE1355-AE675</f>
        <v/>
      </c>
      <c r="AF1358">
        <f>AF1355-AF675</f>
        <v/>
      </c>
      <c r="AG1358">
        <f>AG1355-AG675</f>
        <v/>
      </c>
      <c r="AH1358">
        <f>AH1355-AH675</f>
        <v/>
      </c>
      <c r="AJ1358">
        <f>AJ1355-AJ675</f>
        <v/>
      </c>
      <c r="AK1358">
        <f>AK1355-AK675</f>
        <v/>
      </c>
      <c r="AL1358">
        <f>AL1355-AL675</f>
        <v/>
      </c>
      <c r="AM1358">
        <f>AM1355-AM675</f>
        <v/>
      </c>
      <c r="AO1358">
        <f>AO1355-AO675</f>
        <v/>
      </c>
      <c r="AP1358">
        <f>AP1355-AP675</f>
        <v/>
      </c>
      <c r="AQ1358">
        <f>AQ1355-AQ675</f>
        <v/>
      </c>
      <c r="AR1358">
        <f>AR1355-AR675</f>
        <v/>
      </c>
      <c r="AT1358">
        <f>AT1355-AT675</f>
        <v/>
      </c>
      <c r="AU1358">
        <f>AU1355-AU675</f>
        <v/>
      </c>
      <c r="AV1358">
        <f>AV1355-AV675</f>
        <v/>
      </c>
      <c r="AW1358">
        <f>AW1355-AW675</f>
        <v/>
      </c>
      <c r="AY1358">
        <f>AY1355-AY675</f>
        <v/>
      </c>
      <c r="AZ1358">
        <f>AZ1355-AZ675</f>
        <v/>
      </c>
      <c r="BA1358">
        <f>BA1355-BA675</f>
        <v/>
      </c>
      <c r="BB1358">
        <f>BB1355-BB675</f>
        <v/>
      </c>
      <c r="BD1358">
        <f>BD1355-BD675</f>
        <v/>
      </c>
      <c r="BE1358">
        <f>BE1355-BE675</f>
        <v/>
      </c>
      <c r="BF1358">
        <f>BF1355-BF675</f>
        <v/>
      </c>
    </row>
    <row r="1360">
      <c r="A1360" t="inlineStr">
        <is>
          <t>Accounts payable to related parties:</t>
        </is>
      </c>
    </row>
    <row r="1361">
      <c r="A1361" t="inlineStr">
        <is>
          <t>JBS USA Food Company</t>
        </is>
      </c>
      <c r="C1361" t="inlineStr">
        <is>
          <t>Thousand</t>
        </is>
      </c>
      <c r="D1361" t="inlineStr">
        <is>
          <t>QQQQ</t>
        </is>
      </c>
      <c r="AC1361" t="n">
        <v>440</v>
      </c>
      <c r="AE1361" t="n">
        <v>3558</v>
      </c>
      <c r="AF1361" t="n">
        <v>23379</v>
      </c>
      <c r="AG1361" t="n">
        <v>4039</v>
      </c>
      <c r="AH1361" t="n">
        <v>5121</v>
      </c>
      <c r="AJ1361" t="n">
        <v>4562</v>
      </c>
      <c r="AK1361" t="n">
        <v>4261</v>
      </c>
      <c r="AL1361" t="n">
        <v>4175</v>
      </c>
      <c r="AM1361" t="n">
        <v>2826</v>
      </c>
      <c r="AO1361" t="n">
        <v>6552</v>
      </c>
      <c r="AP1361" t="n">
        <v>6298</v>
      </c>
      <c r="AQ1361" t="n">
        <v>4778</v>
      </c>
      <c r="AR1361" t="n">
        <v>8562</v>
      </c>
      <c r="AT1361" t="n">
        <v>7368</v>
      </c>
      <c r="AU1361" t="n">
        <v>6844</v>
      </c>
      <c r="AV1361" t="n">
        <v>5439</v>
      </c>
      <c r="AW1361" t="n">
        <v>21628</v>
      </c>
      <c r="AY1361" t="n">
        <v>3249</v>
      </c>
      <c r="AZ1361" t="n">
        <v>6303</v>
      </c>
      <c r="BA1361" t="n">
        <v>6581</v>
      </c>
      <c r="BB1361" t="n">
        <v>7434</v>
      </c>
      <c r="BD1361" t="n">
        <v>9917</v>
      </c>
      <c r="BE1361" t="n">
        <v>8447</v>
      </c>
      <c r="BF1361" t="n">
        <v>13500</v>
      </c>
    </row>
    <row r="1362">
      <c r="A1362" t="inlineStr">
        <is>
          <t>Seara Meats B.V.</t>
        </is>
      </c>
      <c r="C1362" t="inlineStr">
        <is>
          <t>Thousand</t>
        </is>
      </c>
      <c r="D1362" t="inlineStr">
        <is>
          <t>QQQQ</t>
        </is>
      </c>
      <c r="AC1362" t="n">
        <v>2410</v>
      </c>
      <c r="AE1362" t="n">
        <v>1844</v>
      </c>
      <c r="AF1362" t="n">
        <v>3483</v>
      </c>
      <c r="AG1362" t="n">
        <v>2726</v>
      </c>
      <c r="AH1362" t="n">
        <v>2142</v>
      </c>
      <c r="AJ1362" t="n">
        <v>930</v>
      </c>
      <c r="AK1362" t="n">
        <v>1655</v>
      </c>
      <c r="AL1362" t="n">
        <v>927</v>
      </c>
      <c r="AM1362" t="n">
        <v>988</v>
      </c>
      <c r="AO1362" t="n">
        <v>1301</v>
      </c>
      <c r="AP1362" t="n">
        <v>997</v>
      </c>
      <c r="AQ1362" t="n">
        <v>974</v>
      </c>
      <c r="AR1362" t="n">
        <v>1075</v>
      </c>
      <c r="AT1362" t="n">
        <v>524</v>
      </c>
      <c r="AU1362" t="n">
        <v>429</v>
      </c>
      <c r="AV1362" t="n">
        <v>754</v>
      </c>
      <c r="AW1362" t="n">
        <v>534</v>
      </c>
      <c r="AY1362" t="n">
        <v>464</v>
      </c>
      <c r="BA1362" t="n">
        <v>3976</v>
      </c>
      <c r="BB1362" t="n">
        <v>1565</v>
      </c>
      <c r="BD1362" t="n">
        <v>4043</v>
      </c>
      <c r="BF1362" t="n">
        <v>1992</v>
      </c>
    </row>
    <row r="1363">
      <c r="A1363" t="inlineStr">
        <is>
          <t xml:space="preserve">JBS Toledo </t>
        </is>
      </c>
      <c r="C1363" t="inlineStr">
        <is>
          <t>Thousand</t>
        </is>
      </c>
      <c r="D1363" t="inlineStr">
        <is>
          <t>QQQQ</t>
        </is>
      </c>
      <c r="AC1363" t="n">
        <v>39</v>
      </c>
      <c r="AE1363" t="n">
        <v>73</v>
      </c>
      <c r="AF1363" t="n">
        <v>59</v>
      </c>
      <c r="AG1363" t="n">
        <v>30</v>
      </c>
      <c r="AJ1363" t="n">
        <v>58</v>
      </c>
      <c r="AK1363" t="n">
        <v>22</v>
      </c>
      <c r="AL1363" t="n">
        <v>55</v>
      </c>
    </row>
    <row r="1364">
      <c r="A1364" t="inlineStr">
        <is>
          <t>Penasul UK ltd.</t>
        </is>
      </c>
      <c r="C1364" t="inlineStr">
        <is>
          <t>Thousand</t>
        </is>
      </c>
      <c r="D1364" t="inlineStr">
        <is>
          <t>QQQQ</t>
        </is>
      </c>
      <c r="AT1364" t="n">
        <v>1396</v>
      </c>
      <c r="AU1364" t="n">
        <v>1144</v>
      </c>
      <c r="AV1364" t="n">
        <v>271</v>
      </c>
      <c r="AW1364" t="n">
        <v>147</v>
      </c>
      <c r="AY1364" t="n">
        <v>2244</v>
      </c>
      <c r="AZ1364" t="n">
        <v>1407</v>
      </c>
      <c r="BA1364" t="n">
        <v>2639</v>
      </c>
      <c r="BB1364" t="n">
        <v>940</v>
      </c>
      <c r="BD1364" t="n">
        <v>2408</v>
      </c>
      <c r="BE1364" t="n">
        <v>2661</v>
      </c>
      <c r="BF1364" t="n">
        <v>1271</v>
      </c>
    </row>
    <row r="1365">
      <c r="A1365" t="inlineStr">
        <is>
          <t>Seara Food Europe holdings</t>
        </is>
      </c>
      <c r="C1365" t="inlineStr">
        <is>
          <t>Thousand</t>
        </is>
      </c>
      <c r="D1365" t="inlineStr">
        <is>
          <t>QQQQ</t>
        </is>
      </c>
      <c r="AT1365" t="n">
        <v>10</v>
      </c>
    </row>
    <row r="1366">
      <c r="A1366" t="inlineStr">
        <is>
          <t>JBS Asia Co Limited</t>
        </is>
      </c>
      <c r="C1366" t="inlineStr">
        <is>
          <t>Thousand</t>
        </is>
      </c>
      <c r="D1366" t="inlineStr">
        <is>
          <t>QQQQ</t>
        </is>
      </c>
      <c r="AT1366" t="n">
        <v>4</v>
      </c>
      <c r="AY1366" t="n">
        <v>2087</v>
      </c>
      <c r="AZ1366" t="n">
        <v>2658</v>
      </c>
      <c r="BA1366" t="n">
        <v>3588</v>
      </c>
      <c r="BB1366" t="n">
        <v>2099</v>
      </c>
      <c r="BD1366" t="n">
        <v>4105</v>
      </c>
      <c r="BE1366" t="n">
        <v>1644</v>
      </c>
      <c r="BF1366" t="n">
        <v>2997</v>
      </c>
    </row>
    <row r="1367">
      <c r="A1367" t="inlineStr">
        <is>
          <t>JBS food trading limited</t>
        </is>
      </c>
      <c r="C1367" t="inlineStr">
        <is>
          <t>Thousand</t>
        </is>
      </c>
      <c r="D1367" t="inlineStr">
        <is>
          <t>QQQQ</t>
        </is>
      </c>
      <c r="AU1367" t="n">
        <v>42</v>
      </c>
    </row>
    <row r="1368">
      <c r="A1368" t="inlineStr">
        <is>
          <t>JBS Global (UK) Ltd.</t>
        </is>
      </c>
      <c r="C1368" t="inlineStr">
        <is>
          <t>Thousand</t>
        </is>
      </c>
      <c r="D1368" t="inlineStr">
        <is>
          <t>QQQQ</t>
        </is>
      </c>
      <c r="AF1368" t="n">
        <v>20</v>
      </c>
      <c r="AM1368" t="n">
        <v>5</v>
      </c>
      <c r="AO1368" t="n">
        <v>111</v>
      </c>
      <c r="AP1368" t="n">
        <v>109</v>
      </c>
      <c r="AR1368" t="n">
        <v>5</v>
      </c>
      <c r="AT1368" t="n">
        <v>246</v>
      </c>
      <c r="AU1368" t="n">
        <v>125</v>
      </c>
      <c r="AV1368" t="n">
        <v>122</v>
      </c>
    </row>
    <row r="1369">
      <c r="A1369" t="inlineStr">
        <is>
          <t>JBS Chile Ltd.</t>
        </is>
      </c>
      <c r="C1369" t="inlineStr">
        <is>
          <t>Thousand</t>
        </is>
      </c>
      <c r="D1369" t="inlineStr">
        <is>
          <t>QQQQ</t>
        </is>
      </c>
      <c r="AH1369" t="n">
        <v>6</v>
      </c>
      <c r="AO1369" t="n">
        <v>34</v>
      </c>
      <c r="AR1369" t="n">
        <v>8</v>
      </c>
      <c r="AT1369" t="n">
        <v>8</v>
      </c>
      <c r="AU1369" t="n">
        <v>11</v>
      </c>
      <c r="AV1369" t="n">
        <v>8</v>
      </c>
      <c r="AW1369" t="n">
        <v>8</v>
      </c>
    </row>
    <row r="1370">
      <c r="A1370" t="inlineStr">
        <is>
          <t>Other Related Parties</t>
        </is>
      </c>
      <c r="C1370" t="inlineStr">
        <is>
          <t>Thousand</t>
        </is>
      </c>
      <c r="D1370" t="inlineStr">
        <is>
          <t>QQQQ</t>
        </is>
      </c>
      <c r="AZ1370" t="n">
        <v>882</v>
      </c>
      <c r="BA1370" t="n">
        <v>271</v>
      </c>
      <c r="BB1370" t="n">
        <v>117</v>
      </c>
      <c r="BD1370" t="n">
        <v>8</v>
      </c>
      <c r="BE1370" t="n">
        <v>1966</v>
      </c>
      <c r="BF1370" t="n">
        <v>524</v>
      </c>
    </row>
    <row r="1371">
      <c r="A1371" t="inlineStr">
        <is>
          <t>Total accounts payable to related parties</t>
        </is>
      </c>
      <c r="C1371" t="inlineStr">
        <is>
          <t>Thousand</t>
        </is>
      </c>
      <c r="D1371" t="inlineStr">
        <is>
          <t>QQQQ</t>
        </is>
      </c>
      <c r="AC1371" t="n">
        <v>2889</v>
      </c>
      <c r="AE1371" t="n">
        <v>5475</v>
      </c>
      <c r="AF1371" t="n">
        <v>26941</v>
      </c>
      <c r="AG1371" t="n">
        <v>6795</v>
      </c>
      <c r="AH1371" t="n">
        <v>7269</v>
      </c>
      <c r="AJ1371" t="n">
        <v>5550</v>
      </c>
      <c r="AK1371" t="n">
        <v>5938</v>
      </c>
      <c r="AL1371" t="n">
        <v>5157</v>
      </c>
      <c r="AM1371" t="n">
        <v>3819</v>
      </c>
      <c r="AO1371" t="n">
        <v>7998</v>
      </c>
      <c r="AP1371" t="n">
        <v>7404</v>
      </c>
      <c r="AQ1371" t="n">
        <v>5752</v>
      </c>
      <c r="AR1371" t="n">
        <v>9650</v>
      </c>
      <c r="AT1371" t="n">
        <v>9556</v>
      </c>
      <c r="AU1371" t="n">
        <v>8595</v>
      </c>
      <c r="AV1371" t="n">
        <v>6594</v>
      </c>
      <c r="AW1371" t="n">
        <v>22317</v>
      </c>
      <c r="AY1371" t="n">
        <v>8044</v>
      </c>
      <c r="AZ1371" t="n">
        <v>11250</v>
      </c>
      <c r="BA1371" t="n">
        <v>17055</v>
      </c>
      <c r="BB1371" t="n">
        <v>12155</v>
      </c>
      <c r="BD1371" t="n">
        <v>20481</v>
      </c>
      <c r="BE1371" t="n">
        <v>14718</v>
      </c>
      <c r="BF1371" t="n">
        <v>20284</v>
      </c>
    </row>
    <row r="1372">
      <c r="A1372" t="inlineStr">
        <is>
          <t>Total accounts payable to related parties-c</t>
        </is>
      </c>
      <c r="AC1372">
        <f>SUM(AC1361:AC1370)</f>
        <v/>
      </c>
      <c r="AE1372">
        <f>SUM(AE1361:AE1370)</f>
        <v/>
      </c>
      <c r="AF1372">
        <f>SUM(AF1361:AF1370)</f>
        <v/>
      </c>
      <c r="AG1372">
        <f>SUM(AG1361:AG1370)</f>
        <v/>
      </c>
      <c r="AH1372">
        <f>SUM(AH1361:AH1370)</f>
        <v/>
      </c>
      <c r="AJ1372">
        <f>SUM(AJ1361:AJ1370)</f>
        <v/>
      </c>
      <c r="AK1372">
        <f>SUM(AK1361:AK1370)</f>
        <v/>
      </c>
      <c r="AL1372">
        <f>SUM(AL1361:AL1370)</f>
        <v/>
      </c>
      <c r="AM1372">
        <f>SUM(AM1361:AM1370)</f>
        <v/>
      </c>
      <c r="AO1372">
        <f>SUM(AO1361:AO1370)</f>
        <v/>
      </c>
      <c r="AP1372">
        <f>SUM(AP1361:AP1370)</f>
        <v/>
      </c>
      <c r="AQ1372">
        <f>SUM(AQ1361:AQ1370)</f>
        <v/>
      </c>
      <c r="AR1372">
        <f>SUM(AR1361:AR1370)</f>
        <v/>
      </c>
      <c r="AT1372">
        <f>SUM(AT1361:AT1370)</f>
        <v/>
      </c>
      <c r="AU1372">
        <f>SUM(AU1361:AU1370)</f>
        <v/>
      </c>
      <c r="AV1372">
        <f>SUM(AV1361:AV1370)</f>
        <v/>
      </c>
      <c r="AW1372">
        <f>SUM(AW1361:AW1370)</f>
        <v/>
      </c>
      <c r="AY1372">
        <f>SUM(AY1361:AY1370)</f>
        <v/>
      </c>
      <c r="AZ1372">
        <f>SUM(AZ1361:AZ1370)</f>
        <v/>
      </c>
      <c r="BA1372">
        <f>SUM(BA1361:BA1370)</f>
        <v/>
      </c>
      <c r="BB1372">
        <f>SUM(BB1361:BB1370)</f>
        <v/>
      </c>
      <c r="BD1372">
        <f>SUM(BD1361:BD1370)</f>
        <v/>
      </c>
      <c r="BE1372">
        <f>SUM(BE1361:BE1370)</f>
        <v/>
      </c>
      <c r="BF1372">
        <f>SUM(BF1361:BF1370)</f>
        <v/>
      </c>
    </row>
    <row r="1373">
      <c r="A1373" t="inlineStr">
        <is>
          <t>Sum check</t>
        </is>
      </c>
      <c r="AC1373">
        <f>AC1372-AC1371</f>
        <v/>
      </c>
      <c r="AE1373">
        <f>AE1372-AE1371</f>
        <v/>
      </c>
      <c r="AF1373">
        <f>AF1372-AF1371</f>
        <v/>
      </c>
      <c r="AG1373">
        <f>AG1372-AG1371</f>
        <v/>
      </c>
      <c r="AH1373">
        <f>AH1372-AH1371</f>
        <v/>
      </c>
      <c r="AJ1373">
        <f>AJ1372-AJ1371</f>
        <v/>
      </c>
      <c r="AK1373">
        <f>AK1372-AK1371</f>
        <v/>
      </c>
      <c r="AL1373">
        <f>AL1372-AL1371</f>
        <v/>
      </c>
      <c r="AM1373">
        <f>AM1372-AM1371</f>
        <v/>
      </c>
      <c r="AO1373">
        <f>AO1372-AO1371</f>
        <v/>
      </c>
      <c r="AP1373">
        <f>AP1372-AP1371</f>
        <v/>
      </c>
      <c r="AQ1373">
        <f>AQ1372-AQ1371</f>
        <v/>
      </c>
      <c r="AR1373">
        <f>AR1372-AR1371</f>
        <v/>
      </c>
      <c r="AT1373">
        <f>AT1372-AT1371</f>
        <v/>
      </c>
      <c r="AU1373">
        <f>AU1372-AU1371</f>
        <v/>
      </c>
      <c r="AV1373">
        <f>AV1372-AV1371</f>
        <v/>
      </c>
      <c r="AW1373">
        <f>AW1372-AW1371</f>
        <v/>
      </c>
      <c r="AY1373">
        <f>AY1372-AY1371</f>
        <v/>
      </c>
      <c r="AZ1373">
        <f>AZ1372-AZ1371</f>
        <v/>
      </c>
      <c r="BA1373">
        <f>BA1372-BA1371</f>
        <v/>
      </c>
      <c r="BB1373">
        <f>BB1372-BB1371</f>
        <v/>
      </c>
      <c r="BD1373">
        <f>BD1372-BD1371</f>
        <v/>
      </c>
      <c r="BE1373">
        <f>BE1372-BE1371</f>
        <v/>
      </c>
      <c r="BF1373">
        <f>BF1372-BF1371</f>
        <v/>
      </c>
    </row>
    <row r="1374">
      <c r="A1374" t="inlineStr">
        <is>
          <t>Link check</t>
        </is>
      </c>
      <c r="AC1374">
        <f>AC1371-AC701</f>
        <v/>
      </c>
      <c r="AE1374">
        <f>AE1371-AE701</f>
        <v/>
      </c>
      <c r="AF1374">
        <f>AF1371-AF701</f>
        <v/>
      </c>
      <c r="AG1374">
        <f>AG1371-AG701</f>
        <v/>
      </c>
      <c r="AH1374">
        <f>AH1371-AH701</f>
        <v/>
      </c>
      <c r="AJ1374">
        <f>AJ1371-AJ701</f>
        <v/>
      </c>
      <c r="AK1374">
        <f>AK1371-AK701</f>
        <v/>
      </c>
      <c r="AL1374">
        <f>AL1371-AL701</f>
        <v/>
      </c>
      <c r="AM1374">
        <f>AM1371-AM701</f>
        <v/>
      </c>
      <c r="AO1374">
        <f>AO1371-AO701</f>
        <v/>
      </c>
      <c r="AP1374">
        <f>AP1371-AP701</f>
        <v/>
      </c>
      <c r="AQ1374">
        <f>AQ1371-AQ701</f>
        <v/>
      </c>
      <c r="AR1374">
        <f>AR1371-AR701</f>
        <v/>
      </c>
      <c r="AT1374">
        <f>AT1371-AT701</f>
        <v/>
      </c>
      <c r="AU1374">
        <f>AU1371-AU701</f>
        <v/>
      </c>
      <c r="AV1374">
        <f>AV1371-AV701</f>
        <v/>
      </c>
      <c r="AW1374">
        <f>AW1371-AW701</f>
        <v/>
      </c>
      <c r="AY1374">
        <f>AY1371-AY701</f>
        <v/>
      </c>
      <c r="AZ1374">
        <f>AZ1371-AZ701</f>
        <v/>
      </c>
      <c r="BA1374">
        <f>BA1371-BA701</f>
        <v/>
      </c>
      <c r="BB1374">
        <f>BB1371-BB701</f>
        <v/>
      </c>
      <c r="BD1374">
        <f>BD1371-BD701</f>
        <v/>
      </c>
      <c r="BE1374">
        <f>BE1371-BE701</f>
        <v/>
      </c>
      <c r="BF1374">
        <f>BF1371-BF701</f>
        <v/>
      </c>
    </row>
    <row r="1376">
      <c r="A1376" t="inlineStr">
        <is>
          <t>Other related party transactions:</t>
        </is>
      </c>
    </row>
    <row r="1377">
      <c r="A1377" t="inlineStr">
        <is>
          <t>Capital contribution (distribution) under tax sharing agreement</t>
        </is>
      </c>
      <c r="C1377" t="inlineStr">
        <is>
          <t>Thousand</t>
        </is>
      </c>
      <c r="D1377" t="inlineStr">
        <is>
          <t>QQQQ</t>
        </is>
      </c>
      <c r="AD1377" t="n">
        <v>5558</v>
      </c>
      <c r="AI1377" t="n">
        <v>-525</v>
      </c>
      <c r="AS1377" t="n">
        <v>650</v>
      </c>
      <c r="AX1377" t="n">
        <v>1961</v>
      </c>
      <c r="BC1377" t="n">
        <v>1592</v>
      </c>
    </row>
    <row r="1378">
      <c r="A1378" t="inlineStr">
        <is>
          <t>Total other related party transactions</t>
        </is>
      </c>
      <c r="C1378" t="inlineStr">
        <is>
          <t>Thousand</t>
        </is>
      </c>
      <c r="D1378" t="inlineStr">
        <is>
          <t>QQQQ</t>
        </is>
      </c>
      <c r="AD1378" t="n">
        <v>5558</v>
      </c>
      <c r="AI1378" t="n">
        <v>-525</v>
      </c>
      <c r="AS1378" t="n">
        <v>650</v>
      </c>
      <c r="AX1378" t="n">
        <v>1961</v>
      </c>
    </row>
    <row r="1379">
      <c r="A1379" t="inlineStr">
        <is>
          <t>Total other related party transactions-c</t>
        </is>
      </c>
    </row>
    <row r="1380">
      <c r="A1380" t="inlineStr">
        <is>
          <t>Sum check</t>
        </is>
      </c>
    </row>
    <row r="1382">
      <c r="A1382" t="inlineStr">
        <is>
          <t xml:space="preserve">Commodity prices </t>
        </is>
      </c>
    </row>
    <row r="1383">
      <c r="A1383" t="inlineStr">
        <is>
          <t>Feed ingredient purchases</t>
        </is>
      </c>
      <c r="C1383" t="inlineStr">
        <is>
          <t>Thousand</t>
        </is>
      </c>
      <c r="D1383" t="inlineStr">
        <is>
          <t>QQQQ</t>
        </is>
      </c>
      <c r="AO1383" t="n">
        <v>778496</v>
      </c>
      <c r="AP1383" t="n">
        <v>698951</v>
      </c>
      <c r="AQ1383" t="n">
        <v>674470</v>
      </c>
      <c r="AS1383" t="n">
        <v>2989963</v>
      </c>
      <c r="AT1383" t="n">
        <v>966587</v>
      </c>
      <c r="AU1383" t="n">
        <v>1067773</v>
      </c>
      <c r="AV1383" t="n">
        <v>1071132</v>
      </c>
      <c r="AX1383" t="n">
        <v>1012071</v>
      </c>
      <c r="AY1383" t="n">
        <v>1084386</v>
      </c>
      <c r="AZ1383" t="n">
        <v>1138502</v>
      </c>
      <c r="BA1383" t="n">
        <v>1196562</v>
      </c>
      <c r="BC1383" t="n">
        <v>4536861</v>
      </c>
      <c r="BD1383" t="n">
        <v>1131382</v>
      </c>
      <c r="BE1383" t="n">
        <v>1088645</v>
      </c>
      <c r="BF1383" t="n">
        <v>1015359</v>
      </c>
    </row>
    <row r="1384">
      <c r="A1384" t="inlineStr">
        <is>
          <t>Feed ingredient inventory</t>
        </is>
      </c>
      <c r="C1384" t="inlineStr">
        <is>
          <t>Thousand</t>
        </is>
      </c>
      <c r="D1384" t="inlineStr">
        <is>
          <t>QQQQ</t>
        </is>
      </c>
      <c r="AO1384" t="n">
        <v>159132</v>
      </c>
      <c r="AP1384" t="n">
        <v>132383</v>
      </c>
      <c r="AQ1384" t="n">
        <v>120074</v>
      </c>
      <c r="AS1384" t="n">
        <v>132937</v>
      </c>
      <c r="AT1384" t="n">
        <v>209277</v>
      </c>
      <c r="AU1384" t="n">
        <v>200320</v>
      </c>
      <c r="AV1384" t="n">
        <v>167943</v>
      </c>
      <c r="AX1384" t="n">
        <v>190161</v>
      </c>
      <c r="AY1384" t="n">
        <v>245330</v>
      </c>
      <c r="AZ1384" t="n">
        <v>226057</v>
      </c>
      <c r="BA1384" t="n">
        <v>247161</v>
      </c>
      <c r="BC1384" t="n">
        <v>240151</v>
      </c>
      <c r="BD1384" t="n">
        <v>260058</v>
      </c>
      <c r="BE1384" t="n">
        <v>224940</v>
      </c>
      <c r="BF1384" t="n">
        <v>194758</v>
      </c>
    </row>
    <row r="1386">
      <c r="A1386" t="inlineStr">
        <is>
          <t>Impact of 10 percent change to cost of sales</t>
        </is>
      </c>
    </row>
    <row r="1387">
      <c r="A1387" t="inlineStr">
        <is>
          <t>Feed ingredient purchases</t>
        </is>
      </c>
      <c r="C1387" t="inlineStr">
        <is>
          <t>Thousand</t>
        </is>
      </c>
      <c r="D1387" t="inlineStr">
        <is>
          <t>QQQQ</t>
        </is>
      </c>
      <c r="AO1387" t="n">
        <v>77850</v>
      </c>
      <c r="AP1387" t="n">
        <v>69895</v>
      </c>
      <c r="AQ1387" t="n">
        <v>67447</v>
      </c>
      <c r="AS1387" t="n">
        <v>298996</v>
      </c>
      <c r="AT1387" t="n">
        <v>96659</v>
      </c>
      <c r="AU1387" t="n">
        <v>106777</v>
      </c>
      <c r="AV1387" t="n">
        <v>107113</v>
      </c>
      <c r="AX1387" t="n">
        <v>101207</v>
      </c>
      <c r="AY1387" t="n">
        <v>108439</v>
      </c>
      <c r="AZ1387" t="n">
        <v>113850</v>
      </c>
      <c r="BA1387" t="n">
        <v>119656</v>
      </c>
      <c r="BC1387" t="n">
        <v>453686</v>
      </c>
      <c r="BD1387" t="n">
        <v>113138</v>
      </c>
      <c r="BE1387" t="n">
        <v>108865</v>
      </c>
      <c r="BF1387" t="n">
        <v>101536</v>
      </c>
    </row>
    <row r="1388">
      <c r="A1388" t="inlineStr">
        <is>
          <t>Feed ingredient inventory</t>
        </is>
      </c>
      <c r="C1388" t="inlineStr">
        <is>
          <t>Thousand</t>
        </is>
      </c>
      <c r="D1388" t="inlineStr">
        <is>
          <t>QQQQ</t>
        </is>
      </c>
      <c r="AO1388" t="n">
        <v>-15913</v>
      </c>
      <c r="AP1388" t="n">
        <v>13238</v>
      </c>
      <c r="AQ1388" t="n">
        <v>12007</v>
      </c>
      <c r="AS1388" t="n">
        <v>13294</v>
      </c>
      <c r="AT1388" t="n">
        <v>20928</v>
      </c>
      <c r="AU1388" t="n">
        <v>20032</v>
      </c>
      <c r="AV1388" t="n">
        <v>16794</v>
      </c>
      <c r="AX1388" t="n">
        <v>19016</v>
      </c>
      <c r="AY1388" t="n">
        <v>24533</v>
      </c>
      <c r="AZ1388" t="n">
        <v>22606</v>
      </c>
      <c r="BA1388" t="n">
        <v>24716</v>
      </c>
      <c r="BC1388" t="n">
        <v>24015</v>
      </c>
      <c r="BD1388" t="n">
        <v>26006</v>
      </c>
      <c r="BE1388" t="n">
        <v>22494</v>
      </c>
      <c r="BF1388" t="n">
        <v>19476</v>
      </c>
    </row>
    <row r="1390">
      <c r="A1390" t="inlineStr">
        <is>
          <t>Net periodic benefit cost (income)</t>
        </is>
      </c>
    </row>
    <row r="1391">
      <c r="A1391" t="inlineStr">
        <is>
          <t>Net cost</t>
        </is>
      </c>
    </row>
    <row r="1392">
      <c r="A1392" t="inlineStr">
        <is>
          <t>Pension benefits</t>
        </is>
      </c>
      <c r="C1392" t="inlineStr">
        <is>
          <t>Thousand</t>
        </is>
      </c>
      <c r="D1392" t="inlineStr">
        <is>
          <t>QQQQ</t>
        </is>
      </c>
      <c r="E1392" t="inlineStr">
        <is>
          <t>Yes</t>
        </is>
      </c>
      <c r="F1392" t="n">
        <v>899</v>
      </c>
      <c r="G1392" t="n">
        <v>900</v>
      </c>
      <c r="H1392" t="n">
        <v>869</v>
      </c>
      <c r="J1392" t="n">
        <v>3562</v>
      </c>
      <c r="K1392" t="n">
        <v>447</v>
      </c>
      <c r="L1392" t="n">
        <v>446</v>
      </c>
      <c r="M1392" t="n">
        <v>447</v>
      </c>
      <c r="O1392" t="n">
        <v>1879</v>
      </c>
      <c r="P1392" t="n">
        <v>3508</v>
      </c>
      <c r="Q1392" t="n">
        <v>656</v>
      </c>
      <c r="R1392" t="n">
        <v>803</v>
      </c>
      <c r="S1392" t="n">
        <v>660</v>
      </c>
      <c r="T1392" t="n">
        <v>5627</v>
      </c>
      <c r="U1392" t="n">
        <v>247</v>
      </c>
      <c r="V1392" t="n">
        <v>247</v>
      </c>
      <c r="W1392" t="n">
        <v>247</v>
      </c>
      <c r="X1392" t="n">
        <v>2311</v>
      </c>
      <c r="Y1392" t="n">
        <v>3052</v>
      </c>
      <c r="Z1392" t="n">
        <v>313</v>
      </c>
      <c r="AA1392" t="n">
        <v>313</v>
      </c>
      <c r="AB1392" t="n">
        <v>311</v>
      </c>
      <c r="AC1392" t="n">
        <v>312</v>
      </c>
      <c r="AD1392" t="n">
        <v>1249</v>
      </c>
      <c r="AE1392" t="n">
        <v>150</v>
      </c>
      <c r="AF1392" t="n">
        <v>150</v>
      </c>
      <c r="AG1392" t="n">
        <v>150</v>
      </c>
      <c r="AH1392" t="n">
        <v>151</v>
      </c>
      <c r="AI1392" t="n">
        <v>601</v>
      </c>
      <c r="AJ1392" t="n">
        <v>446</v>
      </c>
      <c r="AK1392" t="n">
        <v>2376</v>
      </c>
      <c r="AL1392" t="n">
        <v>1581</v>
      </c>
      <c r="AM1392" t="n">
        <v>138</v>
      </c>
      <c r="AN1392" t="n">
        <v>4541</v>
      </c>
      <c r="AO1392" t="n">
        <v>424</v>
      </c>
      <c r="AP1392" t="n">
        <v>736</v>
      </c>
      <c r="AQ1392" t="n">
        <v>2145</v>
      </c>
      <c r="AR1392" t="n">
        <v>-2665</v>
      </c>
      <c r="AS1392" t="n">
        <v>640</v>
      </c>
      <c r="AT1392" t="n">
        <v>-543</v>
      </c>
      <c r="AU1392" t="n">
        <v>484</v>
      </c>
      <c r="AV1392" t="n">
        <v>-226</v>
      </c>
      <c r="AX1392" t="n">
        <v>215</v>
      </c>
      <c r="AY1392" t="n">
        <v>-548</v>
      </c>
      <c r="AZ1392" t="n">
        <v>690</v>
      </c>
      <c r="BA1392" t="n">
        <v>-224</v>
      </c>
      <c r="BC1392" t="n">
        <v>-212</v>
      </c>
      <c r="BD1392" t="n">
        <v>369</v>
      </c>
      <c r="BE1392" t="n">
        <v>569</v>
      </c>
      <c r="BF1392" t="n">
        <v>545</v>
      </c>
    </row>
    <row r="1393">
      <c r="A1393" t="inlineStr">
        <is>
          <t>Other benefits</t>
        </is>
      </c>
      <c r="C1393" t="inlineStr">
        <is>
          <t>Thousand</t>
        </is>
      </c>
      <c r="D1393" t="inlineStr">
        <is>
          <t>QQQQ</t>
        </is>
      </c>
      <c r="E1393" t="inlineStr">
        <is>
          <t>Yes</t>
        </is>
      </c>
      <c r="F1393" t="n">
        <v>20</v>
      </c>
      <c r="G1393" t="n">
        <v>19</v>
      </c>
      <c r="H1393" t="n">
        <v>20</v>
      </c>
      <c r="J1393" t="n">
        <v>63</v>
      </c>
      <c r="K1393" t="n">
        <v>20</v>
      </c>
      <c r="L1393" t="n">
        <v>20</v>
      </c>
      <c r="M1393" t="n">
        <v>20</v>
      </c>
      <c r="O1393" t="n">
        <v>72</v>
      </c>
      <c r="P1393" t="n">
        <v>17</v>
      </c>
      <c r="Q1393" t="n">
        <v>17</v>
      </c>
      <c r="R1393" t="n">
        <v>16</v>
      </c>
      <c r="S1393" t="n">
        <v>13</v>
      </c>
      <c r="T1393" t="n">
        <v>63</v>
      </c>
      <c r="U1393" t="n">
        <v>12</v>
      </c>
      <c r="V1393" t="n">
        <v>14</v>
      </c>
      <c r="W1393" t="n">
        <v>12</v>
      </c>
      <c r="X1393" t="n">
        <v>11</v>
      </c>
      <c r="Y1393" t="n">
        <v>49</v>
      </c>
      <c r="Z1393" t="n">
        <v>13</v>
      </c>
      <c r="AA1393" t="n">
        <v>12</v>
      </c>
      <c r="AB1393" t="n">
        <v>13</v>
      </c>
      <c r="AC1393" t="n">
        <v>15</v>
      </c>
      <c r="AD1393" t="n">
        <v>53</v>
      </c>
      <c r="AE1393" t="n">
        <v>12</v>
      </c>
      <c r="AF1393" t="n">
        <v>11</v>
      </c>
      <c r="AG1393" t="n">
        <v>12</v>
      </c>
      <c r="AH1393" t="n">
        <v>8</v>
      </c>
      <c r="AI1393" t="n">
        <v>43</v>
      </c>
      <c r="AJ1393" t="n">
        <v>13</v>
      </c>
      <c r="AK1393" t="n">
        <v>13</v>
      </c>
      <c r="AL1393" t="n">
        <v>13</v>
      </c>
      <c r="AM1393" t="n">
        <v>20</v>
      </c>
      <c r="AN1393" t="n">
        <v>59</v>
      </c>
      <c r="AO1393" t="n">
        <v>9</v>
      </c>
      <c r="AP1393" t="n">
        <v>9</v>
      </c>
      <c r="AQ1393" t="n">
        <v>9</v>
      </c>
      <c r="AR1393" t="n">
        <v>16</v>
      </c>
      <c r="AS1393" t="n">
        <v>43</v>
      </c>
      <c r="AT1393" t="n">
        <v>6</v>
      </c>
      <c r="AU1393" t="n">
        <v>3</v>
      </c>
      <c r="AV1393" t="n">
        <v>4</v>
      </c>
      <c r="AX1393" t="n">
        <v>41</v>
      </c>
      <c r="AY1393" t="n">
        <v>4</v>
      </c>
      <c r="AZ1393" t="n">
        <v>6</v>
      </c>
      <c r="BA1393" t="n">
        <v>5</v>
      </c>
      <c r="BC1393" t="n">
        <v>23</v>
      </c>
      <c r="BD1393" t="n">
        <v>9</v>
      </c>
      <c r="BE1393" t="n">
        <v>13</v>
      </c>
      <c r="BF1393" t="n">
        <v>14</v>
      </c>
    </row>
    <row r="1395">
      <c r="A1395" t="inlineStr">
        <is>
          <t>Unfunded benefit obligation, end of year</t>
        </is>
      </c>
    </row>
    <row r="1396">
      <c r="A1396" t="inlineStr">
        <is>
          <t>Pension benefit</t>
        </is>
      </c>
      <c r="C1396" t="inlineStr">
        <is>
          <t>Thousand</t>
        </is>
      </c>
      <c r="D1396" t="inlineStr">
        <is>
          <t>QQQQ</t>
        </is>
      </c>
      <c r="I1396" t="n">
        <v>-61534</v>
      </c>
      <c r="N1396" t="n">
        <v>-76849</v>
      </c>
      <c r="P1396" t="n">
        <v>-81760</v>
      </c>
      <c r="Q1396" t="n">
        <v>-67061</v>
      </c>
      <c r="R1396" t="n">
        <v>-79864</v>
      </c>
      <c r="S1396" t="n">
        <v>-69005</v>
      </c>
      <c r="U1396" t="n">
        <v>-77723</v>
      </c>
      <c r="V1396" t="n">
        <v>-79038</v>
      </c>
      <c r="W1396" t="n">
        <v>-71675</v>
      </c>
      <c r="X1396" t="n">
        <v>-69633</v>
      </c>
      <c r="Z1396" t="n">
        <v>-65920</v>
      </c>
      <c r="AA1396" t="n">
        <v>-69660</v>
      </c>
      <c r="AB1396" t="n">
        <v>-63385</v>
      </c>
      <c r="AC1396" t="n">
        <v>-65677</v>
      </c>
      <c r="AE1396" t="n">
        <v>-56785</v>
      </c>
      <c r="AF1396" t="n">
        <v>-53265</v>
      </c>
      <c r="AG1396" t="n">
        <v>-48660</v>
      </c>
      <c r="AH1396" t="n">
        <v>-55205</v>
      </c>
      <c r="AJ1396" t="n">
        <v>-50339</v>
      </c>
      <c r="AK1396" t="n">
        <v>-55445</v>
      </c>
      <c r="AL1396" t="n">
        <v>-61600</v>
      </c>
      <c r="AM1396" t="n">
        <v>-74477</v>
      </c>
      <c r="AO1396" t="n">
        <v>-81850</v>
      </c>
      <c r="AP1396" t="n">
        <v>-111493</v>
      </c>
      <c r="AQ1396" t="n">
        <v>-105607</v>
      </c>
      <c r="AR1396" t="n">
        <v>-98211</v>
      </c>
      <c r="AT1396" t="n">
        <v>-64326</v>
      </c>
      <c r="AU1396" t="n">
        <v>-52301</v>
      </c>
      <c r="AV1396" t="n">
        <v>-54545</v>
      </c>
      <c r="AW1396" t="n">
        <v>-46653</v>
      </c>
      <c r="AY1396" t="n">
        <v>34134</v>
      </c>
      <c r="AZ1396" t="n">
        <v>24227</v>
      </c>
      <c r="BA1396" t="n">
        <v>18421</v>
      </c>
      <c r="BB1396" t="n">
        <v>26014</v>
      </c>
      <c r="BD1396" t="n">
        <v>19752</v>
      </c>
      <c r="BE1396" t="n">
        <v>13325</v>
      </c>
      <c r="BF1396" t="n">
        <v>11146</v>
      </c>
    </row>
    <row r="1397">
      <c r="A1397" t="inlineStr">
        <is>
          <t>Other benefits</t>
        </is>
      </c>
      <c r="C1397" t="inlineStr">
        <is>
          <t>Thousand</t>
        </is>
      </c>
      <c r="D1397" t="inlineStr">
        <is>
          <t>QQQQ</t>
        </is>
      </c>
      <c r="I1397" t="n">
        <v>-1705</v>
      </c>
      <c r="N1397" t="n">
        <v>-1657</v>
      </c>
      <c r="P1397" t="n">
        <v>-1680</v>
      </c>
      <c r="Q1397" t="n">
        <v>-1600</v>
      </c>
      <c r="R1397" t="n">
        <v>-1600</v>
      </c>
      <c r="S1397" t="n">
        <v>-1672</v>
      </c>
      <c r="U1397" t="n">
        <v>-1700</v>
      </c>
      <c r="V1397" t="n">
        <v>-1700</v>
      </c>
      <c r="W1397" t="n">
        <v>-1700</v>
      </c>
      <c r="X1397" t="n">
        <v>-1648</v>
      </c>
      <c r="Z1397" t="n">
        <v>-1600</v>
      </c>
      <c r="AA1397" t="n">
        <v>-1700</v>
      </c>
      <c r="AB1397" t="n">
        <v>-1600</v>
      </c>
      <c r="AC1397" t="n">
        <v>-1603</v>
      </c>
      <c r="AE1397" t="n">
        <v>-1530</v>
      </c>
      <c r="AF1397" t="n">
        <v>-1490</v>
      </c>
      <c r="AG1397" t="n">
        <v>-1460</v>
      </c>
      <c r="AH1397" t="n">
        <v>-1462</v>
      </c>
      <c r="AJ1397" t="n">
        <v>-1470</v>
      </c>
      <c r="AK1397" t="n">
        <v>-1510</v>
      </c>
      <c r="AL1397" t="n">
        <v>-1520</v>
      </c>
      <c r="AM1397" t="n">
        <v>-1527</v>
      </c>
      <c r="AO1397" t="n">
        <v>-1479</v>
      </c>
      <c r="AP1397" t="n">
        <v>-1529</v>
      </c>
      <c r="AQ1397" t="n">
        <v>-1509</v>
      </c>
      <c r="AR1397" t="n">
        <v>-1593</v>
      </c>
      <c r="AT1397" t="n">
        <v>-1503</v>
      </c>
      <c r="AU1397" t="n">
        <v>-1496</v>
      </c>
      <c r="AV1397" t="n">
        <v>-1472</v>
      </c>
      <c r="AW1397" t="n">
        <v>-1346</v>
      </c>
      <c r="AY1397" t="n">
        <v>1268</v>
      </c>
      <c r="AZ1397" t="n">
        <v>1174</v>
      </c>
      <c r="BA1397" t="n">
        <v>1121</v>
      </c>
      <c r="BB1397" t="n">
        <v>1169</v>
      </c>
      <c r="BD1397" t="n">
        <v>1134</v>
      </c>
      <c r="BE1397" t="n">
        <v>1110</v>
      </c>
      <c r="BF1397" t="n">
        <v>1063</v>
      </c>
    </row>
    <row r="1399">
      <c r="A1399" t="inlineStr">
        <is>
          <t>Carry forwards</t>
        </is>
      </c>
    </row>
    <row r="1400">
      <c r="A1400" t="inlineStr">
        <is>
          <t>Operating loss carry forwards</t>
        </is>
      </c>
      <c r="C1400" t="inlineStr">
        <is>
          <t>Million</t>
        </is>
      </c>
      <c r="D1400" t="inlineStr">
        <is>
          <t>QQQQ</t>
        </is>
      </c>
      <c r="I1400" t="n">
        <v>459.6</v>
      </c>
      <c r="N1400" t="n">
        <v>177.8</v>
      </c>
      <c r="S1400" t="n">
        <v>130.7</v>
      </c>
      <c r="X1400" t="n">
        <v>112.5</v>
      </c>
      <c r="AC1400" t="n">
        <v>98</v>
      </c>
      <c r="AH1400" t="n">
        <v>87.5</v>
      </c>
      <c r="AM1400" t="n">
        <v>79.8</v>
      </c>
      <c r="AR1400" t="n">
        <v>77.59999999999999</v>
      </c>
      <c r="AW1400" t="n">
        <v>76.8</v>
      </c>
      <c r="BB1400" t="n">
        <v>76.8</v>
      </c>
    </row>
    <row r="1401">
      <c r="A1401" t="inlineStr">
        <is>
          <t>Operating loss carry forwards (Mexico)</t>
        </is>
      </c>
      <c r="C1401" t="inlineStr">
        <is>
          <t>Million</t>
        </is>
      </c>
      <c r="D1401" t="inlineStr">
        <is>
          <t>QQQQ</t>
        </is>
      </c>
      <c r="I1401" t="n">
        <v>51.5</v>
      </c>
      <c r="N1401" t="n">
        <v>25.9</v>
      </c>
      <c r="S1401" t="n">
        <v>55.8</v>
      </c>
      <c r="X1401" t="n">
        <v>28.9</v>
      </c>
      <c r="AC1401" t="n">
        <v>19.3</v>
      </c>
      <c r="AH1401" t="n">
        <v>17.2</v>
      </c>
      <c r="AM1401" t="n">
        <v>10.2</v>
      </c>
      <c r="AR1401" t="n">
        <v>1.6</v>
      </c>
      <c r="AW1401" t="n">
        <v>1.7</v>
      </c>
      <c r="BB1401" t="n">
        <v>1.4</v>
      </c>
    </row>
    <row r="1402">
      <c r="A1402" t="inlineStr">
        <is>
          <t>Operating loss carry forwards (U.K)</t>
        </is>
      </c>
      <c r="C1402" t="inlineStr">
        <is>
          <t>Million</t>
        </is>
      </c>
      <c r="D1402" t="inlineStr">
        <is>
          <t>QQQQ</t>
        </is>
      </c>
      <c r="AM1402" t="n">
        <v>175.2</v>
      </c>
      <c r="AR1402" t="n">
        <v>269.2</v>
      </c>
      <c r="AW1402" t="n">
        <v>250.1</v>
      </c>
      <c r="BB1402" t="n">
        <v>192.8</v>
      </c>
    </row>
    <row r="1404">
      <c r="A1404" t="inlineStr">
        <is>
          <t>Number of shares purchased</t>
        </is>
      </c>
    </row>
    <row r="1405">
      <c r="A1405" t="inlineStr">
        <is>
          <t>Month 1</t>
        </is>
      </c>
      <c r="C1405" t="inlineStr">
        <is>
          <t>Actual</t>
        </is>
      </c>
      <c r="D1405" t="inlineStr">
        <is>
          <t>QQQQ</t>
        </is>
      </c>
      <c r="S1405" t="n">
        <v>2324972</v>
      </c>
      <c r="V1405" t="n">
        <v>78418</v>
      </c>
      <c r="X1405" t="n">
        <v>2061986</v>
      </c>
      <c r="Z1405" t="n">
        <v>388397</v>
      </c>
      <c r="AK1405" t="n">
        <v>4100</v>
      </c>
      <c r="AP1405" t="n">
        <v>1284396</v>
      </c>
      <c r="AQ1405" t="n">
        <v>1467987</v>
      </c>
      <c r="AR1405" t="n">
        <v>49700</v>
      </c>
      <c r="AZ1405" t="n">
        <v>2080521</v>
      </c>
      <c r="BA1405" t="n">
        <v>260464</v>
      </c>
    </row>
    <row r="1406">
      <c r="A1406" t="inlineStr">
        <is>
          <t>Month 2</t>
        </is>
      </c>
      <c r="C1406" t="inlineStr">
        <is>
          <t>Actual</t>
        </is>
      </c>
      <c r="D1406" t="inlineStr">
        <is>
          <t>QQQQ</t>
        </is>
      </c>
      <c r="R1406" t="n">
        <v>350000</v>
      </c>
      <c r="S1406" t="n">
        <v>371910</v>
      </c>
      <c r="U1406" t="n">
        <v>15711</v>
      </c>
      <c r="V1406" t="n">
        <v>117600</v>
      </c>
      <c r="W1406" t="n">
        <v>3145</v>
      </c>
      <c r="X1406" t="n">
        <v>2100172</v>
      </c>
      <c r="Z1406" t="n">
        <v>391115</v>
      </c>
      <c r="AK1406" t="n">
        <v>39357</v>
      </c>
      <c r="AP1406" t="n">
        <v>345021</v>
      </c>
      <c r="AQ1406" t="n">
        <v>82750</v>
      </c>
      <c r="AR1406" t="n">
        <v>101991</v>
      </c>
      <c r="AZ1406" t="n">
        <v>820794</v>
      </c>
      <c r="BA1406" t="n">
        <v>494654</v>
      </c>
    </row>
    <row r="1407">
      <c r="A1407" t="inlineStr">
        <is>
          <t>Month 3</t>
        </is>
      </c>
      <c r="C1407" t="inlineStr">
        <is>
          <t>Actual</t>
        </is>
      </c>
      <c r="D1407" t="inlineStr">
        <is>
          <t>QQQQ</t>
        </is>
      </c>
      <c r="R1407" t="n">
        <v>1564977</v>
      </c>
      <c r="U1407" t="n">
        <v>96870</v>
      </c>
      <c r="W1407" t="n">
        <v>616545</v>
      </c>
      <c r="X1407" t="n">
        <v>686700</v>
      </c>
      <c r="AH1407" t="n">
        <v>15578</v>
      </c>
      <c r="AK1407" t="n">
        <v>72537</v>
      </c>
      <c r="AO1407" t="n">
        <v>1465695</v>
      </c>
      <c r="AP1407" t="n">
        <v>1026096</v>
      </c>
      <c r="AQ1407" t="n">
        <v>301927</v>
      </c>
      <c r="AY1407" t="n">
        <v>1158452</v>
      </c>
      <c r="AZ1407" t="n">
        <v>571810</v>
      </c>
      <c r="BA1407" t="n">
        <v>2081950</v>
      </c>
    </row>
    <row r="1408">
      <c r="A1408" t="inlineStr">
        <is>
          <t>Total number of shares purchased</t>
        </is>
      </c>
      <c r="C1408" t="inlineStr">
        <is>
          <t>Actual</t>
        </is>
      </c>
      <c r="D1408" t="inlineStr">
        <is>
          <t>QQQQ</t>
        </is>
      </c>
      <c r="E1408" t="inlineStr">
        <is>
          <t>Yes</t>
        </is>
      </c>
      <c r="R1408" t="n">
        <v>1914977</v>
      </c>
      <c r="S1408" t="n">
        <v>2696882</v>
      </c>
      <c r="U1408" t="n">
        <v>112581</v>
      </c>
      <c r="V1408" t="n">
        <v>196018</v>
      </c>
      <c r="W1408" t="n">
        <v>619690</v>
      </c>
      <c r="X1408" t="n">
        <v>4848858</v>
      </c>
      <c r="Z1408" t="n">
        <v>779512</v>
      </c>
      <c r="AH1408" t="n">
        <v>15578</v>
      </c>
      <c r="AK1408" t="n">
        <v>115994</v>
      </c>
      <c r="AO1408" t="n">
        <v>1465695</v>
      </c>
      <c r="AP1408" t="n">
        <v>2655513</v>
      </c>
      <c r="AQ1408" t="n">
        <v>1852664</v>
      </c>
      <c r="AR1408" t="n">
        <v>151691</v>
      </c>
      <c r="AY1408" t="n">
        <v>1158452</v>
      </c>
      <c r="AZ1408" t="n">
        <v>3473125</v>
      </c>
      <c r="BA1408" t="n">
        <v>2837068</v>
      </c>
      <c r="BC1408" t="n">
        <v>7500000</v>
      </c>
    </row>
    <row r="1409">
      <c r="A1409" t="inlineStr">
        <is>
          <t>Total number of shares purchased-c</t>
        </is>
      </c>
      <c r="R1409">
        <f>SUM(R1405:R1407)</f>
        <v/>
      </c>
      <c r="S1409">
        <f>SUM(S1405:S1407)</f>
        <v/>
      </c>
      <c r="U1409">
        <f>SUM(U1405:U1407)</f>
        <v/>
      </c>
      <c r="V1409">
        <f>SUM(V1405:V1407)</f>
        <v/>
      </c>
      <c r="W1409">
        <f>SUM(W1405:W1407)</f>
        <v/>
      </c>
      <c r="X1409">
        <f>SUM(X1405:X1407)</f>
        <v/>
      </c>
      <c r="Z1409">
        <f>SUM(Z1405:Z1407)</f>
        <v/>
      </c>
      <c r="AH1409">
        <f>SUM(AH1405:AH1407)</f>
        <v/>
      </c>
      <c r="AK1409">
        <f>SUM(AK1405:AK1407)</f>
        <v/>
      </c>
      <c r="AO1409">
        <f>SUM(AO1405:AO1407)</f>
        <v/>
      </c>
      <c r="AP1409">
        <f>SUM(AP1405:AP1407)</f>
        <v/>
      </c>
      <c r="AQ1409">
        <f>SUM(AQ1405:AQ1407)</f>
        <v/>
      </c>
      <c r="AR1409">
        <f>SUM(AR1405:AR1407)</f>
        <v/>
      </c>
      <c r="AY1409">
        <f>SUM(AY1405:AY1407)</f>
        <v/>
      </c>
      <c r="AZ1409">
        <f>SUM(AZ1405:AZ1407)</f>
        <v/>
      </c>
      <c r="BA1409">
        <f>SUM(BA1405:BA1407)</f>
        <v/>
      </c>
    </row>
    <row r="1410">
      <c r="A1410" t="inlineStr">
        <is>
          <t>Sum check</t>
        </is>
      </c>
      <c r="R1410">
        <f>R1408-R1409</f>
        <v/>
      </c>
      <c r="S1410">
        <f>S1408-S1409</f>
        <v/>
      </c>
      <c r="U1410">
        <f>U1408-U1409</f>
        <v/>
      </c>
      <c r="V1410">
        <f>V1408-V1409</f>
        <v/>
      </c>
      <c r="W1410">
        <f>W1408-W1409</f>
        <v/>
      </c>
      <c r="X1410">
        <f>X1408-X1409</f>
        <v/>
      </c>
      <c r="Z1410">
        <f>Z1408-Z1409</f>
        <v/>
      </c>
      <c r="AH1410">
        <f>AH1408-AH1409</f>
        <v/>
      </c>
      <c r="AK1410">
        <f>AK1408-AK1409</f>
        <v/>
      </c>
      <c r="AO1410">
        <f>AO1408-AO1409</f>
        <v/>
      </c>
      <c r="AP1410">
        <f>AP1408-AP1409</f>
        <v/>
      </c>
      <c r="AQ1410">
        <f>AQ1408-AQ1409</f>
        <v/>
      </c>
      <c r="AR1410">
        <f>AR1408-AR1409</f>
        <v/>
      </c>
      <c r="AY1410">
        <f>AY1408-AY1409</f>
        <v/>
      </c>
      <c r="AZ1410">
        <f>AZ1408-AZ1409</f>
        <v/>
      </c>
      <c r="BA1410">
        <f>BA1408-BA1409</f>
        <v/>
      </c>
    </row>
    <row r="1412">
      <c r="A1412" t="inlineStr">
        <is>
          <t>Average price paid per share</t>
        </is>
      </c>
    </row>
    <row r="1413">
      <c r="A1413" t="inlineStr">
        <is>
          <t>Month 1</t>
        </is>
      </c>
      <c r="C1413" t="inlineStr">
        <is>
          <t xml:space="preserve">Dollar </t>
        </is>
      </c>
      <c r="D1413" t="inlineStr">
        <is>
          <t>QQQQ</t>
        </is>
      </c>
      <c r="S1413" t="n">
        <v>20.21</v>
      </c>
      <c r="V1413" t="n">
        <v>23.92</v>
      </c>
      <c r="X1413" t="n">
        <v>20.8</v>
      </c>
      <c r="Z1413" t="n">
        <v>18.79</v>
      </c>
      <c r="AK1413" t="n">
        <v>21.42</v>
      </c>
      <c r="AP1413" t="n">
        <v>18.5558</v>
      </c>
      <c r="AQ1413" t="n">
        <v>16.3515</v>
      </c>
      <c r="AR1413" t="n">
        <v>15.62</v>
      </c>
      <c r="AZ1413" t="n">
        <v>25.6305</v>
      </c>
      <c r="BA1413" t="n">
        <v>29.9139</v>
      </c>
    </row>
    <row r="1414">
      <c r="A1414" t="inlineStr">
        <is>
          <t>Month 2</t>
        </is>
      </c>
      <c r="C1414" t="inlineStr">
        <is>
          <t xml:space="preserve">Dollar </t>
        </is>
      </c>
      <c r="D1414" t="inlineStr">
        <is>
          <t>QQQQ</t>
        </is>
      </c>
      <c r="R1414" t="n">
        <v>21.75</v>
      </c>
      <c r="S1414" t="n">
        <v>19.3</v>
      </c>
      <c r="U1414" t="n">
        <v>22.5</v>
      </c>
      <c r="V1414" t="n">
        <v>23.77</v>
      </c>
      <c r="W1414" t="n">
        <v>23.11</v>
      </c>
      <c r="X1414" t="n">
        <v>20.08</v>
      </c>
      <c r="Z1414" t="n">
        <v>18.77</v>
      </c>
      <c r="AK1414" t="n">
        <v>25.41</v>
      </c>
      <c r="AP1414" t="n">
        <v>20.8665</v>
      </c>
      <c r="AQ1414" t="n">
        <v>15.4028</v>
      </c>
      <c r="AR1414" t="n">
        <v>16.27</v>
      </c>
      <c r="AZ1414" t="n">
        <v>27.5919</v>
      </c>
      <c r="BA1414" t="n">
        <v>29.7796</v>
      </c>
    </row>
    <row r="1415">
      <c r="A1415" t="inlineStr">
        <is>
          <t>Month 3</t>
        </is>
      </c>
      <c r="C1415" t="inlineStr">
        <is>
          <t xml:space="preserve">Dollar </t>
        </is>
      </c>
      <c r="D1415" t="inlineStr">
        <is>
          <t>QQQQ</t>
        </is>
      </c>
      <c r="R1415" t="n">
        <v>23.94</v>
      </c>
      <c r="U1415" t="n">
        <v>23.78</v>
      </c>
      <c r="W1415" t="n">
        <v>21.09</v>
      </c>
      <c r="X1415" t="n">
        <v>18.17</v>
      </c>
      <c r="AH1415" t="n">
        <v>15.18</v>
      </c>
      <c r="AK1415" t="n">
        <v>24.95</v>
      </c>
      <c r="AO1415" t="n">
        <v>19.0396</v>
      </c>
      <c r="AP1415" t="n">
        <v>18.4586</v>
      </c>
      <c r="AQ1415" t="n">
        <v>15.3965</v>
      </c>
      <c r="AY1415" t="n">
        <v>23.3269</v>
      </c>
      <c r="AZ1415" t="n">
        <v>29.7197</v>
      </c>
      <c r="BA1415" t="n">
        <v>27.398</v>
      </c>
    </row>
    <row r="1416">
      <c r="A1416" t="inlineStr">
        <is>
          <t>Average price paid per share</t>
        </is>
      </c>
      <c r="C1416" t="inlineStr">
        <is>
          <t xml:space="preserve">Dollar </t>
        </is>
      </c>
      <c r="D1416" t="inlineStr">
        <is>
          <t>QQQQ</t>
        </is>
      </c>
      <c r="R1416" t="n">
        <v>23.54</v>
      </c>
      <c r="S1416" t="n">
        <v>20.08</v>
      </c>
      <c r="U1416" t="n">
        <v>23.6</v>
      </c>
      <c r="V1416" t="n">
        <v>23.83</v>
      </c>
      <c r="W1416" t="n">
        <v>21.1</v>
      </c>
      <c r="X1416" t="n">
        <v>20.12</v>
      </c>
      <c r="Z1416" t="n">
        <v>18.78</v>
      </c>
      <c r="AH1416" t="n">
        <v>15.18</v>
      </c>
      <c r="AK1416" t="n">
        <v>24.98</v>
      </c>
      <c r="AO1416" t="n">
        <v>19.0396</v>
      </c>
      <c r="AP1416" t="n">
        <v>18.8185</v>
      </c>
      <c r="AQ1416" t="n">
        <v>16.1535</v>
      </c>
      <c r="AR1416" t="n">
        <v>16.06</v>
      </c>
      <c r="AY1416" t="n">
        <v>23.3269</v>
      </c>
      <c r="AZ1416" t="n">
        <v>26.7673</v>
      </c>
      <c r="BA1416" t="n">
        <v>28.0442</v>
      </c>
    </row>
    <row r="1418">
      <c r="A1418" t="inlineStr">
        <is>
          <t>Long-term debt and other borrowing arrangements</t>
        </is>
      </c>
    </row>
    <row r="1419">
      <c r="A1419" t="inlineStr">
        <is>
          <t>Senior notes payable, net of discount at 3.50 percent</t>
        </is>
      </c>
      <c r="C1419" t="inlineStr">
        <is>
          <t xml:space="preserve">Thousand </t>
        </is>
      </c>
      <c r="D1419" t="inlineStr">
        <is>
          <t>QQQQ</t>
        </is>
      </c>
      <c r="AV1419" t="n">
        <v>900000</v>
      </c>
      <c r="AW1419" t="n">
        <v>900000</v>
      </c>
      <c r="AY1419" t="n">
        <v>900000</v>
      </c>
      <c r="AZ1419" t="n">
        <v>900000</v>
      </c>
      <c r="BA1419" t="n">
        <v>900000</v>
      </c>
      <c r="BB1419" t="n">
        <v>900000</v>
      </c>
      <c r="BD1419" t="n">
        <v>900000</v>
      </c>
      <c r="BE1419" t="n">
        <v>900000</v>
      </c>
      <c r="BF1419" t="n">
        <v>900000</v>
      </c>
    </row>
    <row r="1420">
      <c r="A1420" t="inlineStr">
        <is>
          <t>Senior notes payable, net of discount at 4.25 percent</t>
        </is>
      </c>
      <c r="C1420" t="inlineStr">
        <is>
          <t xml:space="preserve">Thousand </t>
        </is>
      </c>
      <c r="D1420" t="inlineStr">
        <is>
          <t>QQQQ</t>
        </is>
      </c>
      <c r="AU1420" t="n">
        <v>990190</v>
      </c>
      <c r="AV1420" t="n">
        <v>990440</v>
      </c>
      <c r="AW1420" t="n">
        <v>990691</v>
      </c>
      <c r="AY1420" t="n">
        <v>990941</v>
      </c>
      <c r="AZ1420" t="n">
        <v>991191</v>
      </c>
      <c r="BA1420" t="n">
        <v>991441</v>
      </c>
      <c r="BB1420" t="n">
        <v>991692</v>
      </c>
      <c r="BD1420" t="n">
        <v>991942</v>
      </c>
      <c r="BE1420" t="n">
        <v>992195</v>
      </c>
      <c r="BF1420" t="n">
        <v>992442</v>
      </c>
    </row>
    <row r="1421">
      <c r="A1421" t="inlineStr">
        <is>
          <t>Senior notes payable, net of premium and discount at 5.75 percent</t>
        </is>
      </c>
      <c r="C1421" t="inlineStr">
        <is>
          <t xml:space="preserve">Thousand </t>
        </is>
      </c>
      <c r="D1421" t="inlineStr">
        <is>
          <t>QQQQ</t>
        </is>
      </c>
      <c r="P1421" t="n">
        <v>500000</v>
      </c>
      <c r="Q1421" t="n">
        <v>500000</v>
      </c>
      <c r="R1421" t="n">
        <v>500000</v>
      </c>
      <c r="S1421" t="n">
        <v>500000</v>
      </c>
      <c r="U1421" t="n">
        <v>500000</v>
      </c>
      <c r="V1421" t="n">
        <v>500000</v>
      </c>
      <c r="W1421" t="n">
        <v>500000</v>
      </c>
      <c r="X1421" t="n">
        <v>500000</v>
      </c>
      <c r="Z1421" t="n">
        <v>500000</v>
      </c>
      <c r="AA1421" t="n">
        <v>500000</v>
      </c>
      <c r="AB1421" t="n">
        <v>500000</v>
      </c>
      <c r="AC1421" t="n">
        <v>754820</v>
      </c>
      <c r="AE1421" t="n">
        <v>1002799</v>
      </c>
      <c r="AF1421" t="n">
        <v>1002698</v>
      </c>
      <c r="AG1421" t="n">
        <v>1002598</v>
      </c>
      <c r="AH1421" t="n">
        <v>1002497</v>
      </c>
      <c r="AJ1421" t="n">
        <v>1002396</v>
      </c>
      <c r="AK1421" t="n">
        <v>1002296</v>
      </c>
      <c r="AL1421" t="n">
        <v>1002195</v>
      </c>
      <c r="AM1421" t="n">
        <v>1002095</v>
      </c>
      <c r="AO1421" t="n">
        <v>1001994</v>
      </c>
      <c r="AP1421" t="n">
        <v>1001894</v>
      </c>
      <c r="AQ1421" t="n">
        <v>1001793</v>
      </c>
      <c r="AR1421" t="n">
        <v>1001693</v>
      </c>
      <c r="AT1421" t="n">
        <v>1001592</v>
      </c>
    </row>
    <row r="1422">
      <c r="A1422" t="inlineStr">
        <is>
          <t>Senior notes payable, net of discount at 5.875 percent</t>
        </is>
      </c>
      <c r="C1422" t="inlineStr">
        <is>
          <t xml:space="preserve">Thousand </t>
        </is>
      </c>
      <c r="D1422" t="inlineStr">
        <is>
          <t>QQQQ</t>
        </is>
      </c>
      <c r="AC1422" t="n">
        <v>600000</v>
      </c>
      <c r="AE1422" t="n">
        <v>843180</v>
      </c>
      <c r="AF1422" t="n">
        <v>843359</v>
      </c>
      <c r="AG1422" t="n">
        <v>843538</v>
      </c>
      <c r="AH1422" t="n">
        <v>843717</v>
      </c>
      <c r="AJ1422" t="n">
        <v>843896</v>
      </c>
      <c r="AK1422" t="n">
        <v>844075</v>
      </c>
      <c r="AL1422" t="n">
        <v>844254</v>
      </c>
      <c r="AM1422" t="n">
        <v>844433</v>
      </c>
      <c r="AO1422" t="n">
        <v>844613</v>
      </c>
      <c r="AP1422" t="n">
        <v>844792</v>
      </c>
      <c r="AQ1422" t="n">
        <v>844972</v>
      </c>
      <c r="AR1422" t="n">
        <v>845149</v>
      </c>
      <c r="AT1422" t="n">
        <v>845329</v>
      </c>
      <c r="AU1422" t="n">
        <v>845508</v>
      </c>
      <c r="AV1422" t="n">
        <v>845687</v>
      </c>
      <c r="AW1422" t="n">
        <v>845866</v>
      </c>
      <c r="AY1422" t="n">
        <v>846045</v>
      </c>
      <c r="AZ1422" t="n">
        <v>846224</v>
      </c>
      <c r="BA1422" t="n">
        <v>846403</v>
      </c>
      <c r="BB1422" t="n">
        <v>846582</v>
      </c>
      <c r="BD1422" t="n">
        <v>846761</v>
      </c>
      <c r="BE1422" t="n">
        <v>846941</v>
      </c>
      <c r="BF1422" t="n">
        <v>847119</v>
      </c>
    </row>
    <row r="1423">
      <c r="A1423" t="inlineStr">
        <is>
          <t>Senior notes payable, net of discount at 6.25%</t>
        </is>
      </c>
      <c r="C1423" t="inlineStr">
        <is>
          <t xml:space="preserve">Thousand </t>
        </is>
      </c>
      <c r="D1423" t="inlineStr">
        <is>
          <t>QQQQ</t>
        </is>
      </c>
      <c r="AB1423" t="n">
        <v>401982</v>
      </c>
      <c r="AC1423" t="n">
        <v>403444</v>
      </c>
      <c r="AE1423" t="n">
        <v>92128</v>
      </c>
      <c r="BE1423" t="n">
        <v>993239</v>
      </c>
      <c r="BF1423" t="n">
        <v>993414</v>
      </c>
    </row>
    <row r="1424">
      <c r="A1424" t="inlineStr">
        <is>
          <t>Senior notes, at 7 percent, net of un-accreted discount</t>
        </is>
      </c>
      <c r="C1424" t="inlineStr">
        <is>
          <t xml:space="preserve">Thousand </t>
        </is>
      </c>
      <c r="D1424" t="inlineStr">
        <is>
          <t>QQQQ</t>
        </is>
      </c>
      <c r="F1424" t="n">
        <v>497415</v>
      </c>
      <c r="G1424" t="n">
        <v>497529</v>
      </c>
      <c r="H1424" t="n">
        <v>497643</v>
      </c>
      <c r="I1424" t="n">
        <v>497757</v>
      </c>
      <c r="K1424" t="n">
        <v>497871</v>
      </c>
      <c r="L1424" t="n">
        <v>497985</v>
      </c>
      <c r="M1424" t="n">
        <v>498098</v>
      </c>
    </row>
    <row r="1425">
      <c r="A1425" t="inlineStr">
        <is>
          <t>U.S. Credit Facility:</t>
        </is>
      </c>
    </row>
    <row r="1426">
      <c r="A1426" t="inlineStr">
        <is>
          <t xml:space="preserve">The exit credit facility term B-1 note payable </t>
        </is>
      </c>
      <c r="C1426" t="inlineStr">
        <is>
          <t xml:space="preserve">Thousand </t>
        </is>
      </c>
      <c r="D1426" t="inlineStr">
        <is>
          <t>QQQQ</t>
        </is>
      </c>
      <c r="F1426" t="n">
        <v>275443</v>
      </c>
      <c r="G1426" t="n">
        <v>204880</v>
      </c>
      <c r="H1426" t="n">
        <v>204880</v>
      </c>
      <c r="I1426" t="n">
        <v>204880</v>
      </c>
    </row>
    <row r="1427">
      <c r="A1427" t="inlineStr">
        <is>
          <t xml:space="preserve">The exit credit facility term B-2 note payable </t>
        </is>
      </c>
      <c r="C1427" t="inlineStr">
        <is>
          <t xml:space="preserve">Thousand </t>
        </is>
      </c>
      <c r="D1427" t="inlineStr">
        <is>
          <t>QQQQ</t>
        </is>
      </c>
      <c r="F1427" t="n">
        <v>279772</v>
      </c>
      <c r="G1427" t="n">
        <v>205219</v>
      </c>
      <c r="H1427" t="n">
        <v>205219</v>
      </c>
      <c r="I1427" t="n">
        <v>205219</v>
      </c>
      <c r="K1427" t="n">
        <v>205219</v>
      </c>
    </row>
    <row r="1428">
      <c r="A1428" t="inlineStr">
        <is>
          <t>Term note payable</t>
        </is>
      </c>
      <c r="C1428" t="inlineStr">
        <is>
          <t xml:space="preserve">Thousand </t>
        </is>
      </c>
      <c r="D1428" t="inlineStr">
        <is>
          <t>QQQQ</t>
        </is>
      </c>
      <c r="P1428" t="n">
        <v>650000</v>
      </c>
      <c r="Q1428" t="n">
        <v>500000</v>
      </c>
      <c r="R1428" t="n">
        <v>500000</v>
      </c>
      <c r="S1428" t="n">
        <v>500000</v>
      </c>
      <c r="U1428" t="n">
        <v>500000</v>
      </c>
      <c r="V1428" t="n">
        <v>500000</v>
      </c>
      <c r="W1428" t="n">
        <v>500000</v>
      </c>
      <c r="X1428" t="n">
        <v>500000</v>
      </c>
      <c r="Z1428" t="n">
        <v>500000</v>
      </c>
      <c r="AA1428" t="n">
        <v>800000</v>
      </c>
      <c r="AB1428" t="n">
        <v>790000</v>
      </c>
      <c r="AC1428" t="n">
        <v>780000</v>
      </c>
      <c r="AE1428" t="n">
        <v>770000</v>
      </c>
      <c r="AF1428" t="n">
        <v>760000</v>
      </c>
      <c r="AG1428" t="n">
        <v>500000</v>
      </c>
      <c r="AH1428" t="n">
        <v>500000</v>
      </c>
      <c r="AJ1428" t="n">
        <v>493750</v>
      </c>
      <c r="AK1428" t="n">
        <v>487500</v>
      </c>
      <c r="AL1428" t="n">
        <v>481250</v>
      </c>
      <c r="AM1428" t="n">
        <v>475000</v>
      </c>
      <c r="AO1428" t="n">
        <v>468750</v>
      </c>
      <c r="AP1428" t="n">
        <v>462500</v>
      </c>
      <c r="AQ1428" t="n">
        <v>456250</v>
      </c>
      <c r="AR1428" t="n">
        <v>450000</v>
      </c>
      <c r="AT1428" t="n">
        <v>443750</v>
      </c>
      <c r="AU1428" t="n">
        <v>437500</v>
      </c>
      <c r="AV1428" t="n">
        <v>506250</v>
      </c>
      <c r="AW1428" t="n">
        <v>506250</v>
      </c>
      <c r="AY1428" t="n">
        <v>692812</v>
      </c>
      <c r="AZ1428" t="n">
        <v>686483</v>
      </c>
      <c r="BA1428" t="n">
        <v>486405</v>
      </c>
      <c r="BB1428" t="n">
        <v>480078</v>
      </c>
      <c r="BD1428" t="n">
        <v>473750</v>
      </c>
    </row>
    <row r="1429">
      <c r="A1429" t="inlineStr">
        <is>
          <t xml:space="preserve">Revolving note payable </t>
        </is>
      </c>
      <c r="C1429" t="inlineStr">
        <is>
          <t xml:space="preserve">Thousand </t>
        </is>
      </c>
      <c r="D1429" t="inlineStr">
        <is>
          <t>QQQQ</t>
        </is>
      </c>
      <c r="F1429" t="n">
        <v>85000</v>
      </c>
      <c r="V1429" t="n">
        <v>52071</v>
      </c>
      <c r="Z1429" t="n">
        <v>314559</v>
      </c>
      <c r="AA1429" t="n">
        <v>73262</v>
      </c>
      <c r="AB1429" t="n">
        <v>73262</v>
      </c>
      <c r="AC1429" t="n">
        <v>73262</v>
      </c>
      <c r="AO1429" t="n">
        <v>350000</v>
      </c>
      <c r="AP1429" t="n">
        <v>350000</v>
      </c>
      <c r="AQ1429" t="n">
        <v>350000</v>
      </c>
      <c r="AT1429" t="n">
        <v>100000</v>
      </c>
      <c r="AU1429" t="n">
        <v>40500</v>
      </c>
      <c r="BD1429" t="n">
        <v>35000</v>
      </c>
    </row>
    <row r="1430">
      <c r="A1430" t="inlineStr">
        <is>
          <t>U.K. and Europe Revolving Facility (defined below) with notes payable at Sonia plus 1.25 %</t>
        </is>
      </c>
      <c r="C1430" t="inlineStr">
        <is>
          <t xml:space="preserve">Thousand </t>
        </is>
      </c>
      <c r="D1430" t="inlineStr">
        <is>
          <t>QQQQ</t>
        </is>
      </c>
      <c r="BA1430" t="n">
        <v>10859</v>
      </c>
    </row>
    <row r="1431">
      <c r="A1431" t="inlineStr">
        <is>
          <t>Moy Park Bank of Ireland Revolving Facility with notes payable at LIBOR or EURIBOR plus 1.25 percent to 2.00 percent</t>
        </is>
      </c>
      <c r="C1431" t="inlineStr">
        <is>
          <t xml:space="preserve">Thousand </t>
        </is>
      </c>
      <c r="D1431" t="inlineStr">
        <is>
          <t>QQQQ</t>
        </is>
      </c>
      <c r="AF1431" t="n">
        <v>39624</v>
      </c>
      <c r="AJ1431" t="n">
        <v>14471</v>
      </c>
    </row>
    <row r="1432">
      <c r="A1432" t="inlineStr">
        <is>
          <t>Moy Park France Invoice Discounting Revolver with payable at EURIBOR plus 0.8 percent</t>
        </is>
      </c>
      <c r="C1432" t="inlineStr">
        <is>
          <t xml:space="preserve">Thousand </t>
        </is>
      </c>
      <c r="D1432" t="inlineStr">
        <is>
          <t>QQQQ</t>
        </is>
      </c>
      <c r="AB1432" t="n">
        <v>3930</v>
      </c>
      <c r="AC1432" t="n">
        <v>1815</v>
      </c>
      <c r="AE1432" t="n">
        <v>12754</v>
      </c>
      <c r="AG1432" t="n">
        <v>1479</v>
      </c>
      <c r="AH1432" t="n">
        <v>2277</v>
      </c>
      <c r="AK1432" t="n">
        <v>3387</v>
      </c>
    </row>
    <row r="1433">
      <c r="A1433" t="inlineStr">
        <is>
          <t>Moy Park Credit Agricole Bank Overdraft with notes payable at EURIBOR plus 1.50 percent</t>
        </is>
      </c>
      <c r="C1433" t="inlineStr">
        <is>
          <t xml:space="preserve">Thousand </t>
        </is>
      </c>
      <c r="D1433" t="inlineStr">
        <is>
          <t>QQQQ</t>
        </is>
      </c>
      <c r="AH1433" t="n">
        <v>88</v>
      </c>
    </row>
    <row r="1434">
      <c r="A1434" t="inlineStr">
        <is>
          <t>Moy Park Multicurrency Revolving Facility with notes payable at LIBOR rate plus 2.5 percent</t>
        </is>
      </c>
      <c r="C1434" t="inlineStr">
        <is>
          <t xml:space="preserve">Thousand </t>
        </is>
      </c>
      <c r="D1434" t="inlineStr">
        <is>
          <t>QQQQ</t>
        </is>
      </c>
      <c r="AB1434" t="n">
        <v>9953</v>
      </c>
      <c r="AC1434" t="n">
        <v>9590</v>
      </c>
    </row>
    <row r="1435">
      <c r="A1435" t="inlineStr">
        <is>
          <t>Mexico Credit Facility (defined below) with notes payable at TIIE plus 0.95 percent</t>
        </is>
      </c>
      <c r="C1435" t="inlineStr">
        <is>
          <t xml:space="preserve">Thousand </t>
        </is>
      </c>
      <c r="D1435" t="inlineStr">
        <is>
          <t>QQQQ</t>
        </is>
      </c>
      <c r="V1435" t="n">
        <v>79248</v>
      </c>
      <c r="W1435" t="n">
        <v>17232</v>
      </c>
      <c r="X1435" t="n">
        <v>23304</v>
      </c>
      <c r="Z1435" t="n">
        <v>42949</v>
      </c>
      <c r="AA1435" t="n">
        <v>83328</v>
      </c>
      <c r="AB1435" t="n">
        <v>84524</v>
      </c>
      <c r="AC1435" t="n">
        <v>76307</v>
      </c>
      <c r="AE1435" t="n">
        <v>69823</v>
      </c>
    </row>
    <row r="1436">
      <c r="A1436" t="inlineStr">
        <is>
          <t>Pilgrim\'s Pride Limited Bank of Ireland Invoice Discounting Facility with notes payable at 2.25%</t>
        </is>
      </c>
      <c r="C1436" t="inlineStr">
        <is>
          <t xml:space="preserve">Thousand </t>
        </is>
      </c>
      <c r="D1436" t="inlineStr">
        <is>
          <t>QQQQ</t>
        </is>
      </c>
      <c r="AY1436" t="n">
        <v>9911</v>
      </c>
    </row>
    <row r="1437">
      <c r="A1437" t="inlineStr">
        <is>
          <t xml:space="preserve">Secured loans with payable at weighted average </t>
        </is>
      </c>
      <c r="C1437" t="inlineStr">
        <is>
          <t xml:space="preserve">Thousand </t>
        </is>
      </c>
      <c r="D1437" t="inlineStr">
        <is>
          <t>QQQQ</t>
        </is>
      </c>
      <c r="AB1437" t="n">
        <v>1015</v>
      </c>
      <c r="AC1437" t="n">
        <v>873</v>
      </c>
      <c r="AE1437" t="n">
        <v>758</v>
      </c>
      <c r="AF1437" t="n">
        <v>580</v>
      </c>
      <c r="AG1437" t="n">
        <v>450</v>
      </c>
      <c r="AH1437" t="n">
        <v>319</v>
      </c>
      <c r="AJ1437" t="n">
        <v>2990</v>
      </c>
      <c r="AK1437" t="n">
        <v>1942</v>
      </c>
      <c r="AL1437" t="n">
        <v>1334</v>
      </c>
      <c r="AM1437" t="n">
        <v>948</v>
      </c>
      <c r="AO1437" t="n">
        <v>437</v>
      </c>
      <c r="AP1437" t="n">
        <v>136</v>
      </c>
      <c r="AQ1437" t="n">
        <v>64</v>
      </c>
      <c r="AR1437" t="n">
        <v>38</v>
      </c>
      <c r="AT1437" t="n">
        <v>32</v>
      </c>
      <c r="AU1437" t="n">
        <v>23</v>
      </c>
      <c r="AV1437" t="n">
        <v>13</v>
      </c>
      <c r="AW1437" t="n">
        <v>3</v>
      </c>
    </row>
    <row r="1438">
      <c r="A1438" t="inlineStr">
        <is>
          <t>JBS S.A. Promissory Note at 0.0 percent</t>
        </is>
      </c>
      <c r="C1438" t="inlineStr">
        <is>
          <t xml:space="preserve">Thousand </t>
        </is>
      </c>
      <c r="D1438" t="inlineStr">
        <is>
          <t>QQQQ</t>
        </is>
      </c>
      <c r="AB1438" t="n">
        <v>753705</v>
      </c>
    </row>
    <row r="1439">
      <c r="A1439" t="inlineStr">
        <is>
          <t>Term Loan Agency Leau</t>
        </is>
      </c>
      <c r="C1439" t="inlineStr">
        <is>
          <t xml:space="preserve">Thousand </t>
        </is>
      </c>
      <c r="D1439" t="inlineStr">
        <is>
          <t>QQQQ</t>
        </is>
      </c>
      <c r="AB1439" t="n">
        <v>6</v>
      </c>
    </row>
    <row r="1440">
      <c r="A1440" t="inlineStr">
        <is>
          <t>Finance lease obligations</t>
        </is>
      </c>
      <c r="C1440" t="inlineStr">
        <is>
          <t xml:space="preserve">Thousand </t>
        </is>
      </c>
      <c r="D1440" t="inlineStr">
        <is>
          <t>QQQQ</t>
        </is>
      </c>
      <c r="S1440" t="n">
        <v>462</v>
      </c>
      <c r="U1440" t="n">
        <v>441</v>
      </c>
      <c r="V1440" t="n">
        <v>420</v>
      </c>
      <c r="W1440" t="n">
        <v>398</v>
      </c>
      <c r="X1440" t="n">
        <v>376</v>
      </c>
      <c r="Z1440" t="n">
        <v>353</v>
      </c>
      <c r="AA1440" t="n">
        <v>330</v>
      </c>
      <c r="AB1440" t="n">
        <v>10703</v>
      </c>
      <c r="AC1440" t="n">
        <v>9239</v>
      </c>
      <c r="AE1440" t="n">
        <v>8184</v>
      </c>
      <c r="AF1440" t="n">
        <v>6322</v>
      </c>
      <c r="AG1440" t="n">
        <v>4917</v>
      </c>
      <c r="AH1440" t="n">
        <v>3707</v>
      </c>
      <c r="AJ1440" t="n">
        <v>152</v>
      </c>
      <c r="AK1440" t="n">
        <v>131</v>
      </c>
      <c r="AL1440" t="n">
        <v>1501</v>
      </c>
      <c r="AM1440" t="n">
        <v>2150</v>
      </c>
      <c r="AO1440" t="n">
        <v>2030</v>
      </c>
      <c r="AP1440" t="n">
        <v>1907</v>
      </c>
      <c r="AQ1440" t="n">
        <v>1783</v>
      </c>
      <c r="AR1440" t="n">
        <v>1664</v>
      </c>
      <c r="AT1440" t="n">
        <v>1561</v>
      </c>
      <c r="AU1440" t="n">
        <v>1456</v>
      </c>
      <c r="AV1440" t="n">
        <v>4596</v>
      </c>
      <c r="AW1440" t="n">
        <v>4548</v>
      </c>
      <c r="AY1440" t="n">
        <v>4320</v>
      </c>
      <c r="AZ1440" t="n">
        <v>4091</v>
      </c>
      <c r="BA1440" t="n">
        <v>3859</v>
      </c>
      <c r="BB1440" t="n">
        <v>3624</v>
      </c>
      <c r="BD1440" t="n">
        <v>3426</v>
      </c>
      <c r="BE1440" t="n">
        <v>3149</v>
      </c>
      <c r="BF1440" t="n">
        <v>2908</v>
      </c>
    </row>
    <row r="1441">
      <c r="A1441" t="inlineStr">
        <is>
          <t>Other debt</t>
        </is>
      </c>
      <c r="C1441" t="inlineStr">
        <is>
          <t xml:space="preserve">Thousand </t>
        </is>
      </c>
      <c r="D1441" t="inlineStr">
        <is>
          <t>QQQQ</t>
        </is>
      </c>
      <c r="F1441" t="n">
        <v>4735</v>
      </c>
      <c r="G1441" t="n">
        <v>4704</v>
      </c>
      <c r="H1441" t="n">
        <v>4673</v>
      </c>
      <c r="I1441" t="n">
        <v>4377</v>
      </c>
      <c r="K1441" t="n">
        <v>4344</v>
      </c>
      <c r="L1441" t="n">
        <v>4311</v>
      </c>
      <c r="M1441" t="n">
        <v>4277</v>
      </c>
      <c r="N1441" t="n">
        <v>4242</v>
      </c>
      <c r="P1441" t="n">
        <v>574</v>
      </c>
      <c r="Q1441" t="n">
        <v>537</v>
      </c>
      <c r="R1441" t="n">
        <v>500</v>
      </c>
      <c r="AP1441" t="n">
        <v>163</v>
      </c>
    </row>
    <row r="1442">
      <c r="A1442" t="inlineStr">
        <is>
          <t>Long-term debt</t>
        </is>
      </c>
      <c r="C1442" t="inlineStr">
        <is>
          <t xml:space="preserve">Thousand </t>
        </is>
      </c>
      <c r="D1442" t="inlineStr">
        <is>
          <t>QQQQ</t>
        </is>
      </c>
      <c r="F1442" t="n">
        <v>1142365</v>
      </c>
      <c r="G1442" t="n">
        <v>912332</v>
      </c>
      <c r="H1442" t="n">
        <v>912415</v>
      </c>
      <c r="I1442" t="n">
        <v>912233</v>
      </c>
      <c r="K1442" t="n">
        <v>707434</v>
      </c>
      <c r="L1442" t="n">
        <v>502296</v>
      </c>
      <c r="M1442" t="n">
        <v>502375</v>
      </c>
      <c r="N1442" t="n">
        <v>4242</v>
      </c>
      <c r="P1442" t="n">
        <v>1150574</v>
      </c>
      <c r="Q1442" t="n">
        <v>1000537</v>
      </c>
      <c r="R1442" t="n">
        <v>1000500</v>
      </c>
      <c r="S1442" t="n">
        <v>1000462</v>
      </c>
      <c r="U1442" t="n">
        <v>1000441</v>
      </c>
      <c r="V1442" t="n">
        <v>1131739</v>
      </c>
      <c r="W1442" t="n">
        <v>1017630</v>
      </c>
      <c r="X1442" t="n">
        <v>1023680</v>
      </c>
      <c r="Z1442" t="n">
        <v>1357861</v>
      </c>
      <c r="AA1442" t="n">
        <v>1456920</v>
      </c>
      <c r="AB1442" t="n">
        <v>2629080</v>
      </c>
      <c r="AC1442" t="n">
        <v>2709350</v>
      </c>
      <c r="AE1442" t="n">
        <v>2799626</v>
      </c>
      <c r="AF1442" t="n">
        <v>2652583</v>
      </c>
      <c r="AG1442" t="n">
        <v>2352982</v>
      </c>
      <c r="AH1442" t="n">
        <v>2352605</v>
      </c>
      <c r="AJ1442" t="n">
        <v>2357655</v>
      </c>
      <c r="AK1442" t="n">
        <v>2339331</v>
      </c>
      <c r="AL1442" t="n">
        <v>2330534</v>
      </c>
      <c r="AM1442" t="n">
        <v>2324626</v>
      </c>
      <c r="AO1442" t="n">
        <v>2667824</v>
      </c>
      <c r="AP1442" t="n">
        <v>2661392</v>
      </c>
      <c r="AQ1442" t="n">
        <v>2654862</v>
      </c>
      <c r="AR1442" t="n">
        <v>2298544</v>
      </c>
      <c r="AT1442" t="n">
        <v>2392264</v>
      </c>
      <c r="AU1442" t="n">
        <v>2315177</v>
      </c>
      <c r="AV1442" t="n">
        <v>3246986</v>
      </c>
      <c r="AW1442" t="n">
        <v>3247358</v>
      </c>
      <c r="AY1442" t="n">
        <v>3444029</v>
      </c>
      <c r="AZ1442" t="n">
        <v>3427989</v>
      </c>
      <c r="BA1442" t="n">
        <v>3238967</v>
      </c>
      <c r="BB1442" t="n">
        <v>3221976</v>
      </c>
      <c r="BD1442" t="n">
        <v>3250879</v>
      </c>
      <c r="BE1442" t="n">
        <v>3735524</v>
      </c>
      <c r="BF1442" t="n">
        <v>3735883</v>
      </c>
    </row>
    <row r="1443">
      <c r="A1443" t="inlineStr">
        <is>
          <t>Long-term debt-c</t>
        </is>
      </c>
      <c r="F1443">
        <f>SUM(F1419:F1441)</f>
        <v/>
      </c>
      <c r="G1443">
        <f>SUM(G1419:G1441)</f>
        <v/>
      </c>
      <c r="H1443">
        <f>SUM(H1419:H1441)</f>
        <v/>
      </c>
      <c r="I1443">
        <f>SUM(I1419:I1441)</f>
        <v/>
      </c>
      <c r="K1443">
        <f>SUM(K1419:K1441)</f>
        <v/>
      </c>
      <c r="L1443">
        <f>SUM(L1419:L1441)</f>
        <v/>
      </c>
      <c r="M1443">
        <f>SUM(M1419:M1441)</f>
        <v/>
      </c>
      <c r="N1443">
        <f>SUM(N1419:N1441)</f>
        <v/>
      </c>
      <c r="P1443">
        <f>SUM(P1419:P1441)</f>
        <v/>
      </c>
      <c r="Q1443">
        <f>SUM(Q1419:Q1441)</f>
        <v/>
      </c>
      <c r="R1443">
        <f>SUM(R1419:R1441)</f>
        <v/>
      </c>
      <c r="S1443">
        <f>SUM(S1419:S1441)</f>
        <v/>
      </c>
      <c r="U1443">
        <f>SUM(U1419:U1441)</f>
        <v/>
      </c>
      <c r="V1443">
        <f>SUM(V1419:V1441)</f>
        <v/>
      </c>
      <c r="W1443">
        <f>SUM(W1419:W1441)</f>
        <v/>
      </c>
      <c r="X1443">
        <f>SUM(X1419:X1441)</f>
        <v/>
      </c>
      <c r="Z1443">
        <f>SUM(Z1419:Z1441)</f>
        <v/>
      </c>
      <c r="AA1443">
        <f>SUM(AA1419:AA1441)</f>
        <v/>
      </c>
      <c r="AB1443">
        <f>SUM(AB1419:AB1441)</f>
        <v/>
      </c>
      <c r="AC1443">
        <f>SUM(AC1419:AC1441)</f>
        <v/>
      </c>
      <c r="AE1443">
        <f>SUM(AE1419:AE1441)</f>
        <v/>
      </c>
      <c r="AF1443">
        <f>SUM(AF1419:AF1441)</f>
        <v/>
      </c>
      <c r="AG1443">
        <f>SUM(AG1419:AG1441)</f>
        <v/>
      </c>
      <c r="AH1443">
        <f>SUM(AH1419:AH1441)</f>
        <v/>
      </c>
      <c r="AJ1443">
        <f>SUM(AJ1419:AJ1441)</f>
        <v/>
      </c>
      <c r="AK1443">
        <f>SUM(AK1419:AK1441)</f>
        <v/>
      </c>
      <c r="AL1443">
        <f>SUM(AL1419:AL1441)</f>
        <v/>
      </c>
      <c r="AM1443">
        <f>SUM(AM1419:AM1441)</f>
        <v/>
      </c>
      <c r="AO1443">
        <f>SUM(AO1419:AO1441)</f>
        <v/>
      </c>
      <c r="AP1443">
        <f>SUM(AP1419:AP1441)</f>
        <v/>
      </c>
      <c r="AQ1443">
        <f>SUM(AQ1419:AQ1441)</f>
        <v/>
      </c>
      <c r="AR1443">
        <f>SUM(AR1419:AR1441)</f>
        <v/>
      </c>
      <c r="AT1443">
        <f>SUM(AT1419:AT1441)</f>
        <v/>
      </c>
      <c r="AU1443">
        <f>SUM(AU1419:AU1441)</f>
        <v/>
      </c>
      <c r="AV1443">
        <f>SUM(AV1419:AV1441)</f>
        <v/>
      </c>
      <c r="AW1443">
        <f>SUM(AW1419:AW1441)</f>
        <v/>
      </c>
      <c r="AY1443">
        <f>SUM(AY1419:AY1441)</f>
        <v/>
      </c>
      <c r="AZ1443">
        <f>SUM(AZ1419:AZ1441)</f>
        <v/>
      </c>
      <c r="BA1443">
        <f>SUM(BA1419:BA1441)</f>
        <v/>
      </c>
      <c r="BB1443">
        <f>SUM(BB1419:BB1441)</f>
        <v/>
      </c>
      <c r="BD1443">
        <f>SUM(BD1419:BD1441)</f>
        <v/>
      </c>
      <c r="BE1443">
        <f>SUM(BE1419:BE1441)</f>
        <v/>
      </c>
      <c r="BF1443">
        <f>SUM(BF1419:BF1441)</f>
        <v/>
      </c>
    </row>
    <row r="1444">
      <c r="A1444" t="inlineStr">
        <is>
          <t>Sum check</t>
        </is>
      </c>
      <c r="F1444">
        <f>F1442-F1443</f>
        <v/>
      </c>
      <c r="G1444">
        <f>G1442-G1443</f>
        <v/>
      </c>
      <c r="H1444">
        <f>H1442-H1443</f>
        <v/>
      </c>
      <c r="I1444">
        <f>I1442-I1443</f>
        <v/>
      </c>
      <c r="K1444">
        <f>K1442-K1443</f>
        <v/>
      </c>
      <c r="L1444">
        <f>L1442-L1443</f>
        <v/>
      </c>
      <c r="M1444">
        <f>M1442-M1443</f>
        <v/>
      </c>
      <c r="N1444">
        <f>N1442-N1443</f>
        <v/>
      </c>
      <c r="P1444">
        <f>P1442-P1443</f>
        <v/>
      </c>
      <c r="Q1444">
        <f>Q1442-Q1443</f>
        <v/>
      </c>
      <c r="R1444">
        <f>R1442-R1443</f>
        <v/>
      </c>
      <c r="S1444">
        <f>S1442-S1443</f>
        <v/>
      </c>
      <c r="U1444">
        <f>U1442-U1443</f>
        <v/>
      </c>
      <c r="V1444">
        <f>V1442-V1443</f>
        <v/>
      </c>
      <c r="W1444">
        <f>W1442-W1443</f>
        <v/>
      </c>
      <c r="X1444">
        <f>X1442-X1443</f>
        <v/>
      </c>
      <c r="Z1444">
        <f>Z1442-Z1443</f>
        <v/>
      </c>
      <c r="AA1444">
        <f>AA1442-AA1443</f>
        <v/>
      </c>
      <c r="AB1444">
        <f>AB1442-AB1443</f>
        <v/>
      </c>
      <c r="AC1444">
        <f>AC1442-AC1443</f>
        <v/>
      </c>
      <c r="AE1444">
        <f>AE1442-AE1443</f>
        <v/>
      </c>
      <c r="AF1444">
        <f>AF1442-AF1443</f>
        <v/>
      </c>
      <c r="AG1444">
        <f>AG1442-AG1443</f>
        <v/>
      </c>
      <c r="AH1444">
        <f>AH1442-AH1443</f>
        <v/>
      </c>
      <c r="AJ1444">
        <f>AJ1442-AJ1443</f>
        <v/>
      </c>
      <c r="AK1444">
        <f>AK1442-AK1443</f>
        <v/>
      </c>
      <c r="AL1444">
        <f>AL1442-AL1443</f>
        <v/>
      </c>
      <c r="AM1444">
        <f>AM1442-AM1443</f>
        <v/>
      </c>
      <c r="AO1444">
        <f>AO1442-AO1443</f>
        <v/>
      </c>
      <c r="AP1444">
        <f>AP1442-AP1443</f>
        <v/>
      </c>
      <c r="AQ1444">
        <f>AQ1442-AQ1443</f>
        <v/>
      </c>
      <c r="AR1444">
        <f>AR1442-AR1443</f>
        <v/>
      </c>
      <c r="AT1444">
        <f>AT1442-AT1443</f>
        <v/>
      </c>
      <c r="AU1444">
        <f>AU1442-AU1443</f>
        <v/>
      </c>
      <c r="AV1444">
        <f>AV1442-AV1443</f>
        <v/>
      </c>
      <c r="AW1444">
        <f>AW1442-AW1443</f>
        <v/>
      </c>
      <c r="AY1444">
        <f>AY1442-AY1443</f>
        <v/>
      </c>
      <c r="AZ1444">
        <f>AZ1442-AZ1443</f>
        <v/>
      </c>
      <c r="BA1444">
        <f>BA1442-BA1443</f>
        <v/>
      </c>
      <c r="BB1444">
        <f>BB1442-BB1443</f>
        <v/>
      </c>
      <c r="BD1444">
        <f>BD1442-BD1443</f>
        <v/>
      </c>
      <c r="BE1444">
        <f>BE1442-BE1443</f>
        <v/>
      </c>
      <c r="BF1444">
        <f>BF1442-BF1443</f>
        <v/>
      </c>
    </row>
    <row r="1446">
      <c r="A1446" t="inlineStr">
        <is>
          <t>Less: Current maturities of long-term debt</t>
        </is>
      </c>
      <c r="C1446" t="inlineStr">
        <is>
          <t xml:space="preserve">Thousand </t>
        </is>
      </c>
      <c r="D1446" t="inlineStr">
        <is>
          <t>QQQQ</t>
        </is>
      </c>
      <c r="F1446" t="n">
        <v>-15888</v>
      </c>
      <c r="G1446" t="n">
        <v>-393</v>
      </c>
      <c r="H1446" t="n">
        <v>-396</v>
      </c>
      <c r="I1446" t="n">
        <v>-410234</v>
      </c>
      <c r="K1446" t="n">
        <v>-205357</v>
      </c>
      <c r="L1446" t="n">
        <v>-257</v>
      </c>
      <c r="M1446" t="n">
        <v>-260</v>
      </c>
      <c r="N1446" t="n">
        <v>-262</v>
      </c>
      <c r="P1446" t="n">
        <v>-133</v>
      </c>
      <c r="Q1446" t="n">
        <v>-117</v>
      </c>
      <c r="R1446" t="n">
        <v>-102</v>
      </c>
      <c r="S1446" t="n">
        <v>-86</v>
      </c>
      <c r="U1446" t="n">
        <v>-88</v>
      </c>
      <c r="V1446" t="n">
        <v>-90</v>
      </c>
      <c r="W1446" t="n">
        <v>-92</v>
      </c>
      <c r="X1446" t="n">
        <v>-94</v>
      </c>
      <c r="Z1446" t="n">
        <v>-96</v>
      </c>
      <c r="AA1446" t="n">
        <v>-40098</v>
      </c>
      <c r="AB1446" t="n">
        <v>-61811</v>
      </c>
      <c r="AC1446" t="n">
        <v>-47775</v>
      </c>
      <c r="AE1446" t="n">
        <v>-149389</v>
      </c>
      <c r="AF1446" t="n">
        <v>-44606</v>
      </c>
      <c r="AG1446" t="n">
        <v>-24026</v>
      </c>
      <c r="AH1446" t="n">
        <v>-30405</v>
      </c>
      <c r="AJ1446" t="n">
        <v>-27637</v>
      </c>
      <c r="AK1446" t="n">
        <v>-30282</v>
      </c>
      <c r="AL1446" t="n">
        <v>-26636</v>
      </c>
      <c r="AM1446" t="n">
        <v>-26392</v>
      </c>
      <c r="AO1446" t="n">
        <v>-25877</v>
      </c>
      <c r="AP1446" t="n">
        <v>-25566</v>
      </c>
      <c r="AQ1446" t="n">
        <v>-25485</v>
      </c>
      <c r="AR1446" t="n">
        <v>-25455</v>
      </c>
      <c r="AT1446" t="n">
        <v>-25457</v>
      </c>
      <c r="AU1446" t="n">
        <v>-25453</v>
      </c>
      <c r="AV1446" t="n">
        <v>-19885</v>
      </c>
      <c r="AW1446" t="n">
        <v>-26246</v>
      </c>
      <c r="AY1446" t="n">
        <v>-36162</v>
      </c>
      <c r="AZ1446" t="n">
        <v>-26260</v>
      </c>
      <c r="BA1446" t="n">
        <v>-26269</v>
      </c>
      <c r="BB1446" t="n">
        <v>-26279</v>
      </c>
      <c r="BD1446" t="n">
        <v>-26326</v>
      </c>
      <c r="BE1446" t="n">
        <v>-985</v>
      </c>
      <c r="BF1446" t="n">
        <v>-940</v>
      </c>
    </row>
    <row r="1447">
      <c r="A1447" t="inlineStr">
        <is>
          <t>Long-term debt, less current maturities</t>
        </is>
      </c>
      <c r="C1447" t="inlineStr">
        <is>
          <t xml:space="preserve">Thousand </t>
        </is>
      </c>
      <c r="D1447" t="inlineStr">
        <is>
          <t>QQQQ</t>
        </is>
      </c>
      <c r="F1447" t="n">
        <v>1126477</v>
      </c>
      <c r="G1447" t="n">
        <v>911939</v>
      </c>
      <c r="H1447" t="n">
        <v>912019</v>
      </c>
      <c r="I1447" t="n">
        <v>501999</v>
      </c>
      <c r="K1447" t="n">
        <v>502077</v>
      </c>
      <c r="L1447" t="n">
        <v>502039</v>
      </c>
      <c r="M1447" t="n">
        <v>502115</v>
      </c>
      <c r="N1447" t="n">
        <v>3980</v>
      </c>
      <c r="P1447" t="n">
        <v>1150441</v>
      </c>
      <c r="Q1447" t="n">
        <v>1000420</v>
      </c>
      <c r="R1447" t="n">
        <v>1000398</v>
      </c>
      <c r="S1447" t="n">
        <v>1000376</v>
      </c>
      <c r="U1447" t="n">
        <v>1000353</v>
      </c>
      <c r="V1447" t="n">
        <v>1131649</v>
      </c>
      <c r="W1447" t="n">
        <v>1017538</v>
      </c>
      <c r="X1447" t="n">
        <v>1023586</v>
      </c>
      <c r="Z1447" t="n">
        <v>1357765</v>
      </c>
      <c r="AA1447" t="n">
        <v>1416822</v>
      </c>
      <c r="AB1447" t="n">
        <v>2567269</v>
      </c>
      <c r="AC1447" t="n">
        <v>2661575</v>
      </c>
      <c r="AE1447" t="n">
        <v>2650237</v>
      </c>
      <c r="AF1447" t="n">
        <v>2607977</v>
      </c>
      <c r="AG1447" t="n">
        <v>2328956</v>
      </c>
      <c r="AH1447" t="n">
        <v>2322200</v>
      </c>
      <c r="AJ1447" t="n">
        <v>2330018</v>
      </c>
      <c r="AK1447" t="n">
        <v>2309049</v>
      </c>
      <c r="AL1447" t="n">
        <v>2303898</v>
      </c>
      <c r="AM1447" t="n">
        <v>2298234</v>
      </c>
      <c r="AO1447" t="n">
        <v>2641947</v>
      </c>
      <c r="AP1447" t="n">
        <v>2635826</v>
      </c>
      <c r="AQ1447" t="n">
        <v>2629377</v>
      </c>
      <c r="AR1447" t="n">
        <v>2273089</v>
      </c>
      <c r="AT1447" t="n">
        <v>2366807</v>
      </c>
      <c r="AU1447" t="n">
        <v>2289724</v>
      </c>
      <c r="AV1447" t="n">
        <v>3227101</v>
      </c>
      <c r="AW1447" t="n">
        <v>3221112</v>
      </c>
      <c r="AY1447" t="n">
        <v>3407867</v>
      </c>
      <c r="AZ1447" t="n">
        <v>3401729</v>
      </c>
      <c r="BA1447" t="n">
        <v>3212698</v>
      </c>
      <c r="BB1447" t="n">
        <v>3195697</v>
      </c>
      <c r="BD1447" t="n">
        <v>3224553</v>
      </c>
      <c r="BE1447" t="n">
        <v>3734539</v>
      </c>
      <c r="BF1447" t="n">
        <v>3734943</v>
      </c>
    </row>
    <row r="1448">
      <c r="A1448" t="inlineStr">
        <is>
          <t>Long-term debt, less current maturities-c</t>
        </is>
      </c>
      <c r="F1448">
        <f>F1442+F1446</f>
        <v/>
      </c>
      <c r="G1448">
        <f>G1442+G1446</f>
        <v/>
      </c>
      <c r="H1448">
        <f>H1442+H1446</f>
        <v/>
      </c>
      <c r="I1448">
        <f>I1442+I1446</f>
        <v/>
      </c>
      <c r="K1448">
        <f>K1442+K1446</f>
        <v/>
      </c>
      <c r="L1448">
        <f>L1442+L1446</f>
        <v/>
      </c>
      <c r="M1448">
        <f>M1442+M1446</f>
        <v/>
      </c>
      <c r="N1448">
        <f>N1442+N1446</f>
        <v/>
      </c>
      <c r="P1448">
        <f>P1442+P1446</f>
        <v/>
      </c>
      <c r="Q1448">
        <f>Q1442+Q1446</f>
        <v/>
      </c>
      <c r="R1448">
        <f>R1442+R1446</f>
        <v/>
      </c>
      <c r="S1448">
        <f>S1442+S1446</f>
        <v/>
      </c>
      <c r="U1448">
        <f>U1442+U1446</f>
        <v/>
      </c>
      <c r="V1448">
        <f>V1442+V1446</f>
        <v/>
      </c>
      <c r="W1448">
        <f>W1442+W1446</f>
        <v/>
      </c>
      <c r="X1448">
        <f>X1442+X1446</f>
        <v/>
      </c>
      <c r="Z1448">
        <f>Z1442+Z1446</f>
        <v/>
      </c>
      <c r="AA1448">
        <f>AA1442+AA1446</f>
        <v/>
      </c>
      <c r="AB1448">
        <f>AB1442+AB1446</f>
        <v/>
      </c>
      <c r="AC1448">
        <f>AC1442+AC1446</f>
        <v/>
      </c>
      <c r="AE1448">
        <f>AE1442+AE1446</f>
        <v/>
      </c>
      <c r="AF1448">
        <f>AF1442+AF1446</f>
        <v/>
      </c>
      <c r="AG1448">
        <f>AG1442+AG1446</f>
        <v/>
      </c>
      <c r="AH1448">
        <f>AH1442+AH1446</f>
        <v/>
      </c>
      <c r="AJ1448">
        <f>AJ1442+AJ1446</f>
        <v/>
      </c>
      <c r="AK1448">
        <f>AK1442+AK1446</f>
        <v/>
      </c>
      <c r="AL1448">
        <f>AL1442+AL1446</f>
        <v/>
      </c>
      <c r="AM1448">
        <f>AM1442+AM1446</f>
        <v/>
      </c>
      <c r="AO1448">
        <f>AO1442+AO1446</f>
        <v/>
      </c>
      <c r="AP1448">
        <f>AP1442+AP1446</f>
        <v/>
      </c>
      <c r="AQ1448">
        <f>AQ1442+AQ1446</f>
        <v/>
      </c>
      <c r="AR1448">
        <f>AR1442+AR1446</f>
        <v/>
      </c>
      <c r="AT1448">
        <f>AT1442+AT1446</f>
        <v/>
      </c>
      <c r="AU1448">
        <f>AU1442+AU1446</f>
        <v/>
      </c>
      <c r="AV1448">
        <f>AV1442+AV1446</f>
        <v/>
      </c>
      <c r="AW1448">
        <f>AW1442+AW1446</f>
        <v/>
      </c>
      <c r="AY1448">
        <f>AY1442+AY1446</f>
        <v/>
      </c>
      <c r="AZ1448">
        <f>AZ1442+AZ1446</f>
        <v/>
      </c>
      <c r="BA1448">
        <f>BA1442+BA1446</f>
        <v/>
      </c>
      <c r="BB1448">
        <f>BB1442+BB1446</f>
        <v/>
      </c>
      <c r="BD1448">
        <f>BD1442+BD1446</f>
        <v/>
      </c>
      <c r="BE1448">
        <f>BE1442+BE1446</f>
        <v/>
      </c>
      <c r="BF1448">
        <f>BF1442+BF1446</f>
        <v/>
      </c>
    </row>
    <row r="1449">
      <c r="A1449" t="inlineStr">
        <is>
          <t>Sum check</t>
        </is>
      </c>
      <c r="F1449">
        <f>F1447-F1448</f>
        <v/>
      </c>
      <c r="G1449">
        <f>G1447-G1448</f>
        <v/>
      </c>
      <c r="H1449">
        <f>H1447-H1448</f>
        <v/>
      </c>
      <c r="I1449">
        <f>I1447-I1448</f>
        <v/>
      </c>
      <c r="K1449">
        <f>K1447-K1448</f>
        <v/>
      </c>
      <c r="L1449">
        <f>L1447-L1448</f>
        <v/>
      </c>
      <c r="M1449">
        <f>M1447-M1448</f>
        <v/>
      </c>
      <c r="N1449">
        <f>N1447-N1448</f>
        <v/>
      </c>
      <c r="P1449">
        <f>P1447-P1448</f>
        <v/>
      </c>
      <c r="Q1449">
        <f>Q1447-Q1448</f>
        <v/>
      </c>
      <c r="R1449">
        <f>R1447-R1448</f>
        <v/>
      </c>
      <c r="S1449">
        <f>S1447-S1448</f>
        <v/>
      </c>
      <c r="U1449">
        <f>U1447-U1448</f>
        <v/>
      </c>
      <c r="V1449">
        <f>V1447-V1448</f>
        <v/>
      </c>
      <c r="W1449">
        <f>W1447-W1448</f>
        <v/>
      </c>
      <c r="X1449">
        <f>X1447-X1448</f>
        <v/>
      </c>
      <c r="Z1449">
        <f>Z1447-Z1448</f>
        <v/>
      </c>
      <c r="AA1449">
        <f>AA1447-AA1448</f>
        <v/>
      </c>
      <c r="AB1449">
        <f>AB1447-AB1448</f>
        <v/>
      </c>
      <c r="AC1449">
        <f>AC1447-AC1448</f>
        <v/>
      </c>
      <c r="AE1449">
        <f>AE1447-AE1448</f>
        <v/>
      </c>
      <c r="AF1449">
        <f>AF1447-AF1448</f>
        <v/>
      </c>
      <c r="AG1449">
        <f>AG1447-AG1448</f>
        <v/>
      </c>
      <c r="AH1449">
        <f>AH1447-AH1448</f>
        <v/>
      </c>
      <c r="AJ1449">
        <f>AJ1447-AJ1448</f>
        <v/>
      </c>
      <c r="AK1449">
        <f>AK1447-AK1448</f>
        <v/>
      </c>
      <c r="AL1449">
        <f>AL1447-AL1448</f>
        <v/>
      </c>
      <c r="AM1449">
        <f>AM1447-AM1448</f>
        <v/>
      </c>
      <c r="AO1449">
        <f>AO1447-AO1448</f>
        <v/>
      </c>
      <c r="AP1449">
        <f>AP1447-AP1448</f>
        <v/>
      </c>
      <c r="AQ1449">
        <f>AQ1447-AQ1448</f>
        <v/>
      </c>
      <c r="AR1449">
        <f>AR1447-AR1448</f>
        <v/>
      </c>
      <c r="AT1449">
        <f>AT1447-AT1448</f>
        <v/>
      </c>
      <c r="AU1449">
        <f>AU1447-AU1448</f>
        <v/>
      </c>
      <c r="AV1449">
        <f>AV1447-AV1448</f>
        <v/>
      </c>
      <c r="AW1449">
        <f>AW1447-AW1448</f>
        <v/>
      </c>
      <c r="AY1449">
        <f>AY1447-AY1448</f>
        <v/>
      </c>
      <c r="AZ1449">
        <f>AZ1447-AZ1448</f>
        <v/>
      </c>
      <c r="BA1449">
        <f>BA1447-BA1448</f>
        <v/>
      </c>
      <c r="BB1449">
        <f>BB1447-BB1448</f>
        <v/>
      </c>
      <c r="BD1449">
        <f>BD1447-BD1448</f>
        <v/>
      </c>
      <c r="BE1449">
        <f>BE1447-BE1448</f>
        <v/>
      </c>
      <c r="BF1449">
        <f>BF1447-BF1448</f>
        <v/>
      </c>
    </row>
    <row r="1450">
      <c r="A1450" t="inlineStr">
        <is>
          <t>Link check</t>
        </is>
      </c>
      <c r="F1450">
        <f>F1447-F713+F1452</f>
        <v/>
      </c>
      <c r="G1450">
        <f>G1447-G713+G1452</f>
        <v/>
      </c>
      <c r="H1450">
        <f>H1447-H713+H1452</f>
        <v/>
      </c>
      <c r="I1450">
        <f>I1447-I713+I1452</f>
        <v/>
      </c>
      <c r="K1450">
        <f>K1447-K713+K1452</f>
        <v/>
      </c>
      <c r="L1450">
        <f>L1447-L713+L1452</f>
        <v/>
      </c>
      <c r="M1450">
        <f>M1447-M713+M1452</f>
        <v/>
      </c>
      <c r="N1450">
        <f>N1447-N713+N1452</f>
        <v/>
      </c>
      <c r="P1450">
        <f>P1447-P713+P1452</f>
        <v/>
      </c>
      <c r="Q1450">
        <f>Q1447-Q713+Q1452</f>
        <v/>
      </c>
      <c r="R1450">
        <f>R1447-R713+R1452</f>
        <v/>
      </c>
      <c r="S1450">
        <f>S1447-S713+S1452</f>
        <v/>
      </c>
      <c r="U1450">
        <f>U1447-U713+U1452</f>
        <v/>
      </c>
      <c r="V1450">
        <f>V1447-V713+V1452</f>
        <v/>
      </c>
      <c r="W1450">
        <f>W1447-W713+W1452</f>
        <v/>
      </c>
      <c r="X1450">
        <f>X1447-X713+X1452</f>
        <v/>
      </c>
      <c r="Z1450">
        <f>Z1447-Z713+Z1452</f>
        <v/>
      </c>
      <c r="AA1450">
        <f>AA1447-AA713+AA1452</f>
        <v/>
      </c>
      <c r="AB1450">
        <f>AB1447-AB713+AB1452</f>
        <v/>
      </c>
      <c r="AC1450">
        <f>AC1447-AC713+AC1452</f>
        <v/>
      </c>
      <c r="AE1450">
        <f>AE1447-AE713+AE1452</f>
        <v/>
      </c>
      <c r="AF1450">
        <f>AF1447-AF713+AF1452</f>
        <v/>
      </c>
      <c r="AG1450">
        <f>AG1447-AG713+AG1452</f>
        <v/>
      </c>
      <c r="AH1450">
        <f>AH1447-AH713+AH1452</f>
        <v/>
      </c>
      <c r="AJ1450">
        <f>AJ1447-AJ713+AJ1452</f>
        <v/>
      </c>
      <c r="AK1450">
        <f>AK1447-AK713+AK1452</f>
        <v/>
      </c>
      <c r="AL1450">
        <f>AL1447-AL713+AL1452</f>
        <v/>
      </c>
      <c r="AM1450">
        <f>AM1447-AM713+AM1452</f>
        <v/>
      </c>
      <c r="AO1450">
        <f>AO1447-AO713+AO1452</f>
        <v/>
      </c>
      <c r="AP1450">
        <f>AP1447-AP713+AP1452</f>
        <v/>
      </c>
      <c r="AQ1450">
        <f>AQ1447-AQ713+AQ1452</f>
        <v/>
      </c>
      <c r="AR1450">
        <f>AR1447-AR713+AR1452</f>
        <v/>
      </c>
      <c r="AT1450">
        <f>AT1447-AT713+AT1452</f>
        <v/>
      </c>
      <c r="AU1450">
        <f>AU1447-AU713+AU1452</f>
        <v/>
      </c>
      <c r="AV1450">
        <f>AV1447-AV713+AV1452</f>
        <v/>
      </c>
      <c r="AW1450">
        <f>AW1447-AW713+AW1452</f>
        <v/>
      </c>
      <c r="AY1450">
        <f>AY1447-AY713+AY1452</f>
        <v/>
      </c>
      <c r="AZ1450">
        <f>AZ1447-AZ713+AZ1452</f>
        <v/>
      </c>
      <c r="BA1450">
        <f>BA1447-BA713+BA1452</f>
        <v/>
      </c>
      <c r="BB1450">
        <f>BB1447-BB713+BB1452</f>
        <v/>
      </c>
      <c r="BD1450">
        <f>BD1447-BD713+BD1452</f>
        <v/>
      </c>
      <c r="BE1450">
        <f>BE1447-BE713+BE1452</f>
        <v/>
      </c>
      <c r="BF1450">
        <f>BF1447-BF713+BF1452</f>
        <v/>
      </c>
    </row>
    <row r="1452">
      <c r="A1452" t="inlineStr">
        <is>
          <t>Less: Capitalized financing costs</t>
        </is>
      </c>
      <c r="C1452" t="inlineStr">
        <is>
          <t xml:space="preserve">Thousand </t>
        </is>
      </c>
      <c r="D1452" t="inlineStr">
        <is>
          <t>QQQQ</t>
        </is>
      </c>
      <c r="S1452" t="n">
        <v>-14867</v>
      </c>
      <c r="U1452" t="n">
        <v>-13953</v>
      </c>
      <c r="V1452" t="n">
        <v>-13670</v>
      </c>
      <c r="W1452" t="n">
        <v>-12698</v>
      </c>
      <c r="X1452" t="n">
        <v>-11728</v>
      </c>
      <c r="Z1452" t="n">
        <v>-10775</v>
      </c>
      <c r="AA1452" t="n">
        <v>-12558</v>
      </c>
      <c r="AB1452" t="n">
        <v>-18694</v>
      </c>
      <c r="AC1452" t="n">
        <v>-25958</v>
      </c>
      <c r="AE1452" t="n">
        <v>-24539</v>
      </c>
      <c r="AF1452" t="n">
        <v>-23491</v>
      </c>
      <c r="AG1452" t="n">
        <v>-26762</v>
      </c>
      <c r="AH1452" t="n">
        <v>-27010</v>
      </c>
      <c r="AJ1452" t="n">
        <v>-26283</v>
      </c>
      <c r="AK1452" t="n">
        <v>-25202</v>
      </c>
      <c r="AL1452" t="n">
        <v>-24027</v>
      </c>
      <c r="AM1452" t="n">
        <v>-22205</v>
      </c>
      <c r="AO1452" t="n">
        <v>-21040</v>
      </c>
      <c r="AP1452" t="n">
        <v>-19875</v>
      </c>
      <c r="AQ1452" t="n">
        <v>-18709</v>
      </c>
      <c r="AR1452" t="n">
        <v>-17543</v>
      </c>
      <c r="AT1452" t="n">
        <v>-16378</v>
      </c>
      <c r="AU1452" t="n">
        <v>-19426</v>
      </c>
      <c r="AV1452" t="n">
        <v>-31235</v>
      </c>
      <c r="AW1452" t="n">
        <v>-29951</v>
      </c>
      <c r="AY1452" t="n">
        <v>-29974</v>
      </c>
      <c r="AZ1452" t="n">
        <v>-30356</v>
      </c>
      <c r="BA1452" t="n">
        <v>-28747</v>
      </c>
      <c r="BB1452" t="n">
        <v>-29265</v>
      </c>
      <c r="BD1452" t="n">
        <v>-27938</v>
      </c>
      <c r="BE1452" t="n">
        <v>-34932</v>
      </c>
      <c r="BF1452" t="n">
        <v>-33490</v>
      </c>
    </row>
    <row r="1453">
      <c r="A1453" t="inlineStr">
        <is>
          <t>Long-term debt, less current maturities, net of capitalized</t>
        </is>
      </c>
      <c r="C1453" t="inlineStr">
        <is>
          <t xml:space="preserve">Thousand </t>
        </is>
      </c>
      <c r="D1453" t="inlineStr">
        <is>
          <t>QQQQ</t>
        </is>
      </c>
      <c r="S1453" t="n">
        <v>985509</v>
      </c>
      <c r="U1453" t="n">
        <v>986400</v>
      </c>
      <c r="V1453" t="n">
        <v>1117979</v>
      </c>
      <c r="W1453" t="n">
        <v>1004840</v>
      </c>
      <c r="X1453" t="n">
        <v>1011858</v>
      </c>
      <c r="Z1453" t="n">
        <v>1346990</v>
      </c>
      <c r="AA1453" t="n">
        <v>1404264</v>
      </c>
      <c r="AB1453" t="n">
        <v>2548575</v>
      </c>
      <c r="AC1453" t="n">
        <v>2635617</v>
      </c>
      <c r="AE1453" t="n">
        <v>2625698</v>
      </c>
      <c r="AF1453" t="n">
        <v>2584486</v>
      </c>
      <c r="AG1453" t="n">
        <v>2302194</v>
      </c>
      <c r="AH1453" t="n">
        <v>2295190</v>
      </c>
      <c r="AJ1453" t="n">
        <v>2303735</v>
      </c>
      <c r="AK1453" t="n">
        <v>2283847</v>
      </c>
      <c r="AL1453" t="n">
        <v>2279871</v>
      </c>
      <c r="AM1453" t="n">
        <v>2276029</v>
      </c>
      <c r="AO1453" t="n">
        <v>2620907</v>
      </c>
      <c r="AP1453" t="n">
        <v>2615951</v>
      </c>
      <c r="AQ1453" t="n">
        <v>2610668</v>
      </c>
      <c r="AR1453" t="n">
        <v>2255546</v>
      </c>
      <c r="AT1453" t="n">
        <v>2350429</v>
      </c>
      <c r="AU1453" t="n">
        <v>2270298</v>
      </c>
      <c r="AV1453" t="n">
        <v>3195866</v>
      </c>
      <c r="AW1453" t="n">
        <v>3191161</v>
      </c>
      <c r="AY1453" t="n">
        <v>3377893</v>
      </c>
      <c r="AZ1453" t="n">
        <v>3371373</v>
      </c>
      <c r="BA1453" t="n">
        <v>3183951</v>
      </c>
      <c r="BB1453" t="n">
        <v>3166432</v>
      </c>
      <c r="BD1453" t="n">
        <v>3196615</v>
      </c>
      <c r="BE1453" t="n">
        <v>3699607</v>
      </c>
      <c r="BF1453" t="n">
        <v>3701453</v>
      </c>
    </row>
    <row r="1454">
      <c r="A1454" t="inlineStr">
        <is>
          <t>Long-term debt, less current maturities, net of capitalized-c</t>
        </is>
      </c>
      <c r="S1454">
        <f>S1447+S1452</f>
        <v/>
      </c>
      <c r="U1454">
        <f>U1447+U1452</f>
        <v/>
      </c>
      <c r="V1454">
        <f>V1447+V1452</f>
        <v/>
      </c>
      <c r="W1454">
        <f>W1447+W1452</f>
        <v/>
      </c>
      <c r="X1454">
        <f>X1447+X1452</f>
        <v/>
      </c>
      <c r="Z1454">
        <f>Z1447+Z1452</f>
        <v/>
      </c>
      <c r="AA1454">
        <f>AA1447+AA1452</f>
        <v/>
      </c>
      <c r="AB1454">
        <f>AB1447+AB1452</f>
        <v/>
      </c>
      <c r="AC1454">
        <f>AC1447+AC1452</f>
        <v/>
      </c>
      <c r="AE1454">
        <f>AE1447+AE1452</f>
        <v/>
      </c>
      <c r="AF1454">
        <f>AF1447+AF1452</f>
        <v/>
      </c>
      <c r="AG1454">
        <f>AG1447+AG1452</f>
        <v/>
      </c>
      <c r="AH1454">
        <f>AH1447+AH1452</f>
        <v/>
      </c>
      <c r="AJ1454">
        <f>AJ1447+AJ1452</f>
        <v/>
      </c>
      <c r="AK1454">
        <f>AK1447+AK1452</f>
        <v/>
      </c>
      <c r="AL1454">
        <f>AL1447+AL1452</f>
        <v/>
      </c>
      <c r="AM1454">
        <f>AM1447+AM1452</f>
        <v/>
      </c>
      <c r="AO1454">
        <f>AO1447+AO1452</f>
        <v/>
      </c>
      <c r="AP1454">
        <f>AP1447+AP1452</f>
        <v/>
      </c>
      <c r="AQ1454">
        <f>AQ1447+AQ1452</f>
        <v/>
      </c>
      <c r="AR1454">
        <f>AR1447+AR1452</f>
        <v/>
      </c>
      <c r="AT1454">
        <f>AT1447+AT1452</f>
        <v/>
      </c>
      <c r="AU1454">
        <f>AU1447+AU1452</f>
        <v/>
      </c>
      <c r="AV1454">
        <f>AV1447+AV1452</f>
        <v/>
      </c>
      <c r="AW1454">
        <f>AW1447+AW1452</f>
        <v/>
      </c>
      <c r="AY1454">
        <f>AY1447+AY1452</f>
        <v/>
      </c>
      <c r="AZ1454">
        <f>AZ1447+AZ1452</f>
        <v/>
      </c>
      <c r="BA1454">
        <f>BA1447+BA1452</f>
        <v/>
      </c>
      <c r="BB1454">
        <f>BB1447+BB1452</f>
        <v/>
      </c>
      <c r="BD1454">
        <f>BD1447+BD1452</f>
        <v/>
      </c>
      <c r="BE1454">
        <f>BE1447+BE1452</f>
        <v/>
      </c>
      <c r="BF1454">
        <f>BF1447+BF1452</f>
        <v/>
      </c>
    </row>
    <row r="1455">
      <c r="A1455" t="inlineStr">
        <is>
          <t>Sum check</t>
        </is>
      </c>
      <c r="S1455">
        <f>S1453-S1454</f>
        <v/>
      </c>
      <c r="U1455">
        <f>U1453-U1454</f>
        <v/>
      </c>
      <c r="V1455">
        <f>V1453-V1454</f>
        <v/>
      </c>
      <c r="W1455">
        <f>W1453-W1454</f>
        <v/>
      </c>
      <c r="X1455">
        <f>X1453-X1454</f>
        <v/>
      </c>
      <c r="Z1455">
        <f>Z1453-Z1454</f>
        <v/>
      </c>
      <c r="AA1455">
        <f>AA1453-AA1454</f>
        <v/>
      </c>
      <c r="AB1455">
        <f>AB1453-AB1454</f>
        <v/>
      </c>
      <c r="AC1455">
        <f>AC1453-AC1454</f>
        <v/>
      </c>
      <c r="AE1455">
        <f>AE1453-AE1454</f>
        <v/>
      </c>
      <c r="AF1455">
        <f>AF1453-AF1454</f>
        <v/>
      </c>
      <c r="AG1455">
        <f>AG1453-AG1454</f>
        <v/>
      </c>
      <c r="AH1455">
        <f>AH1453-AH1454</f>
        <v/>
      </c>
      <c r="AJ1455">
        <f>AJ1453-AJ1454</f>
        <v/>
      </c>
      <c r="AK1455">
        <f>AK1453-AK1454</f>
        <v/>
      </c>
      <c r="AL1455">
        <f>AL1453-AL1454</f>
        <v/>
      </c>
      <c r="AM1455">
        <f>AM1453-AM1454</f>
        <v/>
      </c>
      <c r="AO1455">
        <f>AO1453-AO1454</f>
        <v/>
      </c>
      <c r="AP1455">
        <f>AP1453-AP1454</f>
        <v/>
      </c>
      <c r="AQ1455">
        <f>AQ1453-AQ1454</f>
        <v/>
      </c>
      <c r="AR1455">
        <f>AR1453-AR1454</f>
        <v/>
      </c>
      <c r="AT1455">
        <f>AT1453-AT1454</f>
        <v/>
      </c>
      <c r="AU1455">
        <f>AU1453-AU1454</f>
        <v/>
      </c>
      <c r="AV1455">
        <f>AV1453-AV1454</f>
        <v/>
      </c>
      <c r="AW1455">
        <f>AW1453-AW1454</f>
        <v/>
      </c>
      <c r="AY1455">
        <f>AY1453-AY1454</f>
        <v/>
      </c>
      <c r="AZ1455">
        <f>AZ1453-AZ1454</f>
        <v/>
      </c>
      <c r="BA1455">
        <f>BA1453-BA1454</f>
        <v/>
      </c>
      <c r="BB1455">
        <f>BB1453-BB1454</f>
        <v/>
      </c>
      <c r="BD1455">
        <f>BD1453-BD1454</f>
        <v/>
      </c>
      <c r="BE1455">
        <f>BE1453-BE1454</f>
        <v/>
      </c>
      <c r="BF1455">
        <f>BF1453-BF1454</f>
        <v/>
      </c>
    </row>
    <row r="1456">
      <c r="A1456" t="inlineStr">
        <is>
          <t>Link check</t>
        </is>
      </c>
      <c r="S1456">
        <f>S1453-S713</f>
        <v/>
      </c>
      <c r="U1456">
        <f>U1453-U713</f>
        <v/>
      </c>
      <c r="V1456">
        <f>V1453-V713</f>
        <v/>
      </c>
      <c r="W1456">
        <f>W1453-W713</f>
        <v/>
      </c>
      <c r="X1456">
        <f>X1453-X713</f>
        <v/>
      </c>
      <c r="Z1456">
        <f>Z1453-Z713</f>
        <v/>
      </c>
      <c r="AA1456">
        <f>AA1453-AA713</f>
        <v/>
      </c>
      <c r="AB1456">
        <f>AB1453-AB713</f>
        <v/>
      </c>
      <c r="AC1456">
        <f>AC1453-AC713</f>
        <v/>
      </c>
      <c r="AE1456">
        <f>AE1453-AE713</f>
        <v/>
      </c>
      <c r="AF1456">
        <f>AF1453-AF713</f>
        <v/>
      </c>
      <c r="AG1456">
        <f>AG1453-AG713</f>
        <v/>
      </c>
      <c r="AH1456">
        <f>AH1453-AH713</f>
        <v/>
      </c>
      <c r="AJ1456">
        <f>AJ1453-AJ713</f>
        <v/>
      </c>
      <c r="AK1456">
        <f>AK1453-AK713</f>
        <v/>
      </c>
      <c r="AL1456">
        <f>AL1453-AL713</f>
        <v/>
      </c>
      <c r="AM1456">
        <f>AM1453-AM713</f>
        <v/>
      </c>
      <c r="AO1456">
        <f>AO1453-AO713</f>
        <v/>
      </c>
      <c r="AP1456">
        <f>AP1453-AP713</f>
        <v/>
      </c>
      <c r="AQ1456">
        <f>AQ1453-AQ713</f>
        <v/>
      </c>
      <c r="AR1456">
        <f>AR1453-AR713</f>
        <v/>
      </c>
      <c r="AT1456">
        <f>AT1453-AT713</f>
        <v/>
      </c>
      <c r="AU1456">
        <f>AU1453-AU713</f>
        <v/>
      </c>
      <c r="AV1456">
        <f>AV1453-AV713</f>
        <v/>
      </c>
      <c r="AW1456">
        <f>AW1453-AW713</f>
        <v/>
      </c>
      <c r="AY1456">
        <f>AY1453-AY713</f>
        <v/>
      </c>
      <c r="AZ1456">
        <f>AZ1453-AZ713</f>
        <v/>
      </c>
      <c r="BA1456">
        <f>BA1453-BA713</f>
        <v/>
      </c>
      <c r="BB1456">
        <f>BB1453-BB713</f>
        <v/>
      </c>
      <c r="BD1456">
        <f>BD1453-BD713</f>
        <v/>
      </c>
      <c r="BE1456">
        <f>BE1453-BE713</f>
        <v/>
      </c>
      <c r="BF1456">
        <f>BF1453-BF713</f>
        <v/>
      </c>
    </row>
    <row r="1458">
      <c r="A1458" t="inlineStr">
        <is>
          <t>Current notes payable to banks_mexico credit facility (defined below) with notes payable at  tiie rate plus 1.05 %</t>
        </is>
      </c>
      <c r="C1458" t="inlineStr">
        <is>
          <t xml:space="preserve">Thousand </t>
        </is>
      </c>
      <c r="D1458" t="inlineStr">
        <is>
          <t>QQQQ</t>
        </is>
      </c>
      <c r="R1458" t="n">
        <v>5869</v>
      </c>
      <c r="S1458" t="n">
        <v>28726</v>
      </c>
      <c r="U1458" t="n">
        <v>21577</v>
      </c>
    </row>
    <row r="1460">
      <c r="A1460" t="inlineStr">
        <is>
          <t>Income (Loss) before Income taxes</t>
        </is>
      </c>
    </row>
    <row r="1461">
      <c r="A1461" t="inlineStr">
        <is>
          <t>U.S.</t>
        </is>
      </c>
      <c r="C1461" t="inlineStr">
        <is>
          <t>Thousand</t>
        </is>
      </c>
      <c r="D1461" t="inlineStr">
        <is>
          <t>QQQQ</t>
        </is>
      </c>
      <c r="J1461" t="n">
        <v>469395</v>
      </c>
      <c r="O1461" t="n">
        <v>953027</v>
      </c>
      <c r="T1461" t="n">
        <v>920250</v>
      </c>
      <c r="Y1461" t="n">
        <v>532853</v>
      </c>
      <c r="AD1461" t="n">
        <v>773160</v>
      </c>
      <c r="AI1461" t="n">
        <v>175805</v>
      </c>
      <c r="AN1461" t="n">
        <v>342110</v>
      </c>
      <c r="AS1461" t="n">
        <v>-27095</v>
      </c>
      <c r="AX1461" t="n">
        <v>-141940</v>
      </c>
      <c r="BC1461" t="n">
        <v>928709</v>
      </c>
    </row>
    <row r="1462">
      <c r="A1462" t="inlineStr">
        <is>
          <t>Foreign</t>
        </is>
      </c>
      <c r="C1462" t="inlineStr">
        <is>
          <t>Thousand</t>
        </is>
      </c>
      <c r="D1462" t="inlineStr">
        <is>
          <t>QQQQ</t>
        </is>
      </c>
      <c r="J1462" t="n">
        <v>104545</v>
      </c>
      <c r="O1462" t="n">
        <v>149364</v>
      </c>
      <c r="T1462" t="n">
        <v>72508</v>
      </c>
      <c r="Y1462" t="n">
        <v>139782</v>
      </c>
      <c r="AD1462" t="n">
        <v>208906</v>
      </c>
      <c r="AI1462" t="n">
        <v>156422</v>
      </c>
      <c r="AN1462" t="n">
        <v>275435</v>
      </c>
      <c r="AS1462" t="n">
        <v>188920</v>
      </c>
      <c r="AX1462" t="n">
        <v>234330</v>
      </c>
      <c r="BC1462" t="n">
        <v>96764</v>
      </c>
    </row>
    <row r="1463">
      <c r="A1463" t="inlineStr">
        <is>
          <t>Total income before tax</t>
        </is>
      </c>
      <c r="C1463" t="inlineStr">
        <is>
          <t>Thousand</t>
        </is>
      </c>
      <c r="D1463" t="inlineStr">
        <is>
          <t>QQQQ</t>
        </is>
      </c>
      <c r="J1463" t="n">
        <v>573940</v>
      </c>
      <c r="O1463" t="n">
        <v>1102391</v>
      </c>
      <c r="T1463" t="n">
        <v>992758</v>
      </c>
      <c r="Y1463" t="n">
        <v>672635</v>
      </c>
      <c r="AD1463" t="n">
        <v>982066</v>
      </c>
      <c r="AI1463" t="n">
        <v>332227</v>
      </c>
      <c r="AN1463" t="n">
        <v>617545</v>
      </c>
      <c r="AS1463" t="n">
        <v>161825</v>
      </c>
      <c r="AX1463" t="n">
        <v>92390</v>
      </c>
      <c r="BC1463" t="n">
        <v>1025473</v>
      </c>
    </row>
    <row r="1464">
      <c r="A1464" t="inlineStr">
        <is>
          <t>Total income before tax-c</t>
        </is>
      </c>
      <c r="J1464">
        <f>J1462+J1461</f>
        <v/>
      </c>
      <c r="O1464">
        <f>O1462+O1461</f>
        <v/>
      </c>
      <c r="T1464">
        <f>T1462+T1461</f>
        <v/>
      </c>
      <c r="Y1464">
        <f>Y1462+Y1461</f>
        <v/>
      </c>
      <c r="AD1464">
        <f>AD1462+AD1461</f>
        <v/>
      </c>
      <c r="AI1464">
        <f>AI1462+AI1461</f>
        <v/>
      </c>
      <c r="AN1464">
        <f>AN1462+AN1461</f>
        <v/>
      </c>
      <c r="AS1464">
        <f>AS1462+AS1461</f>
        <v/>
      </c>
      <c r="AX1464">
        <f>AX1462+AX1461</f>
        <v/>
      </c>
      <c r="BC1464">
        <f>BC1462+BC1461</f>
        <v/>
      </c>
    </row>
    <row r="1465">
      <c r="A1465" t="inlineStr">
        <is>
          <t>Sum check</t>
        </is>
      </c>
      <c r="J1465">
        <f>J1464-J1463</f>
        <v/>
      </c>
      <c r="O1465">
        <f>O1464-O1463</f>
        <v/>
      </c>
      <c r="T1465">
        <f>T1464-T1463</f>
        <v/>
      </c>
      <c r="Y1465">
        <f>Y1464-Y1463</f>
        <v/>
      </c>
      <c r="AD1465">
        <f>AD1464-AD1463</f>
        <v/>
      </c>
      <c r="AI1465">
        <f>AI1464-AI1463</f>
        <v/>
      </c>
      <c r="AN1465">
        <f>AN1464-AN1463</f>
        <v/>
      </c>
      <c r="AS1465">
        <f>AS1464-AS1463</f>
        <v/>
      </c>
      <c r="AX1465">
        <f>AX1464-AX1463</f>
        <v/>
      </c>
      <c r="BC1465">
        <f>BC1464-BC1463</f>
        <v/>
      </c>
    </row>
    <row r="1466">
      <c r="A1466" t="inlineStr">
        <is>
          <t>Link check</t>
        </is>
      </c>
      <c r="J1466">
        <f>J1463-J642</f>
        <v/>
      </c>
      <c r="O1466">
        <f>O1463-O642</f>
        <v/>
      </c>
      <c r="T1466">
        <f>T1463-T642</f>
        <v/>
      </c>
      <c r="Y1466">
        <f>Y1463-Y642</f>
        <v/>
      </c>
      <c r="AD1466">
        <f>AD1463-AD642</f>
        <v/>
      </c>
      <c r="AI1466">
        <f>AI1463-AI642</f>
        <v/>
      </c>
      <c r="AN1466">
        <f>AN1463-AN642</f>
        <v/>
      </c>
      <c r="AS1466">
        <f>AS1463-AS642</f>
        <v/>
      </c>
      <c r="AX1466">
        <f>AX1463-AX642</f>
        <v/>
      </c>
      <c r="BC1466">
        <f>BC1463-BC642</f>
        <v/>
      </c>
    </row>
    <row r="1468">
      <c r="A1468" t="inlineStr">
        <is>
          <t>Federal income tax rate</t>
        </is>
      </c>
    </row>
    <row r="1469">
      <c r="A1469" t="inlineStr">
        <is>
          <t>Federal income tax rate</t>
        </is>
      </c>
      <c r="C1469" t="inlineStr">
        <is>
          <t>Percent</t>
        </is>
      </c>
      <c r="D1469" t="inlineStr">
        <is>
          <t>QQQQ</t>
        </is>
      </c>
      <c r="J1469" t="n">
        <v>35</v>
      </c>
      <c r="O1469" t="n">
        <v>35</v>
      </c>
      <c r="T1469" t="n">
        <v>35</v>
      </c>
      <c r="Y1469" t="n">
        <v>35</v>
      </c>
      <c r="AD1469" t="n">
        <v>35</v>
      </c>
      <c r="AI1469" t="n">
        <v>21</v>
      </c>
      <c r="AN1469" t="n">
        <v>21</v>
      </c>
      <c r="AS1469" t="n">
        <v>21</v>
      </c>
      <c r="AX1469" t="n">
        <v>21</v>
      </c>
      <c r="BC1469" t="n">
        <v>21</v>
      </c>
    </row>
    <row r="1470">
      <c r="A1470" t="inlineStr">
        <is>
          <t>State tax rate net</t>
        </is>
      </c>
      <c r="C1470" t="inlineStr">
        <is>
          <t>Percent</t>
        </is>
      </c>
      <c r="D1470" t="inlineStr">
        <is>
          <t>QQQQ</t>
        </is>
      </c>
      <c r="J1470" t="n">
        <v>2.3</v>
      </c>
      <c r="O1470" t="n">
        <v>2.6</v>
      </c>
      <c r="T1470" t="n">
        <v>2.3</v>
      </c>
      <c r="Y1470" t="n">
        <v>2.4</v>
      </c>
      <c r="AD1470" t="n">
        <v>2.6</v>
      </c>
      <c r="AI1470" t="n">
        <v>3.6</v>
      </c>
      <c r="AN1470" t="n">
        <v>3</v>
      </c>
      <c r="AS1470" t="n">
        <v>6.7</v>
      </c>
      <c r="AX1470" t="n">
        <v>-4.5</v>
      </c>
      <c r="BC1470" t="n">
        <v>3.2</v>
      </c>
    </row>
    <row r="1471">
      <c r="A1471" t="inlineStr">
        <is>
          <t>Onetime transition tax</t>
        </is>
      </c>
      <c r="C1471" t="inlineStr">
        <is>
          <t>Percent</t>
        </is>
      </c>
      <c r="D1471" t="inlineStr">
        <is>
          <t>QQQQ</t>
        </is>
      </c>
      <c r="AI1471" t="n">
        <v>7.9</v>
      </c>
    </row>
    <row r="1472">
      <c r="A1472" t="inlineStr">
        <is>
          <t>Permanent items</t>
        </is>
      </c>
      <c r="C1472" t="inlineStr">
        <is>
          <t>Percent</t>
        </is>
      </c>
      <c r="D1472" t="inlineStr">
        <is>
          <t>QQQQ</t>
        </is>
      </c>
      <c r="J1472" t="n">
        <v>1.4</v>
      </c>
      <c r="O1472" t="n">
        <v>0.4</v>
      </c>
      <c r="T1472" t="n">
        <v>0.1</v>
      </c>
      <c r="Y1472" t="n">
        <v>-0.3</v>
      </c>
      <c r="AI1472" t="n">
        <v>1.4</v>
      </c>
      <c r="AN1472" t="n">
        <v>-1.7</v>
      </c>
      <c r="AS1472" t="n">
        <v>1.2</v>
      </c>
      <c r="AX1472" t="n">
        <v>1.7</v>
      </c>
      <c r="BC1472" t="n">
        <v>-0.9</v>
      </c>
    </row>
    <row r="1473">
      <c r="A1473" t="inlineStr">
        <is>
          <t>Domestic production activity</t>
        </is>
      </c>
      <c r="C1473" t="inlineStr">
        <is>
          <t>Percent</t>
        </is>
      </c>
      <c r="D1473" t="inlineStr">
        <is>
          <t>QQQQ</t>
        </is>
      </c>
      <c r="J1473" t="n">
        <v>-1.2</v>
      </c>
      <c r="O1473" t="n">
        <v>-2.4</v>
      </c>
      <c r="T1473" t="n">
        <v>-1.9</v>
      </c>
      <c r="Y1473" t="n">
        <v>-1.3</v>
      </c>
      <c r="AD1473" t="n">
        <v>-1.6</v>
      </c>
    </row>
    <row r="1474">
      <c r="A1474" t="inlineStr">
        <is>
          <t>Global intangible low-taxed income</t>
        </is>
      </c>
      <c r="C1474" t="inlineStr">
        <is>
          <t>Percent</t>
        </is>
      </c>
      <c r="D1474" t="inlineStr">
        <is>
          <t>QQQQ</t>
        </is>
      </c>
      <c r="AS1474" t="n">
        <v>-7.3</v>
      </c>
    </row>
    <row r="1475">
      <c r="A1475" t="inlineStr">
        <is>
          <t>Intercompany financing</t>
        </is>
      </c>
      <c r="C1475" t="inlineStr">
        <is>
          <t>Percent</t>
        </is>
      </c>
      <c r="D1475" t="inlineStr">
        <is>
          <t>QQQQ</t>
        </is>
      </c>
      <c r="AS1475" t="n">
        <v>-9.5</v>
      </c>
      <c r="AX1475" t="n">
        <v>-14.1</v>
      </c>
      <c r="BC1475" t="n">
        <v>-1.9</v>
      </c>
    </row>
    <row r="1476">
      <c r="A1476" t="inlineStr">
        <is>
          <t>DOJ fine</t>
        </is>
      </c>
      <c r="C1476" t="inlineStr">
        <is>
          <t>Percent</t>
        </is>
      </c>
      <c r="D1476" t="inlineStr">
        <is>
          <t>QQQQ</t>
        </is>
      </c>
      <c r="AS1476" t="n">
        <v>14.3</v>
      </c>
    </row>
    <row r="1477">
      <c r="A1477" t="inlineStr">
        <is>
          <t>Mexico tax audit</t>
        </is>
      </c>
      <c r="C1477" t="inlineStr">
        <is>
          <t>Percent</t>
        </is>
      </c>
      <c r="D1477" t="inlineStr">
        <is>
          <t>QQQQ</t>
        </is>
      </c>
      <c r="BC1477" t="n">
        <v>3.8</v>
      </c>
    </row>
    <row r="1478">
      <c r="A1478" t="inlineStr">
        <is>
          <t>Foreign currency translation</t>
        </is>
      </c>
      <c r="C1478" t="inlineStr">
        <is>
          <t>Percent</t>
        </is>
      </c>
      <c r="D1478" t="inlineStr">
        <is>
          <t>QQQQ</t>
        </is>
      </c>
      <c r="AS1478" t="n">
        <v>3</v>
      </c>
      <c r="AX1478" t="n">
        <v>10.6</v>
      </c>
      <c r="BC1478" t="n">
        <v>-0.9</v>
      </c>
    </row>
    <row r="1479">
      <c r="A1479" t="inlineStr">
        <is>
          <t>Difference in us statutory tax rate and foreign country effective tax rate</t>
        </is>
      </c>
      <c r="C1479" t="inlineStr">
        <is>
          <t>Percent</t>
        </is>
      </c>
      <c r="D1479" t="inlineStr">
        <is>
          <t>QQQQ</t>
        </is>
      </c>
      <c r="J1479" t="n">
        <v>-1</v>
      </c>
      <c r="O1479" t="n">
        <v>-1</v>
      </c>
      <c r="T1479" t="n">
        <v>-0.9</v>
      </c>
      <c r="Y1479" t="n">
        <v>-1.4</v>
      </c>
      <c r="AD1479" t="n">
        <v>-1.4</v>
      </c>
      <c r="AI1479" t="n">
        <v>2.3</v>
      </c>
      <c r="AN1479" t="n">
        <v>2.1</v>
      </c>
      <c r="AS1479" t="n">
        <v>5.4</v>
      </c>
      <c r="AX1479" t="n">
        <v>22.3</v>
      </c>
      <c r="BC1479" t="n">
        <v>1.2</v>
      </c>
    </row>
    <row r="1480">
      <c r="A1480" t="inlineStr">
        <is>
          <t>Rate change</t>
        </is>
      </c>
      <c r="C1480" t="inlineStr">
        <is>
          <t>Percent</t>
        </is>
      </c>
      <c r="D1480" t="inlineStr">
        <is>
          <t>QQQQ</t>
        </is>
      </c>
      <c r="AD1480" t="n">
        <v>-5.3</v>
      </c>
      <c r="AI1480" t="n">
        <v>-2.5</v>
      </c>
      <c r="AN1480" t="n">
        <v>-0.1</v>
      </c>
      <c r="AS1480" t="n">
        <v>5.2</v>
      </c>
      <c r="AX1480" t="n">
        <v>26.6</v>
      </c>
      <c r="BC1480" t="n">
        <v>-0.9</v>
      </c>
    </row>
    <row r="1481">
      <c r="A1481" t="inlineStr">
        <is>
          <t>Tax credits</t>
        </is>
      </c>
      <c r="C1481" t="inlineStr">
        <is>
          <t>Percent</t>
        </is>
      </c>
      <c r="D1481" t="inlineStr">
        <is>
          <t>QQQQ</t>
        </is>
      </c>
      <c r="J1481" t="n">
        <v>-3</v>
      </c>
      <c r="T1481" t="n">
        <v>-0.7</v>
      </c>
      <c r="Y1481" t="n">
        <v>-0.6</v>
      </c>
      <c r="AD1481" t="n">
        <v>-0.5</v>
      </c>
      <c r="AI1481" t="n">
        <v>-7.9</v>
      </c>
      <c r="AN1481" t="n">
        <v>-0.7</v>
      </c>
      <c r="AS1481" t="n">
        <v>-1.4</v>
      </c>
      <c r="AX1481" t="n">
        <v>-4.1</v>
      </c>
      <c r="BC1481" t="n">
        <v>-0.4</v>
      </c>
    </row>
    <row r="1482">
      <c r="A1482" t="inlineStr">
        <is>
          <t>Change in reserve for unrecognized tax benefits</t>
        </is>
      </c>
      <c r="C1482" t="inlineStr">
        <is>
          <t>Percent</t>
        </is>
      </c>
      <c r="D1482" t="inlineStr">
        <is>
          <t>QQQQ</t>
        </is>
      </c>
      <c r="AD1482" t="n">
        <v>-0.7</v>
      </c>
      <c r="AI1482" t="n">
        <v>-1.7</v>
      </c>
      <c r="AN1482" t="n">
        <v>2.7</v>
      </c>
      <c r="AS1482" t="n">
        <v>0.3</v>
      </c>
      <c r="AX1482" t="n">
        <v>7.3</v>
      </c>
      <c r="BC1482" t="n">
        <v>-0.4</v>
      </c>
    </row>
    <row r="1483">
      <c r="A1483" t="inlineStr">
        <is>
          <t>Change in valuation allowance</t>
        </is>
      </c>
      <c r="C1483" t="inlineStr">
        <is>
          <t>Percent</t>
        </is>
      </c>
      <c r="D1483" t="inlineStr">
        <is>
          <t>QQQQ</t>
        </is>
      </c>
      <c r="J1483" t="n">
        <v>-31</v>
      </c>
      <c r="AD1483" t="n">
        <v>-1.2</v>
      </c>
      <c r="AI1483" t="n">
        <v>2.7</v>
      </c>
      <c r="AN1483" t="n">
        <v>0.1</v>
      </c>
      <c r="AS1483" t="n">
        <v>1.2</v>
      </c>
      <c r="AX1483" t="n">
        <v>-0.2</v>
      </c>
      <c r="BC1483" t="n">
        <v>2.8</v>
      </c>
    </row>
    <row r="1484">
      <c r="A1484" t="inlineStr">
        <is>
          <t>Other</t>
        </is>
      </c>
      <c r="C1484" t="inlineStr">
        <is>
          <t>Percent</t>
        </is>
      </c>
      <c r="D1484" t="inlineStr">
        <is>
          <t>QQQQ</t>
        </is>
      </c>
      <c r="J1484" t="n">
        <v>1.7</v>
      </c>
      <c r="O1484" t="n">
        <v>0.9</v>
      </c>
      <c r="T1484" t="n">
        <v>1</v>
      </c>
      <c r="Y1484" t="n">
        <v>0.8</v>
      </c>
      <c r="AI1484" t="n">
        <v>-1.1</v>
      </c>
      <c r="AN1484" t="n">
        <v>-0.3</v>
      </c>
      <c r="AS1484" t="n">
        <v>1.1</v>
      </c>
      <c r="AX1484" t="n">
        <v>-0.4</v>
      </c>
      <c r="BC1484" t="n">
        <v>0.6</v>
      </c>
    </row>
    <row r="1485">
      <c r="A1485" t="inlineStr">
        <is>
          <t>Total</t>
        </is>
      </c>
      <c r="C1485" t="inlineStr">
        <is>
          <t>Percent</t>
        </is>
      </c>
      <c r="D1485" t="inlineStr">
        <is>
          <t>QQQQ</t>
        </is>
      </c>
      <c r="J1485" t="n">
        <v>4.2</v>
      </c>
      <c r="O1485" t="n">
        <v>35.5</v>
      </c>
      <c r="T1485" t="n">
        <v>34.9</v>
      </c>
      <c r="Y1485" t="n">
        <v>34.6</v>
      </c>
      <c r="AD1485" t="n">
        <v>26.9</v>
      </c>
      <c r="AI1485" t="n">
        <v>25.7</v>
      </c>
      <c r="AN1485" t="n">
        <v>26.1</v>
      </c>
      <c r="AS1485" t="n">
        <v>41.2</v>
      </c>
      <c r="AX1485" t="n">
        <v>66.2</v>
      </c>
      <c r="BC1485" t="n">
        <v>27.2</v>
      </c>
    </row>
    <row r="1486">
      <c r="A1486" t="inlineStr">
        <is>
          <t>Total-c</t>
        </is>
      </c>
      <c r="J1486">
        <f>SUM(J1469:J1484)</f>
        <v/>
      </c>
      <c r="O1486">
        <f>SUM(O1469:O1484)</f>
        <v/>
      </c>
      <c r="T1486">
        <f>SUM(T1469:T1484)</f>
        <v/>
      </c>
      <c r="Y1486">
        <f>SUM(Y1469:Y1484)</f>
        <v/>
      </c>
      <c r="AD1486">
        <f>SUM(AD1469:AD1484)</f>
        <v/>
      </c>
      <c r="AI1486">
        <f>SUM(AI1469:AI1484)</f>
        <v/>
      </c>
      <c r="AN1486">
        <f>SUM(AN1469:AN1484)</f>
        <v/>
      </c>
      <c r="AS1486">
        <f>SUM(AS1469:AS1484)</f>
        <v/>
      </c>
      <c r="AX1486">
        <f>SUM(AX1469:AX1484)</f>
        <v/>
      </c>
      <c r="BC1486">
        <f>SUM(BC1469:BC1484)</f>
        <v/>
      </c>
    </row>
    <row r="1487">
      <c r="A1487" t="inlineStr">
        <is>
          <t>Sum check</t>
        </is>
      </c>
      <c r="J1487">
        <f>J1485-J1486</f>
        <v/>
      </c>
      <c r="O1487">
        <f>O1485-O1486</f>
        <v/>
      </c>
      <c r="T1487">
        <f>T1485-T1486</f>
        <v/>
      </c>
      <c r="Y1487">
        <f>Y1485-Y1486</f>
        <v/>
      </c>
      <c r="AD1487">
        <f>AD1485-AD1486</f>
        <v/>
      </c>
      <c r="AI1487">
        <f>AI1485-AI1486</f>
        <v/>
      </c>
      <c r="AN1487">
        <f>AN1485-AN1486</f>
        <v/>
      </c>
      <c r="AS1487">
        <f>AS1485-AS1486</f>
        <v/>
      </c>
      <c r="AX1487">
        <f>AX1485-AX1486</f>
        <v/>
      </c>
      <c r="BC1487">
        <f>BC1485-BC1486</f>
        <v/>
      </c>
    </row>
    <row r="1489">
      <c r="A1489" t="inlineStr">
        <is>
          <t>Current</t>
        </is>
      </c>
    </row>
    <row r="1490">
      <c r="A1490" t="inlineStr">
        <is>
          <t>Federal</t>
        </is>
      </c>
      <c r="C1490" t="inlineStr">
        <is>
          <t>Thousand</t>
        </is>
      </c>
      <c r="D1490" t="inlineStr">
        <is>
          <t>QQQQ</t>
        </is>
      </c>
      <c r="J1490" t="n">
        <v>-427</v>
      </c>
      <c r="O1490" t="n">
        <v>262403</v>
      </c>
      <c r="T1490" t="n">
        <v>248821</v>
      </c>
      <c r="Y1490" t="n">
        <v>165989</v>
      </c>
      <c r="AD1490" t="n">
        <v>213146</v>
      </c>
      <c r="AI1490" t="n">
        <v>8835</v>
      </c>
      <c r="AN1490" t="n">
        <v>27585</v>
      </c>
      <c r="AS1490" t="n">
        <v>-8800</v>
      </c>
      <c r="AX1490" t="n">
        <v>22591</v>
      </c>
      <c r="BC1490" t="n">
        <v>169660</v>
      </c>
    </row>
    <row r="1491">
      <c r="A1491" t="inlineStr">
        <is>
          <t>Foreign</t>
        </is>
      </c>
      <c r="C1491" t="inlineStr">
        <is>
          <t>Thousand</t>
        </is>
      </c>
      <c r="D1491" t="inlineStr">
        <is>
          <t>QQQQ</t>
        </is>
      </c>
      <c r="J1491" t="n">
        <v>26206</v>
      </c>
      <c r="O1491" t="n">
        <v>22867</v>
      </c>
      <c r="T1491" t="n">
        <v>43638</v>
      </c>
      <c r="Y1491" t="n">
        <v>50130</v>
      </c>
      <c r="AD1491" t="n">
        <v>65100</v>
      </c>
      <c r="AI1491" t="n">
        <v>45311</v>
      </c>
      <c r="AN1491" t="n">
        <v>78099</v>
      </c>
      <c r="AS1491" t="n">
        <v>28985</v>
      </c>
      <c r="AX1491" t="n">
        <v>115772</v>
      </c>
      <c r="BC1491" t="n">
        <v>52995</v>
      </c>
    </row>
    <row r="1492">
      <c r="A1492" t="inlineStr">
        <is>
          <t>State and other</t>
        </is>
      </c>
      <c r="C1492" t="inlineStr">
        <is>
          <t>Thousand</t>
        </is>
      </c>
      <c r="D1492" t="inlineStr">
        <is>
          <t>QQQQ</t>
        </is>
      </c>
      <c r="J1492" t="n">
        <v>3512</v>
      </c>
      <c r="O1492" t="n">
        <v>24056</v>
      </c>
      <c r="T1492" t="n">
        <v>26019</v>
      </c>
      <c r="Y1492" t="n">
        <v>20211</v>
      </c>
      <c r="AD1492" t="n">
        <v>35614</v>
      </c>
      <c r="AI1492" t="n">
        <v>-1263</v>
      </c>
      <c r="AN1492" t="n">
        <v>12847</v>
      </c>
      <c r="AS1492" t="n">
        <v>9234</v>
      </c>
      <c r="AX1492" t="n">
        <v>9150</v>
      </c>
      <c r="BC1492" t="n">
        <v>34985</v>
      </c>
    </row>
    <row r="1493">
      <c r="A1493" t="inlineStr">
        <is>
          <t>Total current</t>
        </is>
      </c>
      <c r="C1493" t="inlineStr">
        <is>
          <t>Thousand</t>
        </is>
      </c>
      <c r="D1493" t="inlineStr">
        <is>
          <t>QQQQ</t>
        </is>
      </c>
      <c r="J1493" t="n">
        <v>29291</v>
      </c>
      <c r="O1493" t="n">
        <v>309326</v>
      </c>
      <c r="T1493" t="n">
        <v>318478</v>
      </c>
      <c r="Y1493" t="n">
        <v>236330</v>
      </c>
      <c r="AD1493" t="n">
        <v>313860</v>
      </c>
      <c r="AI1493" t="n">
        <v>52883</v>
      </c>
      <c r="AN1493" t="n">
        <v>118531</v>
      </c>
      <c r="AS1493" t="n">
        <v>29419</v>
      </c>
      <c r="AX1493" t="n">
        <v>147513</v>
      </c>
      <c r="BC1493" t="n">
        <v>257640</v>
      </c>
    </row>
    <row r="1494">
      <c r="A1494" t="inlineStr">
        <is>
          <t>Total current-c</t>
        </is>
      </c>
      <c r="J1494">
        <f>SUM(J1490:J1492)</f>
        <v/>
      </c>
      <c r="O1494">
        <f>SUM(O1490:O1492)</f>
        <v/>
      </c>
      <c r="T1494">
        <f>SUM(T1490:T1492)</f>
        <v/>
      </c>
      <c r="Y1494">
        <f>SUM(Y1490:Y1492)</f>
        <v/>
      </c>
      <c r="AD1494">
        <f>SUM(AD1490:AD1492)</f>
        <v/>
      </c>
      <c r="AI1494">
        <f>SUM(AI1490:AI1492)</f>
        <v/>
      </c>
      <c r="AN1494">
        <f>SUM(AN1490:AN1492)</f>
        <v/>
      </c>
      <c r="AS1494">
        <f>SUM(AS1490:AS1492)</f>
        <v/>
      </c>
      <c r="AX1494">
        <f>SUM(AX1490:AX1492)</f>
        <v/>
      </c>
      <c r="BC1494">
        <f>SUM(BC1490:BC1492)</f>
        <v/>
      </c>
    </row>
    <row r="1495">
      <c r="A1495" t="inlineStr">
        <is>
          <t>Sum check</t>
        </is>
      </c>
      <c r="J1495">
        <f>J1493-J1494</f>
        <v/>
      </c>
      <c r="O1495">
        <f>O1493-O1494</f>
        <v/>
      </c>
      <c r="T1495">
        <f>T1493-T1494</f>
        <v/>
      </c>
      <c r="Y1495">
        <f>Y1493-Y1494</f>
        <v/>
      </c>
      <c r="AD1495">
        <f>AD1493-AD1494</f>
        <v/>
      </c>
      <c r="AI1495">
        <f>AI1493-AI1494</f>
        <v/>
      </c>
      <c r="AN1495">
        <f>AN1493-AN1494</f>
        <v/>
      </c>
      <c r="AS1495">
        <f>AS1493-AS1494</f>
        <v/>
      </c>
      <c r="AX1495">
        <f>AX1493-AX1494</f>
        <v/>
      </c>
      <c r="BC1495">
        <f>BC1493-BC1494</f>
        <v/>
      </c>
    </row>
    <row r="1497">
      <c r="A1497" t="inlineStr">
        <is>
          <t>Deferred</t>
        </is>
      </c>
    </row>
    <row r="1498">
      <c r="A1498" t="inlineStr">
        <is>
          <t>Federal</t>
        </is>
      </c>
      <c r="C1498" t="inlineStr">
        <is>
          <t>Thousand</t>
        </is>
      </c>
      <c r="D1498" t="inlineStr">
        <is>
          <t>QQQQ</t>
        </is>
      </c>
      <c r="J1498" t="n">
        <v>22923</v>
      </c>
      <c r="O1498" t="n">
        <v>29737</v>
      </c>
      <c r="T1498" t="n">
        <v>32819</v>
      </c>
      <c r="Y1498" t="n">
        <v>-3529</v>
      </c>
      <c r="AD1498" t="n">
        <v>-19434</v>
      </c>
      <c r="AI1498" t="n">
        <v>41104</v>
      </c>
      <c r="AN1498" t="n">
        <v>51387</v>
      </c>
      <c r="AS1498" t="n">
        <v>13864</v>
      </c>
      <c r="AX1498" t="n">
        <v>-52147</v>
      </c>
      <c r="BC1498" t="n">
        <v>14654</v>
      </c>
    </row>
    <row r="1499">
      <c r="A1499" t="inlineStr">
        <is>
          <t>Foreign</t>
        </is>
      </c>
      <c r="C1499" t="inlineStr">
        <is>
          <t>Thousand</t>
        </is>
      </c>
      <c r="D1499" t="inlineStr">
        <is>
          <t>QQQQ</t>
        </is>
      </c>
      <c r="J1499" t="n">
        <v>-3648</v>
      </c>
      <c r="O1499" t="n">
        <v>31332</v>
      </c>
      <c r="T1499" t="n">
        <v>-11249</v>
      </c>
      <c r="Y1499" t="n">
        <v>-880</v>
      </c>
      <c r="AD1499" t="n">
        <v>-34264</v>
      </c>
      <c r="AI1499" t="n">
        <v>-17160</v>
      </c>
      <c r="AN1499" t="n">
        <v>-18596</v>
      </c>
      <c r="AS1499" t="n">
        <v>19622</v>
      </c>
      <c r="AX1499" t="n">
        <v>-16225</v>
      </c>
      <c r="BC1499" t="n">
        <v>5694</v>
      </c>
    </row>
    <row r="1500">
      <c r="A1500" t="inlineStr">
        <is>
          <t>State and other</t>
        </is>
      </c>
      <c r="C1500" t="inlineStr">
        <is>
          <t>Thousand</t>
        </is>
      </c>
      <c r="D1500" t="inlineStr">
        <is>
          <t>QQQQ</t>
        </is>
      </c>
      <c r="J1500" t="n">
        <v>-24339</v>
      </c>
      <c r="O1500" t="n">
        <v>20558</v>
      </c>
      <c r="T1500" t="n">
        <v>6748</v>
      </c>
      <c r="Y1500" t="n">
        <v>985</v>
      </c>
      <c r="AD1500" t="n">
        <v>3737</v>
      </c>
      <c r="AI1500" t="n">
        <v>8596</v>
      </c>
      <c r="AN1500" t="n">
        <v>9687</v>
      </c>
      <c r="AS1500" t="n">
        <v>3850</v>
      </c>
      <c r="AX1500" t="n">
        <v>-18019</v>
      </c>
      <c r="BC1500" t="n">
        <v>947</v>
      </c>
    </row>
    <row r="1501">
      <c r="A1501" t="inlineStr">
        <is>
          <t>Total deferred</t>
        </is>
      </c>
      <c r="C1501" t="inlineStr">
        <is>
          <t>Thousand</t>
        </is>
      </c>
      <c r="D1501" t="inlineStr">
        <is>
          <t>QQQQ</t>
        </is>
      </c>
      <c r="J1501" t="n">
        <v>-5064</v>
      </c>
      <c r="O1501" t="n">
        <v>81627</v>
      </c>
      <c r="T1501" t="n">
        <v>28318</v>
      </c>
      <c r="Y1501" t="n">
        <v>-3424</v>
      </c>
      <c r="AD1501" t="n">
        <v>-49961</v>
      </c>
      <c r="AI1501" t="n">
        <v>32540</v>
      </c>
      <c r="AN1501" t="n">
        <v>42478</v>
      </c>
      <c r="AS1501" t="n">
        <v>37336</v>
      </c>
      <c r="AX1501" t="n">
        <v>-86391</v>
      </c>
      <c r="BC1501" t="n">
        <v>21295</v>
      </c>
    </row>
    <row r="1502">
      <c r="A1502" t="inlineStr">
        <is>
          <t>Total deferred-c</t>
        </is>
      </c>
      <c r="J1502">
        <f>SUM(J1498:J1500)</f>
        <v/>
      </c>
      <c r="O1502">
        <f>SUM(O1498:O1500)</f>
        <v/>
      </c>
      <c r="T1502">
        <f>SUM(T1498:T1500)</f>
        <v/>
      </c>
      <c r="Y1502">
        <f>SUM(Y1498:Y1500)</f>
        <v/>
      </c>
      <c r="AD1502">
        <f>SUM(AD1498:AD1500)</f>
        <v/>
      </c>
      <c r="AI1502">
        <f>SUM(AI1498:AI1500)</f>
        <v/>
      </c>
      <c r="AN1502">
        <f>SUM(AN1498:AN1500)</f>
        <v/>
      </c>
      <c r="AS1502">
        <f>SUM(AS1498:AS1500)</f>
        <v/>
      </c>
      <c r="AX1502">
        <f>SUM(AX1498:AX1500)</f>
        <v/>
      </c>
      <c r="BC1502">
        <f>SUM(BC1498:BC1500)</f>
        <v/>
      </c>
    </row>
    <row r="1503">
      <c r="A1503" t="inlineStr">
        <is>
          <t>Sum check</t>
        </is>
      </c>
      <c r="J1503">
        <f>J1501-J1502</f>
        <v/>
      </c>
      <c r="O1503">
        <f>O1501-O1502</f>
        <v/>
      </c>
      <c r="T1503">
        <f>T1501-T1502</f>
        <v/>
      </c>
      <c r="Y1503">
        <f>Y1501-Y1502</f>
        <v/>
      </c>
      <c r="AD1503">
        <f>AD1501-AD1502</f>
        <v/>
      </c>
      <c r="AI1503">
        <f>AI1501-AI1502</f>
        <v/>
      </c>
      <c r="AN1503">
        <f>AN1501-AN1502</f>
        <v/>
      </c>
      <c r="AS1503">
        <f>AS1501-AS1502</f>
        <v/>
      </c>
      <c r="AX1503">
        <f>AX1501-AX1502</f>
        <v/>
      </c>
      <c r="BC1503">
        <f>BC1501-BC1502</f>
        <v/>
      </c>
    </row>
    <row r="1505">
      <c r="A1505" t="inlineStr">
        <is>
          <t>Total income tax expenses (benefits)</t>
        </is>
      </c>
      <c r="C1505" t="inlineStr">
        <is>
          <t>Thousand</t>
        </is>
      </c>
      <c r="D1505" t="inlineStr">
        <is>
          <t>QQQQ</t>
        </is>
      </c>
      <c r="J1505" t="n">
        <v>24227</v>
      </c>
      <c r="O1505" t="n">
        <v>390953</v>
      </c>
      <c r="T1505" t="n">
        <v>346796</v>
      </c>
      <c r="Y1505" t="n">
        <v>232906</v>
      </c>
      <c r="AD1505" t="n">
        <v>263899</v>
      </c>
      <c r="AI1505" t="n">
        <v>85423</v>
      </c>
      <c r="AN1505" t="n">
        <v>161009</v>
      </c>
      <c r="AS1505" t="n">
        <v>66755</v>
      </c>
      <c r="AX1505" t="n">
        <v>61122</v>
      </c>
      <c r="BC1505" t="n">
        <v>278935</v>
      </c>
    </row>
    <row r="1506">
      <c r="A1506" t="inlineStr">
        <is>
          <t>Total income tax expenses (benefits)-c</t>
        </is>
      </c>
      <c r="J1506">
        <f>J1501+J1493</f>
        <v/>
      </c>
      <c r="O1506">
        <f>O1501+O1493</f>
        <v/>
      </c>
      <c r="T1506">
        <f>T1501+T1493</f>
        <v/>
      </c>
      <c r="Y1506">
        <f>Y1501+Y1493</f>
        <v/>
      </c>
      <c r="AD1506">
        <f>AD1501+AD1493</f>
        <v/>
      </c>
      <c r="AI1506">
        <f>AI1501+AI1493</f>
        <v/>
      </c>
      <c r="AN1506">
        <f>AN1501+AN1493</f>
        <v/>
      </c>
      <c r="AS1506">
        <f>AS1501+AS1493</f>
        <v/>
      </c>
      <c r="AX1506">
        <f>AX1501+AX1493</f>
        <v/>
      </c>
      <c r="BC1506">
        <f>BC1501+BC1493</f>
        <v/>
      </c>
    </row>
    <row r="1507">
      <c r="A1507" t="inlineStr">
        <is>
          <t>Sum check</t>
        </is>
      </c>
      <c r="J1507">
        <f>J1505-J1506</f>
        <v/>
      </c>
      <c r="O1507">
        <f>O1505-O1506</f>
        <v/>
      </c>
      <c r="T1507">
        <f>T1505-T1506</f>
        <v/>
      </c>
      <c r="Y1507">
        <f>Y1505-Y1506</f>
        <v/>
      </c>
      <c r="AD1507">
        <f>AD1505-AD1506</f>
        <v/>
      </c>
      <c r="AI1507">
        <f>AI1505-AI1506</f>
        <v/>
      </c>
      <c r="AN1507">
        <f>AN1505-AN1506</f>
        <v/>
      </c>
      <c r="AS1507">
        <f>AS1505-AS1506</f>
        <v/>
      </c>
      <c r="AX1507">
        <f>AX1505-AX1506</f>
        <v/>
      </c>
      <c r="BC1507">
        <f>BC1505-BC1506</f>
        <v/>
      </c>
    </row>
    <row r="1508">
      <c r="A1508" t="inlineStr">
        <is>
          <t>Link check</t>
        </is>
      </c>
      <c r="J1508">
        <f>J1505-J646</f>
        <v/>
      </c>
      <c r="O1508">
        <f>O1505-O646</f>
        <v/>
      </c>
      <c r="T1508">
        <f>T1505-T646</f>
        <v/>
      </c>
      <c r="Y1508">
        <f>Y1505-Y646</f>
        <v/>
      </c>
      <c r="AD1508">
        <f>AD1505-AD646</f>
        <v/>
      </c>
      <c r="AI1508">
        <f>AI1505-AI646</f>
        <v/>
      </c>
      <c r="AN1508">
        <f>AN1505-AN646</f>
        <v/>
      </c>
      <c r="AS1508">
        <f>AS1505-AS646</f>
        <v/>
      </c>
      <c r="AX1508">
        <f>AX1505-AX646</f>
        <v/>
      </c>
      <c r="BC1508">
        <f>BC1505-BC646</f>
        <v/>
      </c>
    </row>
    <row r="1510">
      <c r="A1510" t="inlineStr">
        <is>
          <t>Net deferred tax liabilities</t>
        </is>
      </c>
    </row>
    <row r="1511">
      <c r="A1511" t="inlineStr">
        <is>
          <t>Deferred tax liabilities:</t>
        </is>
      </c>
    </row>
    <row r="1512">
      <c r="A1512" t="inlineStr">
        <is>
          <t>PP&amp;E and identified intangible assets</t>
        </is>
      </c>
      <c r="C1512" t="inlineStr">
        <is>
          <t>Thousand</t>
        </is>
      </c>
      <c r="D1512" t="inlineStr">
        <is>
          <t>QQQQ</t>
        </is>
      </c>
      <c r="I1512" t="n">
        <v>125197</v>
      </c>
      <c r="N1512" t="n">
        <v>126536</v>
      </c>
      <c r="S1512" t="n">
        <v>151761</v>
      </c>
      <c r="X1512" t="n">
        <v>182433</v>
      </c>
      <c r="AC1512" t="n">
        <v>213500</v>
      </c>
      <c r="AH1512" t="n">
        <v>217353</v>
      </c>
      <c r="AM1512" t="n">
        <v>290427</v>
      </c>
      <c r="AR1512" t="n">
        <v>322660</v>
      </c>
      <c r="AW1512" t="n">
        <v>518641</v>
      </c>
      <c r="BB1512" t="n">
        <v>547113</v>
      </c>
    </row>
    <row r="1513">
      <c r="A1513" t="inlineStr">
        <is>
          <t>Inventories</t>
        </is>
      </c>
      <c r="C1513" t="inlineStr">
        <is>
          <t>Thousand</t>
        </is>
      </c>
      <c r="D1513" t="inlineStr">
        <is>
          <t>QQQQ</t>
        </is>
      </c>
      <c r="I1513" t="n">
        <v>74287</v>
      </c>
      <c r="N1513" t="n">
        <v>48365</v>
      </c>
      <c r="S1513" t="n">
        <v>97743</v>
      </c>
      <c r="X1513" t="n">
        <v>93114</v>
      </c>
      <c r="AC1513" t="n">
        <v>57641</v>
      </c>
      <c r="AH1513" t="n">
        <v>69464</v>
      </c>
      <c r="AM1513" t="n">
        <v>81469</v>
      </c>
      <c r="AR1513" t="n">
        <v>116226</v>
      </c>
      <c r="AW1513" t="n">
        <v>26590</v>
      </c>
      <c r="BB1513" t="n">
        <v>99889</v>
      </c>
    </row>
    <row r="1514">
      <c r="A1514" t="inlineStr">
        <is>
          <t>Insurance claims and losses</t>
        </is>
      </c>
      <c r="C1514" t="inlineStr">
        <is>
          <t>Thousand</t>
        </is>
      </c>
      <c r="D1514" t="inlineStr">
        <is>
          <t>QQQQ</t>
        </is>
      </c>
      <c r="I1514" t="n">
        <v>33625</v>
      </c>
      <c r="N1514" t="n">
        <v>36953</v>
      </c>
      <c r="S1514" t="n">
        <v>39800</v>
      </c>
      <c r="X1514" t="n">
        <v>42186</v>
      </c>
      <c r="AC1514" t="n">
        <v>29253</v>
      </c>
      <c r="AH1514" t="n">
        <v>29964</v>
      </c>
      <c r="AM1514" t="n">
        <v>31642</v>
      </c>
      <c r="AR1514" t="n">
        <v>32679</v>
      </c>
      <c r="AW1514" t="n">
        <v>33416</v>
      </c>
    </row>
    <row r="1515">
      <c r="A1515" t="inlineStr">
        <is>
          <t>Incentive compensation</t>
        </is>
      </c>
      <c r="C1515" t="inlineStr">
        <is>
          <t>Thousand</t>
        </is>
      </c>
      <c r="D1515" t="inlineStr">
        <is>
          <t>QQQQ</t>
        </is>
      </c>
      <c r="AM1515" t="n">
        <v>12860</v>
      </c>
      <c r="AR1515" t="n">
        <v>16204</v>
      </c>
      <c r="AW1515" t="n">
        <v>11444</v>
      </c>
      <c r="BB1515" t="n">
        <v>11138</v>
      </c>
    </row>
    <row r="1516">
      <c r="A1516" t="inlineStr">
        <is>
          <t>Business combinations</t>
        </is>
      </c>
      <c r="C1516" t="inlineStr">
        <is>
          <t>Thousand</t>
        </is>
      </c>
      <c r="D1516" t="inlineStr">
        <is>
          <t>QQQQ</t>
        </is>
      </c>
      <c r="AC1516" t="n">
        <v>50695</v>
      </c>
      <c r="AH1516" t="n">
        <v>46779</v>
      </c>
      <c r="AM1516" t="n">
        <v>47450</v>
      </c>
      <c r="AR1516" t="n">
        <v>54257</v>
      </c>
    </row>
    <row r="1517">
      <c r="A1517" t="inlineStr">
        <is>
          <t>Operating lease assets</t>
        </is>
      </c>
      <c r="C1517" t="inlineStr">
        <is>
          <t>Thousand</t>
        </is>
      </c>
      <c r="D1517" t="inlineStr">
        <is>
          <t>QQQQ</t>
        </is>
      </c>
      <c r="AM1517" t="n">
        <v>68846</v>
      </c>
      <c r="AR1517" t="n">
        <v>65906</v>
      </c>
      <c r="AW1517" t="n">
        <v>88028</v>
      </c>
      <c r="BB1517" t="n">
        <v>76914</v>
      </c>
    </row>
    <row r="1518">
      <c r="A1518" t="inlineStr">
        <is>
          <t>All other current</t>
        </is>
      </c>
      <c r="C1518" t="inlineStr">
        <is>
          <t>Thousand</t>
        </is>
      </c>
      <c r="D1518" t="inlineStr">
        <is>
          <t>QQQQ</t>
        </is>
      </c>
      <c r="I1518" t="n">
        <v>9453</v>
      </c>
      <c r="N1518" t="n">
        <v>18696</v>
      </c>
    </row>
    <row r="1519">
      <c r="A1519" t="inlineStr">
        <is>
          <t>All other noncurrent</t>
        </is>
      </c>
      <c r="C1519" t="inlineStr">
        <is>
          <t>Thousand</t>
        </is>
      </c>
      <c r="D1519" t="inlineStr">
        <is>
          <t>QQQQ</t>
        </is>
      </c>
      <c r="I1519" t="n">
        <v>9031</v>
      </c>
      <c r="N1519" t="n">
        <v>8105</v>
      </c>
    </row>
    <row r="1520">
      <c r="A1520" t="inlineStr">
        <is>
          <t>Other</t>
        </is>
      </c>
      <c r="C1520" t="inlineStr">
        <is>
          <t>Thousand</t>
        </is>
      </c>
      <c r="D1520" t="inlineStr">
        <is>
          <t>QQQQ</t>
        </is>
      </c>
      <c r="S1520" t="n">
        <v>15054</v>
      </c>
      <c r="X1520" t="n">
        <v>6252</v>
      </c>
      <c r="AC1520" t="n">
        <v>18519</v>
      </c>
      <c r="AH1520" t="n">
        <v>23434</v>
      </c>
      <c r="AM1520" t="n">
        <v>14267</v>
      </c>
      <c r="AR1520" t="n">
        <v>26968</v>
      </c>
      <c r="AW1520" t="n">
        <v>11373</v>
      </c>
      <c r="BB1520" t="n">
        <v>7867</v>
      </c>
    </row>
    <row r="1521">
      <c r="A1521" t="inlineStr">
        <is>
          <t>Total deferred tax liabilities</t>
        </is>
      </c>
      <c r="C1521" t="inlineStr">
        <is>
          <t>Thousand</t>
        </is>
      </c>
      <c r="D1521" t="inlineStr">
        <is>
          <t>QQQQ</t>
        </is>
      </c>
      <c r="I1521" t="n">
        <v>251593</v>
      </c>
      <c r="N1521" t="n">
        <v>238655</v>
      </c>
      <c r="S1521" t="n">
        <v>304358</v>
      </c>
      <c r="X1521" t="n">
        <v>323985</v>
      </c>
      <c r="AC1521" t="n">
        <v>369608</v>
      </c>
      <c r="AH1521" t="n">
        <v>386994</v>
      </c>
      <c r="AM1521" t="n">
        <v>546961</v>
      </c>
      <c r="AR1521" t="n">
        <v>634900</v>
      </c>
      <c r="AW1521" t="n">
        <v>689492</v>
      </c>
      <c r="BB1521" t="n">
        <v>742921</v>
      </c>
    </row>
    <row r="1522">
      <c r="A1522" t="inlineStr">
        <is>
          <t>Total deferred tax liabilities-c</t>
        </is>
      </c>
      <c r="I1522">
        <f>SUM(I1512:I1520)</f>
        <v/>
      </c>
      <c r="N1522">
        <f>SUM(N1512:N1520)</f>
        <v/>
      </c>
      <c r="S1522">
        <f>SUM(S1512:S1520)</f>
        <v/>
      </c>
      <c r="X1522">
        <f>SUM(X1512:X1520)</f>
        <v/>
      </c>
      <c r="AC1522">
        <f>SUM(AC1512:AC1520)</f>
        <v/>
      </c>
      <c r="AH1522">
        <f>SUM(AH1512:AH1520)</f>
        <v/>
      </c>
      <c r="AM1522">
        <f>SUM(AM1512:AM1520)</f>
        <v/>
      </c>
      <c r="AR1522">
        <f>SUM(AR1512:AR1520)</f>
        <v/>
      </c>
      <c r="AW1522">
        <f>SUM(AW1512:AW1520)</f>
        <v/>
      </c>
      <c r="BB1522">
        <f>SUM(BB1512:BB1520)</f>
        <v/>
      </c>
    </row>
    <row r="1523">
      <c r="A1523" t="inlineStr">
        <is>
          <t>Sum check</t>
        </is>
      </c>
      <c r="I1523">
        <f>I1521-I1522</f>
        <v/>
      </c>
      <c r="N1523">
        <f>N1521-N1522</f>
        <v/>
      </c>
      <c r="S1523">
        <f>S1521-S1522</f>
        <v/>
      </c>
      <c r="X1523">
        <f>X1521-X1522</f>
        <v/>
      </c>
      <c r="AC1523">
        <f>AC1521-AC1522</f>
        <v/>
      </c>
      <c r="AH1523">
        <f>AH1521-AH1522</f>
        <v/>
      </c>
      <c r="AM1523">
        <f>AM1521-AM1522</f>
        <v/>
      </c>
      <c r="AR1523">
        <f>AR1521-AR1522</f>
        <v/>
      </c>
      <c r="AW1523">
        <f>AW1521-AW1522</f>
        <v/>
      </c>
      <c r="BB1523">
        <f>BB1521-BB1522</f>
        <v/>
      </c>
    </row>
    <row r="1525">
      <c r="A1525" t="inlineStr">
        <is>
          <t>Deferred tax assets</t>
        </is>
      </c>
    </row>
    <row r="1526">
      <c r="A1526" t="inlineStr">
        <is>
          <t>U.S. net operating losses</t>
        </is>
      </c>
      <c r="C1526" t="inlineStr">
        <is>
          <t>Thousand</t>
        </is>
      </c>
      <c r="D1526" t="inlineStr">
        <is>
          <t>QQQQ</t>
        </is>
      </c>
      <c r="I1526" t="n">
        <v>20907</v>
      </c>
      <c r="N1526" t="n">
        <v>5842</v>
      </c>
      <c r="S1526" t="n">
        <v>4297</v>
      </c>
      <c r="X1526" t="n">
        <v>3396</v>
      </c>
      <c r="AC1526" t="n">
        <v>3276</v>
      </c>
      <c r="AH1526" t="n">
        <v>2923</v>
      </c>
      <c r="AM1526" t="n">
        <v>3120</v>
      </c>
      <c r="AR1526" t="n">
        <v>3034</v>
      </c>
      <c r="AW1526" t="n">
        <v>2693</v>
      </c>
      <c r="BB1526" t="n">
        <v>12297</v>
      </c>
    </row>
    <row r="1527">
      <c r="A1527" t="inlineStr">
        <is>
          <t>Foreign net operating losses</t>
        </is>
      </c>
      <c r="C1527" t="inlineStr">
        <is>
          <t>Thousand</t>
        </is>
      </c>
      <c r="D1527" t="inlineStr">
        <is>
          <t>QQQQ</t>
        </is>
      </c>
      <c r="I1527" t="n">
        <v>15437</v>
      </c>
      <c r="N1527" t="n">
        <v>7873</v>
      </c>
      <c r="S1527" t="n">
        <v>16595</v>
      </c>
      <c r="X1527" t="n">
        <v>13446</v>
      </c>
      <c r="AC1527" t="n">
        <v>26934</v>
      </c>
      <c r="AH1527" t="n">
        <v>38531</v>
      </c>
      <c r="AM1527" t="n">
        <v>50806</v>
      </c>
      <c r="AR1527" t="n">
        <v>56213</v>
      </c>
      <c r="AW1527" t="n">
        <v>53227</v>
      </c>
      <c r="BB1527" t="n">
        <v>53801</v>
      </c>
    </row>
    <row r="1528">
      <c r="A1528" t="inlineStr">
        <is>
          <t>Credit carry forwards</t>
        </is>
      </c>
      <c r="C1528" t="inlineStr">
        <is>
          <t>Thousand</t>
        </is>
      </c>
      <c r="D1528" t="inlineStr">
        <is>
          <t>QQQQ</t>
        </is>
      </c>
      <c r="I1528" t="n">
        <v>79555</v>
      </c>
      <c r="N1528" t="n">
        <v>2916</v>
      </c>
      <c r="S1528" t="n">
        <v>2638</v>
      </c>
      <c r="X1528" t="n">
        <v>2080</v>
      </c>
      <c r="AC1528" t="n">
        <v>2425</v>
      </c>
      <c r="AH1528" t="n">
        <v>14461</v>
      </c>
      <c r="AM1528" t="n">
        <v>15575</v>
      </c>
      <c r="AR1528" t="n">
        <v>15223</v>
      </c>
      <c r="AW1528" t="n">
        <v>19026</v>
      </c>
      <c r="BB1528" t="n">
        <v>18102</v>
      </c>
    </row>
    <row r="1529">
      <c r="A1529" t="inlineStr">
        <is>
          <t>Allowance for credit losses</t>
        </is>
      </c>
      <c r="C1529" t="inlineStr">
        <is>
          <t>Thousand</t>
        </is>
      </c>
      <c r="D1529" t="inlineStr">
        <is>
          <t>QQQQ</t>
        </is>
      </c>
      <c r="I1529" t="n">
        <v>4510</v>
      </c>
      <c r="N1529" t="n">
        <v>4261</v>
      </c>
      <c r="S1529" t="n">
        <v>4382</v>
      </c>
      <c r="X1529" t="n">
        <v>4274</v>
      </c>
      <c r="AC1529" t="n">
        <v>1767</v>
      </c>
      <c r="AH1529" t="n">
        <v>6788</v>
      </c>
      <c r="AM1529" t="n">
        <v>5429</v>
      </c>
      <c r="AR1529" t="n">
        <v>4005</v>
      </c>
      <c r="AW1529" t="n">
        <v>6996</v>
      </c>
      <c r="BB1529" t="n">
        <v>9197</v>
      </c>
    </row>
    <row r="1530">
      <c r="A1530" t="inlineStr">
        <is>
          <t>Accrued liabilities</t>
        </is>
      </c>
      <c r="C1530" t="inlineStr">
        <is>
          <t>Thousand</t>
        </is>
      </c>
      <c r="D1530" t="inlineStr">
        <is>
          <t>QQQQ</t>
        </is>
      </c>
      <c r="I1530" t="n">
        <v>47384</v>
      </c>
      <c r="N1530" t="n">
        <v>52772</v>
      </c>
      <c r="S1530" t="n">
        <v>56753</v>
      </c>
      <c r="X1530" t="n">
        <v>57567</v>
      </c>
      <c r="AC1530" t="n">
        <v>50389</v>
      </c>
      <c r="AH1530" t="n">
        <v>52181</v>
      </c>
      <c r="AM1530" t="n">
        <v>51148</v>
      </c>
      <c r="AR1530" t="n">
        <v>94769</v>
      </c>
      <c r="AW1530" t="n">
        <v>103482</v>
      </c>
      <c r="BB1530" t="n">
        <v>127714</v>
      </c>
    </row>
    <row r="1531">
      <c r="A1531" t="inlineStr">
        <is>
          <t>Workers compensation</t>
        </is>
      </c>
      <c r="C1531" t="inlineStr">
        <is>
          <t>Thousand</t>
        </is>
      </c>
      <c r="D1531" t="inlineStr">
        <is>
          <t>QQQQ</t>
        </is>
      </c>
      <c r="I1531" t="n">
        <v>42951</v>
      </c>
      <c r="N1531" t="n">
        <v>43309</v>
      </c>
      <c r="S1531" t="n">
        <v>41217</v>
      </c>
      <c r="X1531" t="n">
        <v>38834</v>
      </c>
      <c r="AC1531" t="n">
        <v>26119</v>
      </c>
      <c r="AM1531" t="n">
        <v>36147</v>
      </c>
      <c r="AR1531" t="n">
        <v>36759</v>
      </c>
      <c r="AW1531" t="n">
        <v>37681</v>
      </c>
      <c r="BB1531" t="n">
        <v>4192</v>
      </c>
    </row>
    <row r="1532">
      <c r="A1532" t="inlineStr">
        <is>
          <t>Pension and other postretirement benefits</t>
        </is>
      </c>
      <c r="C1532" t="inlineStr">
        <is>
          <t>Thousand</t>
        </is>
      </c>
      <c r="D1532" t="inlineStr">
        <is>
          <t>QQQQ</t>
        </is>
      </c>
      <c r="I1532" t="n">
        <v>20364</v>
      </c>
      <c r="N1532" t="n">
        <v>26049</v>
      </c>
      <c r="S1532" t="n">
        <v>22559</v>
      </c>
      <c r="X1532" t="n">
        <v>21903</v>
      </c>
      <c r="AC1532" t="n">
        <v>13379</v>
      </c>
      <c r="AM1532" t="n">
        <v>29429</v>
      </c>
      <c r="AR1532" t="n">
        <v>35899</v>
      </c>
      <c r="AW1532" t="n">
        <v>28083</v>
      </c>
      <c r="BB1532" t="n">
        <v>3351</v>
      </c>
    </row>
    <row r="1533">
      <c r="A1533" t="inlineStr">
        <is>
          <t>Operating lease liabilities</t>
        </is>
      </c>
      <c r="C1533" t="inlineStr">
        <is>
          <t>Thousand</t>
        </is>
      </c>
      <c r="D1533" t="inlineStr">
        <is>
          <t>QQQQ</t>
        </is>
      </c>
      <c r="AM1533" t="n">
        <v>68846</v>
      </c>
      <c r="AR1533" t="n">
        <v>65906</v>
      </c>
      <c r="AW1533" t="n">
        <v>88028</v>
      </c>
      <c r="BB1533" t="n">
        <v>76914</v>
      </c>
    </row>
    <row r="1534">
      <c r="A1534" t="inlineStr">
        <is>
          <t>Advance payments</t>
        </is>
      </c>
      <c r="C1534" t="inlineStr">
        <is>
          <t>Thousand</t>
        </is>
      </c>
      <c r="D1534" t="inlineStr">
        <is>
          <t>QQQQ</t>
        </is>
      </c>
      <c r="BB1534" t="n">
        <v>68361</v>
      </c>
    </row>
    <row r="1535">
      <c r="A1535" t="inlineStr">
        <is>
          <t>Interest expense limitations</t>
        </is>
      </c>
      <c r="C1535" t="inlineStr">
        <is>
          <t>Thousand</t>
        </is>
      </c>
      <c r="D1535" t="inlineStr">
        <is>
          <t>QQQQ</t>
        </is>
      </c>
      <c r="BB1535" t="n">
        <v>37353</v>
      </c>
    </row>
    <row r="1536">
      <c r="A1536" t="inlineStr">
        <is>
          <t>Deferred revenue</t>
        </is>
      </c>
      <c r="C1536" t="inlineStr">
        <is>
          <t>Thousand</t>
        </is>
      </c>
      <c r="D1536" t="inlineStr">
        <is>
          <t>QQQQ</t>
        </is>
      </c>
      <c r="AH1536" t="n">
        <v>1860</v>
      </c>
    </row>
    <row r="1537">
      <c r="A1537" t="inlineStr">
        <is>
          <t>All other current</t>
        </is>
      </c>
      <c r="C1537" t="inlineStr">
        <is>
          <t>Thousand</t>
        </is>
      </c>
      <c r="D1537" t="inlineStr">
        <is>
          <t>QQQQ</t>
        </is>
      </c>
      <c r="I1537" t="n">
        <v>12282</v>
      </c>
      <c r="N1537" t="n">
        <v>9755</v>
      </c>
    </row>
    <row r="1538">
      <c r="A1538" t="inlineStr">
        <is>
          <t>All other noncurrent</t>
        </is>
      </c>
      <c r="C1538" t="inlineStr">
        <is>
          <t>Thousand</t>
        </is>
      </c>
      <c r="D1538" t="inlineStr">
        <is>
          <t>QQQQ</t>
        </is>
      </c>
      <c r="I1538" t="n">
        <v>10292</v>
      </c>
      <c r="N1538" t="n">
        <v>20857</v>
      </c>
    </row>
    <row r="1539">
      <c r="A1539" t="inlineStr">
        <is>
          <t>Other</t>
        </is>
      </c>
      <c r="C1539" t="inlineStr">
        <is>
          <t>Thousand</t>
        </is>
      </c>
      <c r="D1539" t="inlineStr">
        <is>
          <t>QQQQ</t>
        </is>
      </c>
      <c r="S1539" t="n">
        <v>31956</v>
      </c>
      <c r="X1539" t="n">
        <v>46066</v>
      </c>
      <c r="AC1539" t="n">
        <v>51306</v>
      </c>
      <c r="AH1539" t="n">
        <v>63227</v>
      </c>
      <c r="AM1539" t="n">
        <v>22502</v>
      </c>
      <c r="AR1539" t="n">
        <v>21640</v>
      </c>
      <c r="AW1539" t="n">
        <v>10666</v>
      </c>
      <c r="BB1539" t="n">
        <v>33785</v>
      </c>
    </row>
    <row r="1540">
      <c r="A1540" t="inlineStr">
        <is>
          <t>Total deferred tax assets</t>
        </is>
      </c>
      <c r="C1540" t="inlineStr">
        <is>
          <t>Thousand</t>
        </is>
      </c>
      <c r="D1540" t="inlineStr">
        <is>
          <t>QQQQ</t>
        </is>
      </c>
      <c r="I1540" t="n">
        <v>253682</v>
      </c>
      <c r="N1540" t="n">
        <v>173634</v>
      </c>
      <c r="S1540" t="n">
        <v>180397</v>
      </c>
      <c r="X1540" t="n">
        <v>187566</v>
      </c>
      <c r="AC1540" t="n">
        <v>175595</v>
      </c>
      <c r="AH1540" t="n">
        <v>179971</v>
      </c>
      <c r="AM1540" t="n">
        <v>283002</v>
      </c>
      <c r="AR1540" t="n">
        <v>333448</v>
      </c>
      <c r="AW1540" t="n">
        <v>349882</v>
      </c>
      <c r="BB1540" t="n">
        <v>445067</v>
      </c>
    </row>
    <row r="1541">
      <c r="A1541" t="inlineStr">
        <is>
          <t>Total deferred tax assets-c</t>
        </is>
      </c>
      <c r="I1541">
        <f>SUM(I1526:I1539)</f>
        <v/>
      </c>
      <c r="N1541">
        <f>SUM(N1526:N1539)</f>
        <v/>
      </c>
      <c r="S1541">
        <f>SUM(S1526:S1539)</f>
        <v/>
      </c>
      <c r="X1541">
        <f>SUM(X1526:X1539)</f>
        <v/>
      </c>
      <c r="AC1541">
        <f>SUM(AC1526:AC1539)</f>
        <v/>
      </c>
      <c r="AH1541">
        <f>SUM(AH1526:AH1539)</f>
        <v/>
      </c>
      <c r="AM1541">
        <f>SUM(AM1526:AM1539)</f>
        <v/>
      </c>
      <c r="AR1541">
        <f>SUM(AR1526:AR1539)</f>
        <v/>
      </c>
      <c r="AW1541">
        <f>SUM(AW1526:AW1539)</f>
        <v/>
      </c>
      <c r="BB1541">
        <f>SUM(BB1526:BB1539)</f>
        <v/>
      </c>
    </row>
    <row r="1542">
      <c r="A1542" t="inlineStr">
        <is>
          <t>Sum check</t>
        </is>
      </c>
      <c r="I1542">
        <f>I1540-I1541</f>
        <v/>
      </c>
      <c r="N1542">
        <f>N1540-N1541</f>
        <v/>
      </c>
      <c r="S1542">
        <f>S1540-S1541</f>
        <v/>
      </c>
      <c r="X1542">
        <f>X1540-X1541</f>
        <v/>
      </c>
      <c r="AC1542">
        <f>AC1540-AC1541</f>
        <v/>
      </c>
      <c r="AH1542">
        <f>AH1540-AH1541</f>
        <v/>
      </c>
      <c r="AM1542">
        <f>AM1540-AM1541</f>
        <v/>
      </c>
      <c r="AR1542">
        <f>AR1540-AR1541</f>
        <v/>
      </c>
      <c r="AW1542">
        <f>AW1540-AW1541</f>
        <v/>
      </c>
      <c r="BB1542">
        <f>BB1540-BB1541</f>
        <v/>
      </c>
    </row>
    <row r="1544">
      <c r="A1544" t="inlineStr">
        <is>
          <t>Valuation allowance</t>
        </is>
      </c>
      <c r="C1544" t="inlineStr">
        <is>
          <t>Thousand</t>
        </is>
      </c>
      <c r="D1544" t="inlineStr">
        <is>
          <t>QQQQ</t>
        </is>
      </c>
      <c r="I1544" t="n">
        <v>-10400</v>
      </c>
      <c r="N1544" t="n">
        <v>-9150</v>
      </c>
      <c r="S1544" t="n">
        <v>-7921</v>
      </c>
      <c r="X1544" t="n">
        <v>-6232</v>
      </c>
      <c r="AC1544" t="n">
        <v>-14479</v>
      </c>
      <c r="AH1544" t="n">
        <v>-26150</v>
      </c>
      <c r="AM1544" t="n">
        <v>-33522</v>
      </c>
      <c r="AR1544" t="n">
        <v>-32908</v>
      </c>
      <c r="AW1544" t="n">
        <v>-24261</v>
      </c>
      <c r="BB1544" t="n">
        <v>-64361</v>
      </c>
    </row>
    <row r="1545">
      <c r="A1545" t="inlineStr">
        <is>
          <t>Net deferred tax assets</t>
        </is>
      </c>
      <c r="C1545" t="inlineStr">
        <is>
          <t>Thousand</t>
        </is>
      </c>
      <c r="D1545" t="inlineStr">
        <is>
          <t>QQQQ</t>
        </is>
      </c>
      <c r="I1545" t="n">
        <v>243282</v>
      </c>
      <c r="N1545" t="n">
        <v>164484</v>
      </c>
      <c r="S1545" t="n">
        <v>172476</v>
      </c>
      <c r="X1545" t="n">
        <v>181334</v>
      </c>
      <c r="AC1545" t="n">
        <v>161116</v>
      </c>
      <c r="AH1545" t="n">
        <v>153821</v>
      </c>
      <c r="AM1545" t="n">
        <v>249480</v>
      </c>
      <c r="AR1545" t="n">
        <v>300540</v>
      </c>
      <c r="AW1545" t="n">
        <v>325621</v>
      </c>
      <c r="BB1545" t="n">
        <v>380706</v>
      </c>
    </row>
    <row r="1546">
      <c r="A1546" t="inlineStr">
        <is>
          <t>Net deferred tax assets-c</t>
        </is>
      </c>
      <c r="I1546">
        <f>SUM(I1540,I1544)</f>
        <v/>
      </c>
      <c r="N1546">
        <f>SUM(N1540,N1544)</f>
        <v/>
      </c>
      <c r="S1546">
        <f>SUM(S1540,S1544)</f>
        <v/>
      </c>
      <c r="X1546">
        <f>SUM(X1540,X1544)</f>
        <v/>
      </c>
      <c r="AC1546">
        <f>SUM(AC1540,AC1544)</f>
        <v/>
      </c>
      <c r="AH1546">
        <f>SUM(AH1540,AH1544)</f>
        <v/>
      </c>
      <c r="AM1546">
        <f>SUM(AM1540,AM1544)</f>
        <v/>
      </c>
      <c r="AR1546">
        <f>SUM(AR1540,AR1544)</f>
        <v/>
      </c>
      <c r="AW1546">
        <f>SUM(AW1540,AW1544)</f>
        <v/>
      </c>
      <c r="BB1546">
        <f>SUM(BB1540,BB1544)</f>
        <v/>
      </c>
    </row>
    <row r="1547">
      <c r="A1547" t="inlineStr">
        <is>
          <t>Sum check</t>
        </is>
      </c>
      <c r="I1547">
        <f>I1545-I1546</f>
        <v/>
      </c>
      <c r="N1547">
        <f>N1545-N1546</f>
        <v/>
      </c>
      <c r="S1547">
        <f>S1545-S1546</f>
        <v/>
      </c>
      <c r="X1547">
        <f>X1545-X1546</f>
        <v/>
      </c>
      <c r="AC1547">
        <f>AC1545-AC1546</f>
        <v/>
      </c>
      <c r="AH1547">
        <f>AH1545-AH1546</f>
        <v/>
      </c>
      <c r="AM1547">
        <f>AM1545-AM1546</f>
        <v/>
      </c>
      <c r="AR1547">
        <f>AR1545-AR1546</f>
        <v/>
      </c>
      <c r="AW1547">
        <f>AW1545-AW1546</f>
        <v/>
      </c>
      <c r="BB1547">
        <f>BB1545-BB1546</f>
        <v/>
      </c>
    </row>
    <row r="1550">
      <c r="A1550" t="inlineStr">
        <is>
          <t>Net deferred tax liabilities</t>
        </is>
      </c>
      <c r="C1550" t="inlineStr">
        <is>
          <t>Thousand</t>
        </is>
      </c>
      <c r="D1550" t="inlineStr">
        <is>
          <t>QQQQ</t>
        </is>
      </c>
      <c r="I1550" t="n">
        <v>8311</v>
      </c>
      <c r="N1550" t="n">
        <v>74171</v>
      </c>
      <c r="S1550" t="n">
        <v>131882</v>
      </c>
      <c r="X1550" t="n">
        <v>142651</v>
      </c>
      <c r="AC1550" t="n">
        <v>208492</v>
      </c>
      <c r="AH1550" t="n">
        <v>233173</v>
      </c>
      <c r="AM1550" t="n">
        <v>297481</v>
      </c>
      <c r="AR1550" t="n">
        <v>334360</v>
      </c>
      <c r="AW1550" t="n">
        <v>363871</v>
      </c>
      <c r="BB1550" t="n">
        <v>362215</v>
      </c>
    </row>
    <row r="1551">
      <c r="A1551" t="inlineStr">
        <is>
          <t>Net deferred tax liabilities-c</t>
        </is>
      </c>
      <c r="I1551">
        <f>SUM(I1521-I1545)</f>
        <v/>
      </c>
      <c r="N1551">
        <f>SUM(N1521-N1545)</f>
        <v/>
      </c>
      <c r="S1551">
        <f>SUM(S1521-S1545)</f>
        <v/>
      </c>
      <c r="X1551">
        <f>SUM(X1521-X1545)</f>
        <v/>
      </c>
      <c r="AC1551">
        <f>SUM(AC1521-AC1545)</f>
        <v/>
      </c>
      <c r="AH1551">
        <f>SUM(AH1521-AH1545)</f>
        <v/>
      </c>
      <c r="AM1551">
        <f>SUM(AM1521-AM1545)</f>
        <v/>
      </c>
      <c r="AR1551">
        <f>SUM(AR1521-AR1545)</f>
        <v/>
      </c>
      <c r="AW1551">
        <f>SUM(AW1521-AW1545)</f>
        <v/>
      </c>
      <c r="BB1551">
        <f>SUM(BB1521-BB1545)</f>
        <v/>
      </c>
    </row>
    <row r="1552">
      <c r="A1552" t="inlineStr">
        <is>
          <t>Sum check</t>
        </is>
      </c>
      <c r="I1552">
        <f>I1550-I1551</f>
        <v/>
      </c>
      <c r="N1552">
        <f>N1550-N1551</f>
        <v/>
      </c>
      <c r="S1552">
        <f>S1550-S1551</f>
        <v/>
      </c>
      <c r="X1552">
        <f>X1550-X1551</f>
        <v/>
      </c>
      <c r="AC1552">
        <f>AC1550-AC1551</f>
        <v/>
      </c>
      <c r="AH1552">
        <f>AH1550-AH1551</f>
        <v/>
      </c>
      <c r="AM1552">
        <f>AM1550-AM1551</f>
        <v/>
      </c>
      <c r="AR1552">
        <f>AR1550-AR1551</f>
        <v/>
      </c>
      <c r="AW1552">
        <f>AW1550-AW1551</f>
        <v/>
      </c>
      <c r="BB1552">
        <f>BB1550-BB1551</f>
        <v/>
      </c>
    </row>
    <row r="1553">
      <c r="A1553" t="inlineStr">
        <is>
          <t>Link check</t>
        </is>
      </c>
      <c r="I1553">
        <f>I1550-I715+I686</f>
        <v/>
      </c>
      <c r="N1553">
        <f>N1550-N715+N686</f>
        <v/>
      </c>
      <c r="S1553">
        <f>S1550-S715+S686</f>
        <v/>
      </c>
      <c r="X1553">
        <f>X1550-X715+X686</f>
        <v/>
      </c>
      <c r="AC1553">
        <f>AC1550-AC715+AC686</f>
        <v/>
      </c>
      <c r="AH1553">
        <f>AH1550-AH715+AH686</f>
        <v/>
      </c>
      <c r="AM1553">
        <f>AM1550-AM715+AM686</f>
        <v/>
      </c>
      <c r="AR1553">
        <f>AR1550-AR715+AR686</f>
        <v/>
      </c>
      <c r="AW1553">
        <f>AW1550-AW715+AW686</f>
        <v/>
      </c>
      <c r="BB1553">
        <f>BB1550-BB715+BB686</f>
        <v/>
      </c>
    </row>
    <row r="1555">
      <c r="A1555" t="inlineStr">
        <is>
          <t>Operating leases liabilities</t>
        </is>
      </c>
    </row>
    <row r="1556">
      <c r="A1556" t="inlineStr">
        <is>
          <t>Accrued expenses and other current liabilities</t>
        </is>
      </c>
      <c r="C1556" t="inlineStr">
        <is>
          <t>Thousand</t>
        </is>
      </c>
      <c r="D1556" t="inlineStr">
        <is>
          <t>QQQQ</t>
        </is>
      </c>
      <c r="AM1556" t="n">
        <v>66239</v>
      </c>
      <c r="AR1556" t="n">
        <v>71592</v>
      </c>
      <c r="AW1556" t="n">
        <v>82947</v>
      </c>
      <c r="BB1556" t="n">
        <v>79222</v>
      </c>
    </row>
    <row r="1557">
      <c r="A1557" t="inlineStr">
        <is>
          <t>Noncurrent operating lease liability less current maturities</t>
        </is>
      </c>
      <c r="C1557" t="inlineStr">
        <is>
          <t>Thousand</t>
        </is>
      </c>
      <c r="D1557" t="inlineStr">
        <is>
          <t>QQQQ</t>
        </is>
      </c>
      <c r="AM1557" t="n">
        <v>235382</v>
      </c>
      <c r="AR1557" t="n">
        <v>217432</v>
      </c>
      <c r="AW1557" t="n">
        <v>271366</v>
      </c>
      <c r="BB1557" t="n">
        <v>230701</v>
      </c>
    </row>
    <row r="1558">
      <c r="A1558" t="inlineStr">
        <is>
          <t>Total lease liabilities</t>
        </is>
      </c>
      <c r="C1558" t="inlineStr">
        <is>
          <t>Thousand</t>
        </is>
      </c>
      <c r="D1558" t="inlineStr">
        <is>
          <t>QQQQ</t>
        </is>
      </c>
      <c r="AM1558" t="n">
        <v>301621</v>
      </c>
      <c r="AR1558" t="n">
        <v>289024</v>
      </c>
      <c r="AW1558" t="n">
        <v>354313</v>
      </c>
      <c r="BB1558" t="n">
        <v>309923</v>
      </c>
    </row>
    <row r="1559">
      <c r="A1559" t="inlineStr">
        <is>
          <t>Total lease liabilities-c</t>
        </is>
      </c>
      <c r="AM1559">
        <f>SUM(AM1556:AM1557)</f>
        <v/>
      </c>
      <c r="AR1559">
        <f>SUM(AR1556:AR1557)</f>
        <v/>
      </c>
      <c r="AW1559">
        <f>SUM(AW1556:AW1557)</f>
        <v/>
      </c>
      <c r="BB1559">
        <f>SUM(BB1556:BB1557)</f>
        <v/>
      </c>
    </row>
    <row r="1560">
      <c r="A1560" t="inlineStr">
        <is>
          <t>Sum check</t>
        </is>
      </c>
      <c r="AM1560">
        <f>AM1558-AM1559</f>
        <v/>
      </c>
      <c r="AR1560">
        <f>AR1558-AR1559</f>
        <v/>
      </c>
      <c r="AW1560">
        <f>AW1558-AW1559</f>
        <v/>
      </c>
      <c r="BB1560">
        <f>BB1558-BB1559</f>
        <v/>
      </c>
    </row>
    <row r="1562">
      <c r="A1562" t="inlineStr">
        <is>
          <t>Finance leases liabilities</t>
        </is>
      </c>
    </row>
    <row r="1563">
      <c r="A1563" t="inlineStr">
        <is>
          <t>Current maturities of long-term debt</t>
        </is>
      </c>
      <c r="C1563" t="inlineStr">
        <is>
          <t>Thousand</t>
        </is>
      </c>
      <c r="D1563" t="inlineStr">
        <is>
          <t>QQQQ</t>
        </is>
      </c>
      <c r="AM1563" t="n">
        <v>486</v>
      </c>
      <c r="AR1563" t="n">
        <v>420</v>
      </c>
      <c r="AW1563" t="n">
        <v>930</v>
      </c>
      <c r="BB1563" t="n">
        <v>966</v>
      </c>
    </row>
    <row r="1564">
      <c r="A1564" t="inlineStr">
        <is>
          <t>Long-term debt less current maturities</t>
        </is>
      </c>
      <c r="C1564" t="inlineStr">
        <is>
          <t>Thousand</t>
        </is>
      </c>
      <c r="D1564" t="inlineStr">
        <is>
          <t>QQQQ</t>
        </is>
      </c>
      <c r="AM1564" t="n">
        <v>1664</v>
      </c>
      <c r="AR1564" t="n">
        <v>1244</v>
      </c>
      <c r="AW1564" t="n">
        <v>3618</v>
      </c>
      <c r="BB1564" t="n">
        <v>2658</v>
      </c>
    </row>
    <row r="1565">
      <c r="A1565" t="inlineStr">
        <is>
          <t>Total lease liabilities</t>
        </is>
      </c>
      <c r="C1565" t="inlineStr">
        <is>
          <t>Thousand</t>
        </is>
      </c>
      <c r="D1565" t="inlineStr">
        <is>
          <t>QQQQ</t>
        </is>
      </c>
      <c r="AM1565" t="n">
        <v>2150</v>
      </c>
      <c r="AR1565" t="n">
        <v>1664</v>
      </c>
      <c r="AW1565" t="n">
        <v>4548</v>
      </c>
      <c r="BB1565" t="n">
        <v>3624</v>
      </c>
    </row>
    <row r="1566">
      <c r="A1566" t="inlineStr">
        <is>
          <t>Total lease liabilities-c</t>
        </is>
      </c>
      <c r="AM1566">
        <f>SUM(AM1563:AM1564)</f>
        <v/>
      </c>
      <c r="AR1566">
        <f>SUM(AR1563:AR1564)</f>
        <v/>
      </c>
      <c r="AW1566">
        <f>SUM(AW1563:AW1564)</f>
        <v/>
      </c>
      <c r="BB1566">
        <f>SUM(BB1563:BB1564)</f>
        <v/>
      </c>
    </row>
    <row r="1567">
      <c r="A1567" t="inlineStr">
        <is>
          <t>Sum check</t>
        </is>
      </c>
      <c r="AM1567">
        <f>AM1565-AM1566</f>
        <v/>
      </c>
      <c r="AR1567">
        <f>AR1565-AR1566</f>
        <v/>
      </c>
      <c r="AW1567">
        <f>AW1565-AW1566</f>
        <v/>
      </c>
      <c r="BB1567">
        <f>BB1565-BB1566</f>
        <v/>
      </c>
    </row>
    <row r="1569">
      <c r="A1569" t="inlineStr">
        <is>
          <t>Operating lease payments</t>
        </is>
      </c>
    </row>
    <row r="1570">
      <c r="A1570" t="inlineStr">
        <is>
          <t>Next year</t>
        </is>
      </c>
      <c r="C1570" t="inlineStr">
        <is>
          <t>Thousand</t>
        </is>
      </c>
      <c r="D1570" t="inlineStr">
        <is>
          <t>QQQQ</t>
        </is>
      </c>
      <c r="AW1570" t="n">
        <v>102390</v>
      </c>
      <c r="BB1570" t="n">
        <v>90356</v>
      </c>
    </row>
    <row r="1571">
      <c r="A1571" t="inlineStr">
        <is>
          <t>Next 2nd year</t>
        </is>
      </c>
      <c r="C1571" t="inlineStr">
        <is>
          <t>Thousand</t>
        </is>
      </c>
      <c r="D1571" t="inlineStr">
        <is>
          <t>QQQQ</t>
        </is>
      </c>
      <c r="AW1571" t="n">
        <v>75822</v>
      </c>
      <c r="BB1571" t="n">
        <v>67082</v>
      </c>
    </row>
    <row r="1572">
      <c r="A1572" t="inlineStr">
        <is>
          <t>Next 3rd year</t>
        </is>
      </c>
      <c r="C1572" t="inlineStr">
        <is>
          <t>Thousand</t>
        </is>
      </c>
      <c r="D1572" t="inlineStr">
        <is>
          <t>QQQQ</t>
        </is>
      </c>
      <c r="AW1572" t="n">
        <v>60196</v>
      </c>
      <c r="BB1572" t="n">
        <v>55911</v>
      </c>
    </row>
    <row r="1573">
      <c r="A1573" t="inlineStr">
        <is>
          <t>Next 4th year</t>
        </is>
      </c>
      <c r="C1573" t="inlineStr">
        <is>
          <t>Thousand</t>
        </is>
      </c>
      <c r="D1573" t="inlineStr">
        <is>
          <t>QQQQ</t>
        </is>
      </c>
      <c r="AW1573" t="n">
        <v>46991</v>
      </c>
      <c r="BB1573" t="n">
        <v>41955</v>
      </c>
    </row>
    <row r="1574">
      <c r="A1574" t="inlineStr">
        <is>
          <t>Next 5th year</t>
        </is>
      </c>
      <c r="C1574" t="inlineStr">
        <is>
          <t>Thousand</t>
        </is>
      </c>
      <c r="D1574" t="inlineStr">
        <is>
          <t>QQQQ</t>
        </is>
      </c>
      <c r="AW1574" t="n">
        <v>34034</v>
      </c>
      <c r="BB1574" t="n">
        <v>29697</v>
      </c>
    </row>
    <row r="1575">
      <c r="A1575" t="inlineStr">
        <is>
          <t>Thereafter</t>
        </is>
      </c>
      <c r="C1575" t="inlineStr">
        <is>
          <t>Thousand</t>
        </is>
      </c>
      <c r="D1575" t="inlineStr">
        <is>
          <t>QQQQ</t>
        </is>
      </c>
      <c r="AW1575" t="n">
        <v>71230</v>
      </c>
      <c r="BB1575" t="n">
        <v>60182</v>
      </c>
    </row>
    <row r="1576">
      <c r="A1576" t="inlineStr">
        <is>
          <t>Total future minimum lease payments</t>
        </is>
      </c>
      <c r="C1576" t="inlineStr">
        <is>
          <t>Thousand</t>
        </is>
      </c>
      <c r="D1576" t="inlineStr">
        <is>
          <t>QQQQ</t>
        </is>
      </c>
      <c r="AW1576" t="n">
        <v>390663</v>
      </c>
      <c r="BB1576" t="n">
        <v>345183</v>
      </c>
    </row>
    <row r="1577">
      <c r="A1577" t="inlineStr">
        <is>
          <t>Total future minimum lease payments-c</t>
        </is>
      </c>
      <c r="AW1577">
        <f>SUM(AW1570:AW1575)</f>
        <v/>
      </c>
      <c r="BB1577">
        <f>SUM(BB1570:BB1575)</f>
        <v/>
      </c>
    </row>
    <row r="1578">
      <c r="A1578" t="inlineStr">
        <is>
          <t>Sum check</t>
        </is>
      </c>
      <c r="AW1578">
        <f>AW1576-AW1577</f>
        <v/>
      </c>
      <c r="BB1578">
        <f>BB1576-BB1577</f>
        <v/>
      </c>
    </row>
    <row r="1580">
      <c r="A1580" t="inlineStr">
        <is>
          <t>Less imputed interest</t>
        </is>
      </c>
      <c r="C1580" t="inlineStr">
        <is>
          <t>Thousand</t>
        </is>
      </c>
      <c r="D1580" t="inlineStr">
        <is>
          <t>QQQQ</t>
        </is>
      </c>
      <c r="AW1580" t="n">
        <v>-36350</v>
      </c>
      <c r="BB1580" t="n">
        <v>-35260</v>
      </c>
    </row>
    <row r="1581">
      <c r="A1581" t="inlineStr">
        <is>
          <t>Present value of lease liabilities</t>
        </is>
      </c>
      <c r="C1581" t="inlineStr">
        <is>
          <t>Thousand</t>
        </is>
      </c>
      <c r="D1581" t="inlineStr">
        <is>
          <t>QQQQ</t>
        </is>
      </c>
      <c r="AW1581" t="n">
        <v>354313</v>
      </c>
      <c r="BB1581" t="n">
        <v>309923</v>
      </c>
    </row>
    <row r="1582">
      <c r="A1582" t="inlineStr">
        <is>
          <t>Present value of lease liabilities-c</t>
        </is>
      </c>
      <c r="AW1582">
        <f>SUM(AW1576,AW1580)</f>
        <v/>
      </c>
      <c r="BB1582">
        <f>SUM(BB1576,BB1580)</f>
        <v/>
      </c>
    </row>
    <row r="1583">
      <c r="A1583" t="inlineStr">
        <is>
          <t>Sum check</t>
        </is>
      </c>
      <c r="AW1583">
        <f>AW1581-AW1582</f>
        <v/>
      </c>
      <c r="BB1583">
        <f>BB1581-BB1582</f>
        <v/>
      </c>
    </row>
    <row r="1585">
      <c r="A1585" t="inlineStr">
        <is>
          <t>Finance lease payments</t>
        </is>
      </c>
    </row>
    <row r="1586">
      <c r="A1586" t="inlineStr">
        <is>
          <t>Next year</t>
        </is>
      </c>
      <c r="C1586" t="inlineStr">
        <is>
          <t>Thousand</t>
        </is>
      </c>
      <c r="D1586" t="inlineStr">
        <is>
          <t>QQQQ</t>
        </is>
      </c>
      <c r="AW1586" t="n">
        <v>1064</v>
      </c>
      <c r="BB1586" t="n">
        <v>1064</v>
      </c>
    </row>
    <row r="1587">
      <c r="A1587" t="inlineStr">
        <is>
          <t>Next 2nd year</t>
        </is>
      </c>
      <c r="C1587" t="inlineStr">
        <is>
          <t>Thousand</t>
        </is>
      </c>
      <c r="D1587" t="inlineStr">
        <is>
          <t>QQQQ</t>
        </is>
      </c>
      <c r="AW1587" t="n">
        <v>1057</v>
      </c>
      <c r="BB1587" t="n">
        <v>908</v>
      </c>
    </row>
    <row r="1588">
      <c r="A1588" t="inlineStr">
        <is>
          <t>Next 3rd year</t>
        </is>
      </c>
      <c r="C1588" t="inlineStr">
        <is>
          <t>Thousand</t>
        </is>
      </c>
      <c r="D1588" t="inlineStr">
        <is>
          <t>QQQQ</t>
        </is>
      </c>
      <c r="AW1588" t="n">
        <v>908</v>
      </c>
      <c r="BB1588" t="n">
        <v>563</v>
      </c>
    </row>
    <row r="1589">
      <c r="A1589" t="inlineStr">
        <is>
          <t>Next 4th year</t>
        </is>
      </c>
      <c r="C1589" t="inlineStr">
        <is>
          <t>Thousand</t>
        </is>
      </c>
      <c r="D1589" t="inlineStr">
        <is>
          <t>QQQQ</t>
        </is>
      </c>
      <c r="AW1589" t="n">
        <v>563</v>
      </c>
      <c r="BB1589" t="n">
        <v>553</v>
      </c>
    </row>
    <row r="1590">
      <c r="A1590" t="inlineStr">
        <is>
          <t>Next 5th year</t>
        </is>
      </c>
      <c r="C1590" t="inlineStr">
        <is>
          <t>Thousand</t>
        </is>
      </c>
      <c r="D1590" t="inlineStr">
        <is>
          <t>QQQQ</t>
        </is>
      </c>
      <c r="AW1590" t="n">
        <v>554</v>
      </c>
      <c r="BB1590" t="n">
        <v>526</v>
      </c>
    </row>
    <row r="1591">
      <c r="A1591" t="inlineStr">
        <is>
          <t>Thereafter</t>
        </is>
      </c>
      <c r="C1591" t="inlineStr">
        <is>
          <t>Thousand</t>
        </is>
      </c>
      <c r="D1591" t="inlineStr">
        <is>
          <t>QQQQ</t>
        </is>
      </c>
      <c r="AW1591" t="n">
        <v>779</v>
      </c>
      <c r="BB1591" t="n">
        <v>253</v>
      </c>
    </row>
    <row r="1592">
      <c r="A1592" t="inlineStr">
        <is>
          <t>Total future minimum lease payments</t>
        </is>
      </c>
      <c r="C1592" t="inlineStr">
        <is>
          <t>Thousand</t>
        </is>
      </c>
      <c r="D1592" t="inlineStr">
        <is>
          <t>QQQQ</t>
        </is>
      </c>
      <c r="AW1592" t="n">
        <v>4925</v>
      </c>
      <c r="BB1592" t="n">
        <v>3867</v>
      </c>
    </row>
    <row r="1593">
      <c r="A1593" t="inlineStr">
        <is>
          <t>Total future minimum lease payments-c</t>
        </is>
      </c>
      <c r="AW1593">
        <f>SUM(AW1586:AW1591)</f>
        <v/>
      </c>
      <c r="BB1593">
        <f>SUM(BB1586:BB1591)</f>
        <v/>
      </c>
    </row>
    <row r="1594">
      <c r="A1594" t="inlineStr">
        <is>
          <t>Sum check</t>
        </is>
      </c>
      <c r="AW1594">
        <f>AW1592-AW1593</f>
        <v/>
      </c>
      <c r="BB1594">
        <f>BB1592-BB1593</f>
        <v/>
      </c>
    </row>
    <row r="1596">
      <c r="A1596" t="inlineStr">
        <is>
          <t>Less imputed interest</t>
        </is>
      </c>
      <c r="C1596" t="inlineStr">
        <is>
          <t>Thousand</t>
        </is>
      </c>
      <c r="D1596" t="inlineStr">
        <is>
          <t>QQQQ</t>
        </is>
      </c>
      <c r="AW1596" t="n">
        <v>-377</v>
      </c>
      <c r="BB1596" t="n">
        <v>-243</v>
      </c>
    </row>
    <row r="1597">
      <c r="A1597" t="inlineStr">
        <is>
          <t>Present value of lease liabilities</t>
        </is>
      </c>
      <c r="C1597" t="inlineStr">
        <is>
          <t>Thousand</t>
        </is>
      </c>
      <c r="D1597" t="inlineStr">
        <is>
          <t>QQQQ</t>
        </is>
      </c>
      <c r="AW1597" t="n">
        <v>4548</v>
      </c>
      <c r="BB1597" t="n">
        <v>3624</v>
      </c>
    </row>
    <row r="1598">
      <c r="A1598" t="inlineStr">
        <is>
          <t>Present value of lease liabilities-c</t>
        </is>
      </c>
      <c r="AW1598">
        <f>SUM(AW1592,AW1596)</f>
        <v/>
      </c>
      <c r="BB1598">
        <f>SUM(BB1592,BB1596)</f>
        <v/>
      </c>
    </row>
    <row r="1599">
      <c r="A1599" t="inlineStr">
        <is>
          <t>Sum check</t>
        </is>
      </c>
      <c r="AW1599">
        <f>AW1597-AW1598</f>
        <v/>
      </c>
      <c r="BB1599">
        <f>BB1597-BB1598</f>
        <v/>
      </c>
    </row>
    <row r="1601">
      <c r="A1601" t="inlineStr">
        <is>
          <t>Supplemental cash flow  leases</t>
        </is>
      </c>
    </row>
    <row r="1602">
      <c r="A1602" t="inlineStr">
        <is>
          <t>Operating cash flows - operating leases</t>
        </is>
      </c>
      <c r="C1602" t="inlineStr">
        <is>
          <t>Thousand</t>
        </is>
      </c>
      <c r="D1602" t="inlineStr">
        <is>
          <t>QQQQ</t>
        </is>
      </c>
      <c r="AN1602" t="n">
        <v>100473</v>
      </c>
      <c r="AS1602" t="n">
        <v>91254</v>
      </c>
      <c r="AX1602" t="n">
        <v>77113</v>
      </c>
      <c r="BB1602" t="n">
        <v>69349</v>
      </c>
    </row>
    <row r="1603">
      <c r="A1603" t="inlineStr">
        <is>
          <t>Operating cash flows - finance leases</t>
        </is>
      </c>
      <c r="C1603" t="inlineStr">
        <is>
          <t>Thousand</t>
        </is>
      </c>
      <c r="D1603" t="inlineStr">
        <is>
          <t>QQQQ</t>
        </is>
      </c>
      <c r="AN1603" t="n">
        <v>32</v>
      </c>
      <c r="AS1603" t="n">
        <v>99</v>
      </c>
      <c r="AX1603" t="n">
        <v>124</v>
      </c>
      <c r="BB1603" t="n">
        <v>132</v>
      </c>
    </row>
    <row r="1604">
      <c r="A1604" t="inlineStr">
        <is>
          <t>Financing cash flows - finance leases</t>
        </is>
      </c>
      <c r="C1604" t="inlineStr">
        <is>
          <t>Thousand</t>
        </is>
      </c>
      <c r="D1604" t="inlineStr">
        <is>
          <t>QQQQ</t>
        </is>
      </c>
      <c r="AN1604" t="n">
        <v>167</v>
      </c>
      <c r="AS1604" t="n">
        <v>486</v>
      </c>
      <c r="AX1604" t="n">
        <v>76</v>
      </c>
      <c r="BB1604" t="n">
        <v>924</v>
      </c>
    </row>
    <row r="1606">
      <c r="A1606" t="inlineStr">
        <is>
          <t>Operating lease assets obtained in exchange for operating lease liabilities</t>
        </is>
      </c>
      <c r="C1606" t="inlineStr">
        <is>
          <t>Thousand</t>
        </is>
      </c>
      <c r="D1606" t="inlineStr">
        <is>
          <t>QQQQ</t>
        </is>
      </c>
      <c r="AN1606" t="n">
        <v>34648</v>
      </c>
      <c r="AS1606" t="n">
        <v>60776</v>
      </c>
      <c r="AX1606" t="n">
        <v>144028</v>
      </c>
      <c r="BB1606" t="n">
        <v>56988</v>
      </c>
    </row>
    <row r="1607">
      <c r="A1607" t="inlineStr">
        <is>
          <t>Finance lease assets obtained in exchange for finance lease liabilities</t>
        </is>
      </c>
      <c r="C1607" t="inlineStr">
        <is>
          <t>Thousand</t>
        </is>
      </c>
      <c r="D1607" t="inlineStr">
        <is>
          <t>QQQQ</t>
        </is>
      </c>
      <c r="AN1607" t="n">
        <v>2182</v>
      </c>
      <c r="AX1607" t="n">
        <v>3527</v>
      </c>
    </row>
    <row r="1609">
      <c r="A1609" t="inlineStr">
        <is>
          <t>Minimum principal payments</t>
        </is>
      </c>
    </row>
    <row r="1610">
      <c r="A1610" t="inlineStr">
        <is>
          <t>Next year</t>
        </is>
      </c>
      <c r="C1610" t="inlineStr">
        <is>
          <t>Thousand</t>
        </is>
      </c>
      <c r="D1610" t="inlineStr">
        <is>
          <t>QQQQ</t>
        </is>
      </c>
      <c r="BB1610" t="n">
        <v>24453</v>
      </c>
    </row>
    <row r="1611">
      <c r="A1611" t="inlineStr">
        <is>
          <t>Next 2nd year</t>
        </is>
      </c>
      <c r="C1611" t="inlineStr">
        <is>
          <t>Thousand</t>
        </is>
      </c>
      <c r="D1611" t="inlineStr">
        <is>
          <t>QQQQ</t>
        </is>
      </c>
      <c r="BB1611" t="n">
        <v>25312</v>
      </c>
    </row>
    <row r="1612">
      <c r="A1612" t="inlineStr">
        <is>
          <t>Next 3rd year</t>
        </is>
      </c>
      <c r="C1612" t="inlineStr">
        <is>
          <t>Thousand</t>
        </is>
      </c>
      <c r="D1612" t="inlineStr">
        <is>
          <t>QQQQ</t>
        </is>
      </c>
      <c r="BB1612" t="n">
        <v>25313</v>
      </c>
    </row>
    <row r="1613">
      <c r="A1613" t="inlineStr">
        <is>
          <t>Next 4th year</t>
        </is>
      </c>
      <c r="C1613" t="inlineStr">
        <is>
          <t>Thousand</t>
        </is>
      </c>
      <c r="D1613" t="inlineStr">
        <is>
          <t>QQQQ</t>
        </is>
      </c>
      <c r="BB1613" t="n">
        <v>405000</v>
      </c>
    </row>
    <row r="1614">
      <c r="A1614" t="inlineStr">
        <is>
          <t>Next 5th year</t>
        </is>
      </c>
      <c r="C1614" t="inlineStr">
        <is>
          <t>Thousand</t>
        </is>
      </c>
      <c r="D1614" t="inlineStr">
        <is>
          <t>QQQQ</t>
        </is>
      </c>
      <c r="BB1614" t="n">
        <v>850000</v>
      </c>
    </row>
    <row r="1616">
      <c r="A1616" t="inlineStr">
        <is>
          <t>Amortization expense</t>
        </is>
      </c>
    </row>
    <row r="1617">
      <c r="A1617" t="inlineStr">
        <is>
          <t>Next year</t>
        </is>
      </c>
      <c r="C1617" t="inlineStr">
        <is>
          <t>Million</t>
        </is>
      </c>
      <c r="D1617" t="inlineStr">
        <is>
          <t>QQQQ</t>
        </is>
      </c>
      <c r="AW1617" t="n">
        <v>35.4</v>
      </c>
      <c r="BB1617" t="n">
        <v>30.8</v>
      </c>
    </row>
    <row r="1618">
      <c r="A1618" t="inlineStr">
        <is>
          <t>Next 2nd year</t>
        </is>
      </c>
      <c r="C1618" t="inlineStr">
        <is>
          <t>Million</t>
        </is>
      </c>
      <c r="D1618" t="inlineStr">
        <is>
          <t>QQQQ</t>
        </is>
      </c>
      <c r="AW1618" t="n">
        <v>34.3</v>
      </c>
      <c r="BB1618" t="n">
        <v>30.8</v>
      </c>
    </row>
    <row r="1619">
      <c r="A1619" t="inlineStr">
        <is>
          <t>Next 3rd year</t>
        </is>
      </c>
      <c r="C1619" t="inlineStr">
        <is>
          <t>Million</t>
        </is>
      </c>
      <c r="D1619" t="inlineStr">
        <is>
          <t>QQQQ</t>
        </is>
      </c>
      <c r="AW1619" t="n">
        <v>33.3</v>
      </c>
      <c r="BB1619" t="n">
        <v>30.8</v>
      </c>
    </row>
    <row r="1620">
      <c r="A1620" t="inlineStr">
        <is>
          <t>Next 4th year</t>
        </is>
      </c>
      <c r="C1620" t="inlineStr">
        <is>
          <t>Million</t>
        </is>
      </c>
      <c r="D1620" t="inlineStr">
        <is>
          <t>QQQQ</t>
        </is>
      </c>
      <c r="AW1620" t="n">
        <v>33.3</v>
      </c>
      <c r="BB1620" t="n">
        <v>30.8</v>
      </c>
    </row>
    <row r="1621">
      <c r="A1621" t="inlineStr">
        <is>
          <t>Next 5th year</t>
        </is>
      </c>
      <c r="C1621" t="inlineStr">
        <is>
          <t>Million</t>
        </is>
      </c>
      <c r="D1621" t="inlineStr">
        <is>
          <t>QQQQ</t>
        </is>
      </c>
      <c r="AW1621" t="n">
        <v>31.3</v>
      </c>
      <c r="BB1621" t="n">
        <v>24.1</v>
      </c>
    </row>
    <row r="1623">
      <c r="A1623" t="inlineStr">
        <is>
          <t>Common stock- shares</t>
        </is>
      </c>
    </row>
    <row r="1624">
      <c r="A1624" t="inlineStr">
        <is>
          <t>Opening balance</t>
        </is>
      </c>
      <c r="C1624" t="inlineStr">
        <is>
          <t>Thousand</t>
        </is>
      </c>
      <c r="D1624" t="inlineStr">
        <is>
          <t>QQQQ</t>
        </is>
      </c>
      <c r="F1624" t="n">
        <v>258999</v>
      </c>
      <c r="G1624" t="n">
        <v>258999</v>
      </c>
      <c r="H1624" t="n">
        <v>258999</v>
      </c>
      <c r="I1624" t="n">
        <v>258999</v>
      </c>
      <c r="K1624" t="n">
        <v>259029</v>
      </c>
      <c r="L1624" t="n">
        <v>259029</v>
      </c>
      <c r="M1624" t="n">
        <v>259029</v>
      </c>
      <c r="N1624" t="n">
        <v>259029</v>
      </c>
      <c r="P1624" t="n">
        <v>259029</v>
      </c>
      <c r="Q1624" t="n">
        <v>259029</v>
      </c>
      <c r="R1624" t="n">
        <v>259029</v>
      </c>
      <c r="S1624" t="n">
        <v>259029</v>
      </c>
      <c r="U1624" t="n">
        <v>259685</v>
      </c>
      <c r="V1624" t="n">
        <v>259685</v>
      </c>
      <c r="W1624" t="n">
        <v>259685</v>
      </c>
      <c r="X1624" t="n">
        <v>259685</v>
      </c>
      <c r="Z1624" t="n">
        <v>259682</v>
      </c>
      <c r="AA1624" t="n">
        <v>259682</v>
      </c>
      <c r="AB1624" t="n">
        <v>272682</v>
      </c>
      <c r="AC1624" t="n">
        <v>272682</v>
      </c>
      <c r="AE1624" t="n">
        <v>260168</v>
      </c>
      <c r="AF1624" t="n">
        <v>260168</v>
      </c>
      <c r="AG1624" t="n">
        <v>260168</v>
      </c>
      <c r="AH1624" t="n">
        <v>260168</v>
      </c>
      <c r="AJ1624" t="n">
        <v>260396</v>
      </c>
      <c r="AK1624" t="n">
        <v>260396</v>
      </c>
      <c r="AL1624" t="n">
        <v>260396</v>
      </c>
      <c r="AM1624" t="n">
        <v>260396</v>
      </c>
      <c r="AO1624" t="n">
        <v>261119</v>
      </c>
      <c r="AP1624" t="n">
        <v>261119</v>
      </c>
      <c r="AQ1624" t="n">
        <v>261119</v>
      </c>
      <c r="AR1624" t="n">
        <v>261119</v>
      </c>
      <c r="AT1624" t="n">
        <v>261185</v>
      </c>
      <c r="AU1624" t="n">
        <v>261185</v>
      </c>
      <c r="AV1624" t="n">
        <v>261185</v>
      </c>
      <c r="AW1624" t="n">
        <v>261185</v>
      </c>
      <c r="AY1624" t="n">
        <v>261347</v>
      </c>
      <c r="AZ1624" t="n">
        <v>261347</v>
      </c>
      <c r="BA1624" t="n">
        <v>261347</v>
      </c>
      <c r="BB1624" t="n">
        <v>261347</v>
      </c>
      <c r="BD1624" t="n">
        <v>261611</v>
      </c>
      <c r="BE1624" t="n">
        <v>261611</v>
      </c>
      <c r="BF1624" t="n">
        <v>261611</v>
      </c>
    </row>
    <row r="1625">
      <c r="A1625" t="inlineStr">
        <is>
          <t>Common stock issued under compensation plans</t>
        </is>
      </c>
      <c r="C1625" t="inlineStr">
        <is>
          <t>Thousand</t>
        </is>
      </c>
      <c r="D1625" t="inlineStr">
        <is>
          <t>QYYY</t>
        </is>
      </c>
      <c r="F1625" t="n">
        <v>30</v>
      </c>
      <c r="G1625" t="n">
        <v>30</v>
      </c>
      <c r="H1625" t="n">
        <v>30</v>
      </c>
      <c r="I1625" t="n">
        <v>30</v>
      </c>
      <c r="P1625" t="n">
        <v>671</v>
      </c>
      <c r="Q1625" t="n">
        <v>671</v>
      </c>
      <c r="R1625" t="n">
        <v>671</v>
      </c>
      <c r="S1625" t="n">
        <v>671</v>
      </c>
      <c r="W1625" t="n">
        <v>-3</v>
      </c>
      <c r="X1625" t="n">
        <v>-3</v>
      </c>
      <c r="Z1625" t="n">
        <v>486</v>
      </c>
      <c r="AA1625" t="n">
        <v>486</v>
      </c>
      <c r="AB1625" t="n">
        <v>486</v>
      </c>
      <c r="AC1625" t="n">
        <v>486</v>
      </c>
      <c r="AE1625" t="n">
        <v>228</v>
      </c>
      <c r="AF1625" t="n">
        <v>228</v>
      </c>
      <c r="AG1625" t="n">
        <v>228</v>
      </c>
      <c r="AH1625" t="n">
        <v>228</v>
      </c>
      <c r="AJ1625" t="n">
        <v>459</v>
      </c>
      <c r="AK1625" t="n">
        <v>459</v>
      </c>
      <c r="AL1625" t="n">
        <v>722</v>
      </c>
      <c r="AM1625" t="n">
        <v>723</v>
      </c>
      <c r="AO1625" t="n">
        <v>66</v>
      </c>
      <c r="AP1625" t="n">
        <v>66</v>
      </c>
      <c r="AQ1625" t="n">
        <v>66</v>
      </c>
      <c r="AR1625" t="n">
        <v>66</v>
      </c>
      <c r="AT1625" t="n">
        <v>153</v>
      </c>
      <c r="AU1625" t="n">
        <v>162</v>
      </c>
      <c r="AV1625" t="n">
        <v>162</v>
      </c>
      <c r="AW1625" t="n">
        <v>162</v>
      </c>
      <c r="AY1625" t="n">
        <v>221</v>
      </c>
      <c r="AZ1625" t="n">
        <v>231</v>
      </c>
      <c r="BA1625" t="n">
        <v>262</v>
      </c>
      <c r="BB1625" t="n">
        <v>264</v>
      </c>
      <c r="BD1625" t="n">
        <v>264</v>
      </c>
      <c r="BE1625" t="n">
        <v>264</v>
      </c>
      <c r="BF1625" t="n">
        <v>264</v>
      </c>
    </row>
    <row r="1626">
      <c r="A1626" t="inlineStr">
        <is>
          <t>Common stock forfeited under compensation plans</t>
        </is>
      </c>
      <c r="C1626" t="inlineStr">
        <is>
          <t>Thousand</t>
        </is>
      </c>
      <c r="D1626" t="inlineStr">
        <is>
          <t>QYYY</t>
        </is>
      </c>
      <c r="Q1626" t="n">
        <v>-15</v>
      </c>
      <c r="R1626" t="n">
        <v>-15</v>
      </c>
      <c r="S1626" t="n">
        <v>-15</v>
      </c>
    </row>
    <row r="1627">
      <c r="A1627" t="inlineStr">
        <is>
          <t>Transfer of Granite Holdings S rl to Pilgrim's from JBS S.A.</t>
        </is>
      </c>
      <c r="C1627" t="inlineStr">
        <is>
          <t>Thousand</t>
        </is>
      </c>
      <c r="D1627" t="inlineStr">
        <is>
          <t>QYYY</t>
        </is>
      </c>
      <c r="AB1627" t="n">
        <v>-13000</v>
      </c>
      <c r="AC1627" t="n">
        <v>-13000</v>
      </c>
    </row>
    <row r="1628">
      <c r="A1628" t="inlineStr">
        <is>
          <t>Closing balance</t>
        </is>
      </c>
      <c r="C1628" t="inlineStr">
        <is>
          <t>Thousand</t>
        </is>
      </c>
      <c r="D1628" t="inlineStr">
        <is>
          <t>QQQQ</t>
        </is>
      </c>
      <c r="F1628" t="n">
        <v>259029</v>
      </c>
      <c r="G1628" t="n">
        <v>259029</v>
      </c>
      <c r="H1628" t="n">
        <v>259029</v>
      </c>
      <c r="I1628" t="n">
        <v>259029</v>
      </c>
      <c r="K1628" t="n">
        <v>259029</v>
      </c>
      <c r="L1628" t="n">
        <v>259029</v>
      </c>
      <c r="M1628" t="n">
        <v>259029</v>
      </c>
      <c r="N1628" t="n">
        <v>259029</v>
      </c>
      <c r="P1628" t="n">
        <v>259700</v>
      </c>
      <c r="Q1628" t="n">
        <v>259685</v>
      </c>
      <c r="R1628" t="n">
        <v>259685</v>
      </c>
      <c r="S1628" t="n">
        <v>259685</v>
      </c>
      <c r="U1628" t="n">
        <v>259685</v>
      </c>
      <c r="V1628" t="n">
        <v>259685</v>
      </c>
      <c r="W1628" t="n">
        <v>259682</v>
      </c>
      <c r="X1628" t="n">
        <v>259682</v>
      </c>
      <c r="Z1628" t="n">
        <v>260168</v>
      </c>
      <c r="AA1628" t="n">
        <v>260168</v>
      </c>
      <c r="AB1628" t="n">
        <v>260168</v>
      </c>
      <c r="AC1628" t="n">
        <v>260168</v>
      </c>
      <c r="AE1628" t="n">
        <v>260396</v>
      </c>
      <c r="AF1628" t="n">
        <v>260396</v>
      </c>
      <c r="AG1628" t="n">
        <v>260396</v>
      </c>
      <c r="AH1628" t="n">
        <v>260396</v>
      </c>
      <c r="AJ1628" t="n">
        <v>260855</v>
      </c>
      <c r="AK1628" t="n">
        <v>260855</v>
      </c>
      <c r="AL1628" t="n">
        <v>261118</v>
      </c>
      <c r="AM1628" t="n">
        <v>261119</v>
      </c>
      <c r="AO1628" t="n">
        <v>261185</v>
      </c>
      <c r="AP1628" t="n">
        <v>261185</v>
      </c>
      <c r="AQ1628" t="n">
        <v>261185</v>
      </c>
      <c r="AR1628" t="n">
        <v>261185</v>
      </c>
      <c r="AT1628" t="n">
        <v>261338</v>
      </c>
      <c r="AU1628" t="n">
        <v>261347</v>
      </c>
      <c r="AV1628" t="n">
        <v>261347</v>
      </c>
      <c r="AW1628" t="n">
        <v>261347</v>
      </c>
      <c r="AY1628" t="n">
        <v>261568</v>
      </c>
      <c r="AZ1628" t="n">
        <v>261578</v>
      </c>
      <c r="BA1628" t="n">
        <v>261609</v>
      </c>
      <c r="BB1628" t="n">
        <v>261611</v>
      </c>
      <c r="BD1628" t="n">
        <v>261875</v>
      </c>
      <c r="BE1628" t="n">
        <v>261875</v>
      </c>
      <c r="BF1628" t="n">
        <v>261875</v>
      </c>
    </row>
    <row r="1630">
      <c r="A1630" t="inlineStr">
        <is>
          <t>Treasury stock-shares</t>
        </is>
      </c>
    </row>
    <row r="1631">
      <c r="A1631" t="inlineStr">
        <is>
          <t>Opening balance</t>
        </is>
      </c>
      <c r="C1631" t="inlineStr">
        <is>
          <t>Thousand</t>
        </is>
      </c>
      <c r="D1631" t="inlineStr">
        <is>
          <t>QQQQ</t>
        </is>
      </c>
      <c r="U1631" t="n">
        <v>-4862</v>
      </c>
      <c r="V1631" t="n">
        <v>-4862</v>
      </c>
      <c r="W1631" t="n">
        <v>-4862</v>
      </c>
      <c r="X1631" t="n">
        <v>-4862</v>
      </c>
      <c r="Z1631" t="n">
        <v>-10636</v>
      </c>
      <c r="AA1631" t="n">
        <v>-10636</v>
      </c>
      <c r="AB1631" t="n">
        <v>-10636</v>
      </c>
      <c r="AC1631" t="n">
        <v>-10636</v>
      </c>
      <c r="AE1631" t="n">
        <v>-11416</v>
      </c>
      <c r="AF1631" t="n">
        <v>-11416</v>
      </c>
      <c r="AG1631" t="n">
        <v>-11416</v>
      </c>
      <c r="AH1631" t="n">
        <v>-11416</v>
      </c>
      <c r="AJ1631" t="n">
        <v>-11431</v>
      </c>
      <c r="AK1631" t="n">
        <v>-11431</v>
      </c>
      <c r="AL1631" t="n">
        <v>-11431</v>
      </c>
      <c r="AM1631" t="n">
        <v>-11431</v>
      </c>
      <c r="AO1631" t="n">
        <v>-11547</v>
      </c>
      <c r="AP1631" t="n">
        <v>-11547</v>
      </c>
      <c r="AQ1631" t="n">
        <v>-11547</v>
      </c>
      <c r="AR1631" t="n">
        <v>-11547</v>
      </c>
      <c r="AT1631" t="n">
        <v>-17673</v>
      </c>
      <c r="AU1631" t="n">
        <v>-17673</v>
      </c>
      <c r="AV1631" t="n">
        <v>-17673</v>
      </c>
      <c r="AW1631" t="n">
        <v>-17673</v>
      </c>
      <c r="AY1631" t="n">
        <v>-17673</v>
      </c>
      <c r="AZ1631" t="n">
        <v>-17673</v>
      </c>
      <c r="BA1631" t="n">
        <v>-17673</v>
      </c>
      <c r="BB1631" t="n">
        <v>-17673</v>
      </c>
      <c r="BD1631" t="n">
        <v>-25142</v>
      </c>
      <c r="BE1631" t="n">
        <v>-25142</v>
      </c>
      <c r="BF1631" t="n">
        <v>-25142</v>
      </c>
    </row>
    <row r="1632">
      <c r="A1632" t="inlineStr">
        <is>
          <t>Common stock purchased under share repurchase program</t>
        </is>
      </c>
      <c r="C1632" t="inlineStr">
        <is>
          <t>Thousand</t>
        </is>
      </c>
      <c r="D1632" t="inlineStr">
        <is>
          <t>QYYY</t>
        </is>
      </c>
      <c r="U1632" t="n">
        <v>-113</v>
      </c>
      <c r="V1632" t="n">
        <v>-309</v>
      </c>
      <c r="W1632" t="n">
        <v>-925</v>
      </c>
      <c r="X1632" t="n">
        <v>-5774</v>
      </c>
      <c r="Z1632" t="n">
        <v>-780</v>
      </c>
      <c r="AA1632" t="n">
        <v>-780</v>
      </c>
      <c r="AB1632" t="n">
        <v>-780</v>
      </c>
      <c r="AC1632" t="n">
        <v>-780</v>
      </c>
      <c r="AH1632" t="n">
        <v>-15</v>
      </c>
      <c r="AK1632" t="n">
        <v>-115994</v>
      </c>
      <c r="AL1632" t="n">
        <v>-116</v>
      </c>
      <c r="AM1632" t="n">
        <v>-116</v>
      </c>
      <c r="AO1632" t="n">
        <v>-1466</v>
      </c>
      <c r="AP1632" t="n">
        <v>-4121</v>
      </c>
      <c r="AQ1632" t="n">
        <v>-5974</v>
      </c>
      <c r="AR1632" t="n">
        <v>-6126</v>
      </c>
      <c r="AY1632" t="n">
        <v>-1158</v>
      </c>
      <c r="AZ1632" t="n">
        <v>-4632</v>
      </c>
      <c r="BA1632" t="n">
        <v>-7469</v>
      </c>
      <c r="BB1632" t="n">
        <v>-7469</v>
      </c>
    </row>
    <row r="1633">
      <c r="A1633" t="inlineStr">
        <is>
          <t>Treasury stock purchases</t>
        </is>
      </c>
      <c r="C1633" t="inlineStr">
        <is>
          <t>Thousand</t>
        </is>
      </c>
      <c r="D1633" t="inlineStr">
        <is>
          <t>QYYY</t>
        </is>
      </c>
      <c r="R1633" t="n">
        <v>-1915</v>
      </c>
      <c r="S1633" t="n">
        <v>-4862</v>
      </c>
    </row>
    <row r="1634">
      <c r="A1634" t="inlineStr">
        <is>
          <t>Closing balance</t>
        </is>
      </c>
      <c r="C1634" t="inlineStr">
        <is>
          <t>Thousand</t>
        </is>
      </c>
      <c r="D1634" t="inlineStr">
        <is>
          <t>QQQQ</t>
        </is>
      </c>
      <c r="R1634" t="n">
        <v>-1915</v>
      </c>
      <c r="S1634" t="n">
        <v>-4862</v>
      </c>
      <c r="U1634" t="n">
        <v>-4975</v>
      </c>
      <c r="V1634" t="n">
        <v>-5171</v>
      </c>
      <c r="W1634" t="n">
        <v>-5787</v>
      </c>
      <c r="X1634" t="n">
        <v>-10636</v>
      </c>
      <c r="Z1634" t="n">
        <v>-11416</v>
      </c>
      <c r="AA1634" t="n">
        <v>-11416</v>
      </c>
      <c r="AB1634" t="n">
        <v>-11416</v>
      </c>
      <c r="AC1634" t="n">
        <v>-11416</v>
      </c>
      <c r="AE1634" t="n">
        <v>-11416</v>
      </c>
      <c r="AF1634" t="n">
        <v>-11416</v>
      </c>
      <c r="AG1634" t="n">
        <v>-11416</v>
      </c>
      <c r="AH1634" t="n">
        <v>-11431</v>
      </c>
      <c r="AJ1634" t="n">
        <v>-11431</v>
      </c>
      <c r="AK1634" t="n">
        <v>-127425</v>
      </c>
      <c r="AL1634" t="n">
        <v>-11547</v>
      </c>
      <c r="AM1634" t="n">
        <v>-11547</v>
      </c>
      <c r="AO1634" t="n">
        <v>-13013</v>
      </c>
      <c r="AP1634" t="n">
        <v>-15668</v>
      </c>
      <c r="AQ1634" t="n">
        <v>-17521</v>
      </c>
      <c r="AR1634" t="n">
        <v>-17673</v>
      </c>
      <c r="AT1634" t="n">
        <v>-17673</v>
      </c>
      <c r="AU1634" t="n">
        <v>-17673</v>
      </c>
      <c r="AV1634" t="n">
        <v>-17673</v>
      </c>
      <c r="AW1634" t="n">
        <v>-17673</v>
      </c>
      <c r="AY1634" t="n">
        <v>-18831</v>
      </c>
      <c r="AZ1634" t="n">
        <v>-22305</v>
      </c>
      <c r="BA1634" t="n">
        <v>-25142</v>
      </c>
      <c r="BB1634" t="n">
        <v>-25142</v>
      </c>
      <c r="BD1634" t="n">
        <v>-25142</v>
      </c>
      <c r="BE1634" t="n">
        <v>-25142</v>
      </c>
      <c r="BF1634" t="n">
        <v>-25142</v>
      </c>
    </row>
    <row r="1636">
      <c r="A1636" t="inlineStr">
        <is>
          <t>Contractual obligations- payments due by period</t>
        </is>
      </c>
    </row>
    <row r="1637">
      <c r="A1637" t="inlineStr">
        <is>
          <t>Less than one year</t>
        </is>
      </c>
    </row>
    <row r="1638">
      <c r="A1638" t="inlineStr">
        <is>
          <t>Long-term debt</t>
        </is>
      </c>
      <c r="C1638" t="inlineStr">
        <is>
          <t>Thousand</t>
        </is>
      </c>
      <c r="D1638" t="inlineStr">
        <is>
          <t>QQQQ</t>
        </is>
      </c>
      <c r="F1638" t="n">
        <v>15762</v>
      </c>
      <c r="G1638" t="n">
        <v>264</v>
      </c>
      <c r="H1638" t="n">
        <v>264</v>
      </c>
      <c r="I1638" t="n">
        <v>410099</v>
      </c>
      <c r="K1638" t="n">
        <v>205219</v>
      </c>
      <c r="L1638" t="n">
        <v>116</v>
      </c>
      <c r="M1638" t="n">
        <v>116</v>
      </c>
      <c r="N1638" t="n">
        <v>116</v>
      </c>
      <c r="AA1638" t="n">
        <v>50000</v>
      </c>
      <c r="AB1638" t="n">
        <v>809734</v>
      </c>
      <c r="AC1638" t="n">
        <v>42348</v>
      </c>
      <c r="AE1638" t="n">
        <v>145419</v>
      </c>
      <c r="AF1638" t="n">
        <v>40494</v>
      </c>
      <c r="AG1638" t="n">
        <v>20671</v>
      </c>
      <c r="AH1638" t="n">
        <v>27684</v>
      </c>
      <c r="AJ1638" t="n">
        <v>27549</v>
      </c>
      <c r="AK1638" t="n">
        <v>30192</v>
      </c>
      <c r="AL1638" t="n">
        <v>26284</v>
      </c>
      <c r="AM1638" t="n">
        <v>25906</v>
      </c>
      <c r="AO1638" t="n">
        <v>25408</v>
      </c>
      <c r="AP1638" t="n">
        <v>25279</v>
      </c>
      <c r="AQ1638" t="n">
        <v>25052</v>
      </c>
      <c r="AR1638" t="n">
        <v>25035</v>
      </c>
      <c r="AW1638" t="n">
        <v>18988</v>
      </c>
      <c r="BB1638" t="n">
        <v>24453</v>
      </c>
    </row>
    <row r="1639">
      <c r="A1639" t="inlineStr">
        <is>
          <t>Interest</t>
        </is>
      </c>
      <c r="C1639" t="inlineStr">
        <is>
          <t>Thousand</t>
        </is>
      </c>
      <c r="D1639" t="inlineStr">
        <is>
          <t>QQQQ</t>
        </is>
      </c>
      <c r="F1639" t="n">
        <v>88692</v>
      </c>
      <c r="G1639" t="n">
        <v>69055</v>
      </c>
      <c r="H1639" t="n">
        <v>64281</v>
      </c>
      <c r="I1639" t="n">
        <v>69040</v>
      </c>
      <c r="K1639" t="n">
        <v>63123</v>
      </c>
      <c r="L1639" t="n">
        <v>40449</v>
      </c>
      <c r="M1639" t="n">
        <v>40449</v>
      </c>
      <c r="N1639" t="n">
        <v>307</v>
      </c>
      <c r="P1639" t="n">
        <v>21900</v>
      </c>
      <c r="Q1639" t="n">
        <v>36257</v>
      </c>
      <c r="R1639" t="n">
        <v>37734</v>
      </c>
      <c r="S1639" t="n">
        <v>37734</v>
      </c>
      <c r="U1639" t="n">
        <v>20729</v>
      </c>
      <c r="V1639" t="n">
        <v>21502</v>
      </c>
      <c r="W1639" t="n">
        <v>2455</v>
      </c>
      <c r="X1639" t="n">
        <v>40325</v>
      </c>
      <c r="Z1639" t="n">
        <v>30310</v>
      </c>
      <c r="AA1639" t="n">
        <v>85982</v>
      </c>
      <c r="AB1639" t="n">
        <v>83945</v>
      </c>
      <c r="AC1639" t="n">
        <v>118708</v>
      </c>
      <c r="AE1639" t="n">
        <v>133768</v>
      </c>
      <c r="AF1639" t="n">
        <v>134804</v>
      </c>
      <c r="AG1639" t="n">
        <v>125502</v>
      </c>
      <c r="AH1639" t="n">
        <v>125747</v>
      </c>
      <c r="AJ1639" t="n">
        <v>125845</v>
      </c>
      <c r="AK1639" t="n">
        <v>125545</v>
      </c>
      <c r="AL1639" t="n">
        <v>123366</v>
      </c>
      <c r="AM1639" t="n">
        <v>121220</v>
      </c>
      <c r="AO1639" t="n">
        <v>127832</v>
      </c>
      <c r="AP1639" t="n">
        <v>118929</v>
      </c>
      <c r="AQ1639" t="n">
        <v>118666</v>
      </c>
      <c r="AR1639" t="n">
        <v>113620</v>
      </c>
      <c r="AW1639" t="n">
        <v>130536</v>
      </c>
      <c r="BB1639" t="n">
        <v>130195</v>
      </c>
    </row>
    <row r="1640">
      <c r="A1640" t="inlineStr">
        <is>
          <t>Finance leases</t>
        </is>
      </c>
      <c r="C1640" t="inlineStr">
        <is>
          <t>Thousand</t>
        </is>
      </c>
      <c r="D1640" t="inlineStr">
        <is>
          <t>QQQQ</t>
        </is>
      </c>
      <c r="F1640" t="n">
        <v>194</v>
      </c>
      <c r="G1640" t="n">
        <v>194</v>
      </c>
      <c r="H1640" t="n">
        <v>194</v>
      </c>
      <c r="I1640" t="n">
        <v>194</v>
      </c>
      <c r="K1640" t="n">
        <v>194</v>
      </c>
      <c r="L1640" t="n">
        <v>194</v>
      </c>
      <c r="M1640" t="n">
        <v>194</v>
      </c>
      <c r="N1640" t="n">
        <v>194</v>
      </c>
      <c r="P1640" t="n">
        <v>145</v>
      </c>
      <c r="Q1640" t="n">
        <v>158</v>
      </c>
      <c r="R1640" t="n">
        <v>171</v>
      </c>
      <c r="S1640" t="n">
        <v>122</v>
      </c>
      <c r="U1640" t="n">
        <v>92</v>
      </c>
      <c r="V1640" t="n">
        <v>61</v>
      </c>
      <c r="W1640" t="n">
        <v>92</v>
      </c>
      <c r="X1640" t="n">
        <v>122</v>
      </c>
      <c r="Z1640" t="n">
        <v>71</v>
      </c>
      <c r="AA1640" t="n">
        <v>122</v>
      </c>
      <c r="AB1640" t="n">
        <v>5780</v>
      </c>
      <c r="AC1640" t="n">
        <v>5951</v>
      </c>
      <c r="AE1640" t="n">
        <v>5521</v>
      </c>
      <c r="AF1640" t="n">
        <v>4503</v>
      </c>
      <c r="AG1640" t="n">
        <v>3669</v>
      </c>
      <c r="AH1640" t="n">
        <v>2971</v>
      </c>
      <c r="AJ1640" t="n">
        <v>98</v>
      </c>
      <c r="AK1640" t="n">
        <v>98</v>
      </c>
      <c r="AL1640" t="n">
        <v>423</v>
      </c>
      <c r="AM1640" t="n">
        <v>586</v>
      </c>
      <c r="AO1640" t="n">
        <v>562</v>
      </c>
      <c r="AP1640" t="n">
        <v>537</v>
      </c>
      <c r="AQ1640" t="n">
        <v>513</v>
      </c>
      <c r="AR1640" t="n">
        <v>494</v>
      </c>
      <c r="AW1640" t="n">
        <v>1064</v>
      </c>
      <c r="BB1640" t="n">
        <v>1064</v>
      </c>
    </row>
    <row r="1641">
      <c r="A1641" t="inlineStr">
        <is>
          <t>Operating leases</t>
        </is>
      </c>
      <c r="C1641" t="inlineStr">
        <is>
          <t>Thousand</t>
        </is>
      </c>
      <c r="D1641" t="inlineStr">
        <is>
          <t>QQQQ</t>
        </is>
      </c>
      <c r="F1641" t="n">
        <v>5075</v>
      </c>
      <c r="G1641" t="n">
        <v>3199</v>
      </c>
      <c r="H1641" t="n">
        <v>1714</v>
      </c>
      <c r="I1641" t="n">
        <v>7621</v>
      </c>
      <c r="K1641" t="n">
        <v>7344</v>
      </c>
      <c r="L1641" t="n">
        <v>10803</v>
      </c>
      <c r="M1641" t="n">
        <v>10651</v>
      </c>
      <c r="N1641" t="n">
        <v>16893</v>
      </c>
      <c r="P1641" t="n">
        <v>12896</v>
      </c>
      <c r="Q1641" t="n">
        <v>10642</v>
      </c>
      <c r="R1641" t="n">
        <v>10642</v>
      </c>
      <c r="S1641" t="n">
        <v>21778</v>
      </c>
      <c r="U1641" t="n">
        <v>10642</v>
      </c>
      <c r="V1641" t="n">
        <v>14135</v>
      </c>
      <c r="W1641" t="n">
        <v>6634</v>
      </c>
      <c r="X1641" t="n">
        <v>26819</v>
      </c>
      <c r="Z1641" t="n">
        <v>30755</v>
      </c>
      <c r="AA1641" t="n">
        <v>30382</v>
      </c>
      <c r="AB1641" t="n">
        <v>50444</v>
      </c>
      <c r="AC1641" t="n">
        <v>54759</v>
      </c>
      <c r="AE1641" t="n">
        <v>54877</v>
      </c>
      <c r="AF1641" t="n">
        <v>54878</v>
      </c>
      <c r="AG1641" t="n">
        <v>55855</v>
      </c>
      <c r="AH1641" t="n">
        <v>84220</v>
      </c>
      <c r="AJ1641" t="n">
        <v>97683</v>
      </c>
      <c r="AK1641" t="n">
        <v>88181</v>
      </c>
      <c r="AL1641" t="n">
        <v>82269</v>
      </c>
      <c r="AM1641" t="n">
        <v>81544</v>
      </c>
      <c r="AO1641" t="n">
        <v>76240</v>
      </c>
      <c r="AP1641" t="n">
        <v>78204</v>
      </c>
      <c r="AQ1641" t="n">
        <v>78963</v>
      </c>
      <c r="AR1641" t="n">
        <v>83116</v>
      </c>
      <c r="AW1641" t="n">
        <v>102390</v>
      </c>
      <c r="BB1641" t="n">
        <v>90356</v>
      </c>
    </row>
    <row r="1642">
      <c r="A1642" t="inlineStr">
        <is>
          <t>Derivative liabilities</t>
        </is>
      </c>
      <c r="C1642" t="inlineStr">
        <is>
          <t>Thousand</t>
        </is>
      </c>
      <c r="D1642" t="inlineStr">
        <is>
          <t>QQQQ</t>
        </is>
      </c>
      <c r="F1642" t="n">
        <v>2778</v>
      </c>
      <c r="G1642" t="n">
        <v>766</v>
      </c>
      <c r="H1642" t="n">
        <v>3545</v>
      </c>
      <c r="I1642" t="n">
        <v>1728</v>
      </c>
      <c r="K1642" t="n">
        <v>6638</v>
      </c>
      <c r="L1642" t="n">
        <v>8562</v>
      </c>
      <c r="M1642" t="n">
        <v>6362</v>
      </c>
      <c r="N1642" t="n">
        <v>22683</v>
      </c>
      <c r="P1642" t="n">
        <v>4522</v>
      </c>
      <c r="Q1642" t="n">
        <v>21205</v>
      </c>
      <c r="R1642" t="n">
        <v>11</v>
      </c>
      <c r="S1642" t="n">
        <v>5436</v>
      </c>
      <c r="U1642" t="n">
        <v>4866</v>
      </c>
      <c r="V1642" t="n">
        <v>20038</v>
      </c>
      <c r="W1642" t="n">
        <v>13312</v>
      </c>
      <c r="X1642" t="n">
        <v>6827</v>
      </c>
      <c r="Z1642" t="n">
        <v>4840</v>
      </c>
      <c r="AA1642" t="n">
        <v>11922</v>
      </c>
      <c r="AB1642" t="n">
        <v>4169</v>
      </c>
      <c r="AC1642" t="n">
        <v>4058</v>
      </c>
      <c r="AE1642" t="n">
        <v>10240</v>
      </c>
      <c r="AF1642" t="n">
        <v>268924</v>
      </c>
      <c r="AG1642" t="n">
        <v>13739</v>
      </c>
      <c r="AH1642" t="n">
        <v>11440</v>
      </c>
      <c r="AJ1642" t="n">
        <v>13150</v>
      </c>
      <c r="AK1642" t="n">
        <v>20801</v>
      </c>
      <c r="AL1642" t="n">
        <v>14350</v>
      </c>
      <c r="AM1642" t="n">
        <v>10830</v>
      </c>
      <c r="AO1642" t="n">
        <v>18086</v>
      </c>
      <c r="AP1642" t="n">
        <v>26759</v>
      </c>
      <c r="AQ1642" t="n">
        <v>7175</v>
      </c>
      <c r="AR1642" t="n">
        <v>7599</v>
      </c>
      <c r="AW1642" t="n">
        <v>31866</v>
      </c>
      <c r="BB1642" t="n">
        <v>18917</v>
      </c>
    </row>
    <row r="1643">
      <c r="A1643" t="inlineStr">
        <is>
          <t>DOJ antitrust fine</t>
        </is>
      </c>
      <c r="C1643" t="inlineStr">
        <is>
          <t>Thousand</t>
        </is>
      </c>
      <c r="D1643" t="inlineStr">
        <is>
          <t>QQQQ</t>
        </is>
      </c>
      <c r="AQ1643" t="n">
        <v>110524</v>
      </c>
    </row>
    <row r="1644">
      <c r="A1644" t="inlineStr">
        <is>
          <t>Purchase obligations</t>
        </is>
      </c>
      <c r="C1644" t="inlineStr">
        <is>
          <t>Thousand</t>
        </is>
      </c>
      <c r="D1644" t="inlineStr">
        <is>
          <t>QQQQ</t>
        </is>
      </c>
      <c r="F1644" t="n">
        <v>118028</v>
      </c>
      <c r="G1644" t="n">
        <v>203255</v>
      </c>
      <c r="H1644" t="n">
        <v>143329</v>
      </c>
      <c r="I1644" t="n">
        <v>150632</v>
      </c>
      <c r="K1644" t="n">
        <v>116296</v>
      </c>
      <c r="L1644" t="n">
        <v>380147</v>
      </c>
      <c r="M1644" t="n">
        <v>147033</v>
      </c>
      <c r="N1644" t="n">
        <v>493300</v>
      </c>
      <c r="P1644" t="n">
        <v>585855</v>
      </c>
      <c r="Q1644" t="n">
        <v>512941</v>
      </c>
      <c r="R1644" t="n">
        <v>135928</v>
      </c>
      <c r="S1644" t="n">
        <v>161149</v>
      </c>
      <c r="U1644" t="n">
        <v>176540</v>
      </c>
      <c r="V1644" t="n">
        <v>269351</v>
      </c>
      <c r="W1644" t="n">
        <v>246378</v>
      </c>
      <c r="X1644" t="n">
        <v>177956</v>
      </c>
      <c r="Z1644" t="n">
        <v>192424</v>
      </c>
      <c r="AA1644" t="n">
        <v>139474</v>
      </c>
      <c r="AB1644" t="n">
        <v>122505</v>
      </c>
      <c r="AC1644" t="n">
        <v>346730</v>
      </c>
      <c r="AE1644" t="n">
        <v>318946</v>
      </c>
      <c r="AF1644" t="n">
        <v>187037</v>
      </c>
      <c r="AG1644" t="n">
        <v>412995</v>
      </c>
      <c r="AH1644" t="n">
        <v>433778</v>
      </c>
      <c r="AJ1644" t="n">
        <v>314142</v>
      </c>
      <c r="AK1644" t="n">
        <v>452255</v>
      </c>
      <c r="AL1644" t="n">
        <v>344882</v>
      </c>
      <c r="AM1644" t="n">
        <v>328570</v>
      </c>
      <c r="AO1644" t="n">
        <v>318529</v>
      </c>
      <c r="AP1644" t="n">
        <v>335798</v>
      </c>
      <c r="AQ1644" t="n">
        <v>216820</v>
      </c>
      <c r="AR1644" t="n">
        <v>450356</v>
      </c>
      <c r="AW1644" t="n">
        <v>539985</v>
      </c>
      <c r="BB1644" t="n">
        <v>588077</v>
      </c>
    </row>
    <row r="1645">
      <c r="A1645" t="inlineStr">
        <is>
          <t>Total</t>
        </is>
      </c>
      <c r="C1645" t="inlineStr">
        <is>
          <t>Thousand</t>
        </is>
      </c>
      <c r="D1645" t="inlineStr">
        <is>
          <t>QQQQ</t>
        </is>
      </c>
      <c r="F1645" t="n">
        <v>230529</v>
      </c>
      <c r="G1645" t="n">
        <v>276733</v>
      </c>
      <c r="H1645" t="n">
        <v>213327</v>
      </c>
      <c r="I1645" t="n">
        <v>639314</v>
      </c>
      <c r="K1645" t="n">
        <v>398814</v>
      </c>
      <c r="L1645" t="n">
        <v>440271</v>
      </c>
      <c r="M1645" t="n">
        <v>204805</v>
      </c>
      <c r="N1645" t="n">
        <v>533493</v>
      </c>
      <c r="P1645" t="n">
        <v>625318</v>
      </c>
      <c r="Q1645" t="n">
        <v>581203</v>
      </c>
      <c r="R1645" t="n">
        <v>184486</v>
      </c>
      <c r="S1645" t="n">
        <v>226219</v>
      </c>
      <c r="U1645" t="n">
        <v>212869</v>
      </c>
      <c r="V1645" t="n">
        <v>325087</v>
      </c>
      <c r="W1645" t="n">
        <v>268871</v>
      </c>
      <c r="X1645" t="n">
        <v>252049</v>
      </c>
      <c r="Z1645" t="n">
        <v>258400</v>
      </c>
      <c r="AA1645" t="n">
        <v>317882</v>
      </c>
      <c r="AB1645" t="n">
        <v>1076577</v>
      </c>
      <c r="AC1645" t="n">
        <v>572554</v>
      </c>
      <c r="AE1645" t="n">
        <v>668771</v>
      </c>
      <c r="AF1645" t="n">
        <v>690640</v>
      </c>
      <c r="AG1645" t="n">
        <v>632431</v>
      </c>
      <c r="AH1645" t="n">
        <v>685840</v>
      </c>
      <c r="AJ1645" t="n">
        <v>578467</v>
      </c>
      <c r="AK1645" t="n">
        <v>717072</v>
      </c>
      <c r="AL1645" t="n">
        <v>591574</v>
      </c>
      <c r="AM1645" t="n">
        <v>568656</v>
      </c>
      <c r="AO1645" t="n">
        <v>566657</v>
      </c>
      <c r="AP1645" t="n">
        <v>585506</v>
      </c>
      <c r="AQ1645" t="n">
        <v>557713</v>
      </c>
      <c r="AR1645" t="n">
        <v>680220</v>
      </c>
      <c r="AW1645" t="n">
        <v>824829</v>
      </c>
      <c r="BB1645" t="n">
        <v>853062</v>
      </c>
    </row>
    <row r="1646">
      <c r="A1646" t="inlineStr">
        <is>
          <t>Total-c</t>
        </is>
      </c>
      <c r="F1646">
        <f>SUM(F1638:F1644)</f>
        <v/>
      </c>
      <c r="G1646">
        <f>SUM(G1638:G1644)</f>
        <v/>
      </c>
      <c r="H1646">
        <f>SUM(H1638:H1644)</f>
        <v/>
      </c>
      <c r="I1646">
        <f>SUM(I1638:I1644)</f>
        <v/>
      </c>
      <c r="K1646">
        <f>SUM(K1638:K1644)</f>
        <v/>
      </c>
      <c r="L1646">
        <f>SUM(L1638:L1644)</f>
        <v/>
      </c>
      <c r="M1646">
        <f>SUM(M1638:M1644)</f>
        <v/>
      </c>
      <c r="N1646">
        <f>SUM(N1638:N1644)</f>
        <v/>
      </c>
      <c r="P1646">
        <f>SUM(P1638:P1644)</f>
        <v/>
      </c>
      <c r="Q1646">
        <f>SUM(Q1638:Q1644)</f>
        <v/>
      </c>
      <c r="R1646">
        <f>SUM(R1638:R1644)</f>
        <v/>
      </c>
      <c r="S1646">
        <f>SUM(S1638:S1644)</f>
        <v/>
      </c>
      <c r="U1646">
        <f>SUM(U1638:U1644)</f>
        <v/>
      </c>
      <c r="V1646">
        <f>SUM(V1638:V1644)</f>
        <v/>
      </c>
      <c r="W1646">
        <f>SUM(W1638:W1644)</f>
        <v/>
      </c>
      <c r="X1646">
        <f>SUM(X1638:X1644)</f>
        <v/>
      </c>
      <c r="Y1646">
        <f>SUM(Y1638:Y1644)</f>
        <v/>
      </c>
      <c r="Z1646">
        <f>SUM(Z1638:Z1644)</f>
        <v/>
      </c>
      <c r="AA1646">
        <f>SUM(AA1638:AA1644)</f>
        <v/>
      </c>
      <c r="AB1646">
        <f>SUM(AB1638:AB1644)</f>
        <v/>
      </c>
      <c r="AC1646">
        <f>SUM(AC1638:AC1644)</f>
        <v/>
      </c>
      <c r="AD1646">
        <f>SUM(AD1638:AD1644)</f>
        <v/>
      </c>
      <c r="AE1646">
        <f>SUM(AE1638:AE1644)</f>
        <v/>
      </c>
      <c r="AF1646">
        <f>SUM(AF1638:AF1644)</f>
        <v/>
      </c>
      <c r="AG1646">
        <f>SUM(AG1638:AG1644)</f>
        <v/>
      </c>
      <c r="AH1646">
        <f>SUM(AH1638:AH1644)</f>
        <v/>
      </c>
      <c r="AI1646">
        <f>SUM(AI1638:AI1644)</f>
        <v/>
      </c>
      <c r="AJ1646">
        <f>SUM(AJ1638:AJ1644)</f>
        <v/>
      </c>
      <c r="AK1646">
        <f>SUM(AK1638:AK1644)</f>
        <v/>
      </c>
      <c r="AL1646">
        <f>SUM(AL1638:AL1644)</f>
        <v/>
      </c>
      <c r="AM1646">
        <f>SUM(AM1638:AM1644)</f>
        <v/>
      </c>
      <c r="AN1646">
        <f>SUM(AN1638:AN1644)</f>
        <v/>
      </c>
      <c r="AO1646">
        <f>SUM(AO1638:AO1644)</f>
        <v/>
      </c>
      <c r="AP1646">
        <f>SUM(AP1638:AP1644)</f>
        <v/>
      </c>
      <c r="AQ1646">
        <f>SUM(AQ1638:AQ1644)</f>
        <v/>
      </c>
      <c r="AR1646">
        <f>SUM(AR1638:AR1644)</f>
        <v/>
      </c>
      <c r="AW1646">
        <f>SUM(AW1638:AW1644)</f>
        <v/>
      </c>
      <c r="BB1646">
        <f>SUM(BB1638:BB1644)</f>
        <v/>
      </c>
    </row>
    <row r="1647">
      <c r="A1647" t="inlineStr">
        <is>
          <t>Sum check</t>
        </is>
      </c>
      <c r="F1647">
        <f>F1646-F1645</f>
        <v/>
      </c>
      <c r="G1647">
        <f>G1646-G1645</f>
        <v/>
      </c>
      <c r="H1647">
        <f>H1646-H1645</f>
        <v/>
      </c>
      <c r="I1647">
        <f>I1646-I1645</f>
        <v/>
      </c>
      <c r="K1647">
        <f>K1646-K1645</f>
        <v/>
      </c>
      <c r="L1647">
        <f>L1646-L1645</f>
        <v/>
      </c>
      <c r="M1647">
        <f>M1646-M1645</f>
        <v/>
      </c>
      <c r="N1647">
        <f>N1646-N1645</f>
        <v/>
      </c>
      <c r="P1647">
        <f>P1646-P1645</f>
        <v/>
      </c>
      <c r="Q1647">
        <f>Q1646-Q1645</f>
        <v/>
      </c>
      <c r="R1647">
        <f>R1646-R1645</f>
        <v/>
      </c>
      <c r="S1647">
        <f>S1646-S1645</f>
        <v/>
      </c>
      <c r="U1647">
        <f>U1646-U1645</f>
        <v/>
      </c>
      <c r="V1647">
        <f>V1646-V1645</f>
        <v/>
      </c>
      <c r="W1647">
        <f>W1646-W1645</f>
        <v/>
      </c>
      <c r="X1647">
        <f>X1646-X1645</f>
        <v/>
      </c>
      <c r="Y1647">
        <f>Y1646-Y1645</f>
        <v/>
      </c>
      <c r="Z1647">
        <f>Z1646-Z1645</f>
        <v/>
      </c>
      <c r="AA1647">
        <f>AA1646-AA1645</f>
        <v/>
      </c>
      <c r="AB1647">
        <f>AB1646-AB1645</f>
        <v/>
      </c>
      <c r="AC1647">
        <f>AC1646-AC1645</f>
        <v/>
      </c>
      <c r="AD1647">
        <f>AD1646-AD1645</f>
        <v/>
      </c>
      <c r="AE1647">
        <f>AE1646-AE1645</f>
        <v/>
      </c>
      <c r="AF1647">
        <f>AF1646-AF1645</f>
        <v/>
      </c>
      <c r="AG1647">
        <f>AG1646-AG1645</f>
        <v/>
      </c>
      <c r="AH1647">
        <f>AH1646-AH1645</f>
        <v/>
      </c>
      <c r="AI1647">
        <f>AI1646-AI1645</f>
        <v/>
      </c>
      <c r="AJ1647">
        <f>AJ1646-AJ1645</f>
        <v/>
      </c>
      <c r="AK1647">
        <f>AK1646-AK1645</f>
        <v/>
      </c>
      <c r="AL1647">
        <f>AL1646-AL1645</f>
        <v/>
      </c>
      <c r="AM1647">
        <f>AM1646-AM1645</f>
        <v/>
      </c>
      <c r="AN1647">
        <f>AN1646-AN1645</f>
        <v/>
      </c>
      <c r="AO1647">
        <f>AO1646-AO1645</f>
        <v/>
      </c>
      <c r="AP1647">
        <f>AP1646-AP1645</f>
        <v/>
      </c>
      <c r="AQ1647">
        <f>AQ1646-AQ1645</f>
        <v/>
      </c>
      <c r="AR1647">
        <f>AR1646-AR1645</f>
        <v/>
      </c>
      <c r="AW1647">
        <f>AW1646-AW1645</f>
        <v/>
      </c>
      <c r="BB1647">
        <f>BB1646-BB1645</f>
        <v/>
      </c>
    </row>
    <row r="1649">
      <c r="A1649" t="inlineStr">
        <is>
          <t>One to three years</t>
        </is>
      </c>
    </row>
    <row r="1650">
      <c r="A1650" t="inlineStr">
        <is>
          <t>Long-term debt</t>
        </is>
      </c>
      <c r="C1650" t="inlineStr">
        <is>
          <t>Thousand</t>
        </is>
      </c>
      <c r="D1650" t="inlineStr">
        <is>
          <t>QQQQ</t>
        </is>
      </c>
      <c r="F1650" t="n">
        <v>624833</v>
      </c>
      <c r="G1650" t="n">
        <v>410215</v>
      </c>
      <c r="H1650" t="n">
        <v>410215</v>
      </c>
      <c r="I1650" t="n">
        <v>116</v>
      </c>
      <c r="K1650" t="n">
        <v>116</v>
      </c>
      <c r="L1650" t="n">
        <v>3517</v>
      </c>
      <c r="M1650" t="n">
        <v>3517</v>
      </c>
      <c r="N1650" t="n">
        <v>3517</v>
      </c>
      <c r="V1650" t="n">
        <v>79248</v>
      </c>
      <c r="X1650" t="n">
        <v>23304</v>
      </c>
      <c r="Z1650" t="n">
        <v>42949</v>
      </c>
      <c r="AA1650" t="n">
        <v>153328</v>
      </c>
      <c r="AB1650" t="n">
        <v>164987</v>
      </c>
      <c r="AC1650" t="n">
        <v>166236</v>
      </c>
      <c r="AE1650" t="n">
        <v>150045</v>
      </c>
      <c r="AF1650" t="n">
        <v>80085</v>
      </c>
      <c r="AG1650" t="n">
        <v>50008</v>
      </c>
      <c r="AH1650" t="n">
        <v>50000</v>
      </c>
      <c r="AJ1650" t="n">
        <v>50440</v>
      </c>
      <c r="AK1650" t="n">
        <v>50136</v>
      </c>
      <c r="AL1650" t="n">
        <v>50049</v>
      </c>
      <c r="AM1650" t="n">
        <v>50043</v>
      </c>
      <c r="AO1650" t="n">
        <v>50029</v>
      </c>
      <c r="AP1650" t="n">
        <v>50020</v>
      </c>
      <c r="AQ1650" t="n">
        <v>781262</v>
      </c>
      <c r="AR1650" t="n">
        <v>425003</v>
      </c>
      <c r="AW1650" t="n">
        <v>50625</v>
      </c>
      <c r="BB1650" t="n">
        <v>50625</v>
      </c>
    </row>
    <row r="1651">
      <c r="A1651" t="inlineStr">
        <is>
          <t>Interest</t>
        </is>
      </c>
      <c r="C1651" t="inlineStr">
        <is>
          <t>Thousand</t>
        </is>
      </c>
      <c r="D1651" t="inlineStr">
        <is>
          <t>QQQQ</t>
        </is>
      </c>
      <c r="F1651" t="n">
        <v>161629</v>
      </c>
      <c r="G1651" t="n">
        <v>99712</v>
      </c>
      <c r="H1651" t="n">
        <v>91597</v>
      </c>
      <c r="I1651" t="n">
        <v>80770</v>
      </c>
      <c r="K1651" t="n">
        <v>80770</v>
      </c>
      <c r="L1651" t="n">
        <v>80727</v>
      </c>
      <c r="M1651" t="n">
        <v>80727</v>
      </c>
      <c r="N1651" t="n">
        <v>461</v>
      </c>
      <c r="P1651" t="n">
        <v>76722</v>
      </c>
      <c r="Q1651" t="n">
        <v>70078</v>
      </c>
      <c r="R1651" t="n">
        <v>71875</v>
      </c>
      <c r="S1651" t="n">
        <v>71875</v>
      </c>
      <c r="U1651" t="n">
        <v>74413</v>
      </c>
      <c r="V1651" t="n">
        <v>80381</v>
      </c>
      <c r="W1651" t="n">
        <v>77137</v>
      </c>
      <c r="X1651" t="n">
        <v>78583</v>
      </c>
      <c r="Z1651" t="n">
        <v>97302</v>
      </c>
      <c r="AA1651" t="n">
        <v>131625</v>
      </c>
      <c r="AB1651" t="n">
        <v>155926</v>
      </c>
      <c r="AC1651" t="n">
        <v>224927</v>
      </c>
      <c r="AE1651" t="n">
        <v>259535</v>
      </c>
      <c r="AF1651" t="n">
        <v>265162</v>
      </c>
      <c r="AG1651" t="n">
        <v>247928</v>
      </c>
      <c r="AH1651" t="n">
        <v>248884</v>
      </c>
      <c r="AJ1651" t="n">
        <v>248456</v>
      </c>
      <c r="AK1651" t="n">
        <v>247958</v>
      </c>
      <c r="AL1651" t="n">
        <v>243982</v>
      </c>
      <c r="AM1651" t="n">
        <v>240058</v>
      </c>
      <c r="AO1651" t="n">
        <v>253444</v>
      </c>
      <c r="AP1651" t="n">
        <v>236764</v>
      </c>
      <c r="AQ1651" t="n">
        <v>234527</v>
      </c>
      <c r="AR1651" t="n">
        <v>223946</v>
      </c>
      <c r="AW1651" t="n">
        <v>260050</v>
      </c>
      <c r="BB1651" t="n">
        <v>259369</v>
      </c>
    </row>
    <row r="1652">
      <c r="A1652" t="inlineStr">
        <is>
          <t>Finance leases</t>
        </is>
      </c>
      <c r="C1652" t="inlineStr">
        <is>
          <t>Thousand</t>
        </is>
      </c>
      <c r="D1652" t="inlineStr">
        <is>
          <t>QQQQ</t>
        </is>
      </c>
      <c r="F1652" t="n">
        <v>492</v>
      </c>
      <c r="G1652" t="n">
        <v>352</v>
      </c>
      <c r="H1652" t="n">
        <v>334</v>
      </c>
      <c r="I1652" t="n">
        <v>316</v>
      </c>
      <c r="K1652" t="n">
        <v>299</v>
      </c>
      <c r="L1652" t="n">
        <v>280</v>
      </c>
      <c r="M1652" t="n">
        <v>263</v>
      </c>
      <c r="N1652" t="n">
        <v>245</v>
      </c>
      <c r="P1652" t="n">
        <v>246</v>
      </c>
      <c r="Q1652" t="n">
        <v>235</v>
      </c>
      <c r="R1652" t="n">
        <v>245</v>
      </c>
      <c r="S1652" t="n">
        <v>244</v>
      </c>
      <c r="U1652" t="n">
        <v>244</v>
      </c>
      <c r="V1652" t="n">
        <v>244</v>
      </c>
      <c r="W1652" t="n">
        <v>184</v>
      </c>
      <c r="X1652" t="n">
        <v>226</v>
      </c>
      <c r="Z1652" t="n">
        <v>194</v>
      </c>
      <c r="AA1652" t="n">
        <v>214</v>
      </c>
      <c r="AB1652" t="n">
        <v>4999</v>
      </c>
      <c r="AC1652" t="n">
        <v>4167</v>
      </c>
      <c r="AE1652" t="n">
        <v>3395</v>
      </c>
      <c r="AF1652" t="n">
        <v>2385</v>
      </c>
      <c r="AG1652" t="n">
        <v>1687</v>
      </c>
      <c r="AH1652" t="n">
        <v>1069</v>
      </c>
      <c r="AJ1652" t="n">
        <v>67</v>
      </c>
      <c r="AK1652" t="n">
        <v>43</v>
      </c>
      <c r="AL1652" t="n">
        <v>669</v>
      </c>
      <c r="AM1652" t="n">
        <v>988</v>
      </c>
      <c r="AO1652" t="n">
        <v>988</v>
      </c>
      <c r="AP1652" t="n">
        <v>988</v>
      </c>
      <c r="AQ1652" t="n">
        <v>988</v>
      </c>
      <c r="AR1652" t="n">
        <v>988</v>
      </c>
      <c r="AW1652" t="n">
        <v>1965</v>
      </c>
      <c r="BB1652" t="n">
        <v>1471</v>
      </c>
    </row>
    <row r="1653">
      <c r="A1653" t="inlineStr">
        <is>
          <t>Operating leases</t>
        </is>
      </c>
      <c r="C1653" t="inlineStr">
        <is>
          <t>Thousand</t>
        </is>
      </c>
      <c r="D1653" t="inlineStr">
        <is>
          <t>QQQQ</t>
        </is>
      </c>
      <c r="F1653" t="n">
        <v>6021</v>
      </c>
      <c r="G1653" t="n">
        <v>8630</v>
      </c>
      <c r="H1653" t="n">
        <v>11262</v>
      </c>
      <c r="I1653" t="n">
        <v>10530</v>
      </c>
      <c r="K1653" t="n">
        <v>9881</v>
      </c>
      <c r="L1653" t="n">
        <v>15949</v>
      </c>
      <c r="M1653" t="n">
        <v>14812</v>
      </c>
      <c r="N1653" t="n">
        <v>25232</v>
      </c>
      <c r="P1653" t="n">
        <v>27660</v>
      </c>
      <c r="Q1653" t="n">
        <v>31960</v>
      </c>
      <c r="R1653" t="n">
        <v>31960</v>
      </c>
      <c r="S1653" t="n">
        <v>34827</v>
      </c>
      <c r="U1653" t="n">
        <v>31960</v>
      </c>
      <c r="V1653" t="n">
        <v>41695</v>
      </c>
      <c r="W1653" t="n">
        <v>45143</v>
      </c>
      <c r="X1653" t="n">
        <v>43586</v>
      </c>
      <c r="Z1653" t="n">
        <v>51599</v>
      </c>
      <c r="AA1653" t="n">
        <v>47918</v>
      </c>
      <c r="AB1653" t="n">
        <v>78295</v>
      </c>
      <c r="AC1653" t="n">
        <v>83645</v>
      </c>
      <c r="AE1653" t="n">
        <v>82540</v>
      </c>
      <c r="AF1653" t="n">
        <v>104699</v>
      </c>
      <c r="AG1653" t="n">
        <v>84808</v>
      </c>
      <c r="AH1653" t="n">
        <v>117104</v>
      </c>
      <c r="AJ1653" t="n">
        <v>126957</v>
      </c>
      <c r="AK1653" t="n">
        <v>122461</v>
      </c>
      <c r="AL1653" t="n">
        <v>120518</v>
      </c>
      <c r="AM1653" t="n">
        <v>124292</v>
      </c>
      <c r="AO1653" t="n">
        <v>119335</v>
      </c>
      <c r="AP1653" t="n">
        <v>119688</v>
      </c>
      <c r="AQ1653" t="n">
        <v>120264</v>
      </c>
      <c r="AR1653" t="n">
        <v>124608</v>
      </c>
      <c r="AW1653" t="n">
        <v>136018</v>
      </c>
      <c r="BB1653" t="n">
        <v>122993</v>
      </c>
    </row>
    <row r="1654">
      <c r="A1654" t="inlineStr">
        <is>
          <t>Purchase obligations</t>
        </is>
      </c>
      <c r="C1654" t="inlineStr">
        <is>
          <t>Thousand</t>
        </is>
      </c>
      <c r="D1654" t="inlineStr">
        <is>
          <t>QQQQ</t>
        </is>
      </c>
      <c r="F1654" t="n">
        <v>696</v>
      </c>
      <c r="G1654" t="n">
        <v>196</v>
      </c>
      <c r="H1654" t="n">
        <v>7092</v>
      </c>
      <c r="I1654" t="n">
        <v>9455</v>
      </c>
      <c r="K1654" t="n">
        <v>9152</v>
      </c>
      <c r="L1654" t="n">
        <v>7962</v>
      </c>
      <c r="M1654" t="n">
        <v>9113</v>
      </c>
      <c r="N1654" t="n">
        <v>5400</v>
      </c>
      <c r="P1654" t="n">
        <v>5055</v>
      </c>
      <c r="Q1654" t="n">
        <v>19622</v>
      </c>
      <c r="R1654" t="n">
        <v>4964</v>
      </c>
      <c r="S1654" t="n">
        <v>688</v>
      </c>
      <c r="U1654" t="n">
        <v>1373</v>
      </c>
      <c r="V1654" t="n">
        <v>700</v>
      </c>
      <c r="W1654" t="n">
        <v>69479</v>
      </c>
      <c r="X1654" t="n">
        <v>452</v>
      </c>
      <c r="Z1654" t="n">
        <v>6683</v>
      </c>
      <c r="AA1654" t="n">
        <v>83</v>
      </c>
      <c r="AC1654" t="n">
        <v>40</v>
      </c>
      <c r="AE1654" t="n">
        <v>1366</v>
      </c>
      <c r="AF1654" t="n">
        <v>627</v>
      </c>
      <c r="AG1654" t="n">
        <v>93</v>
      </c>
      <c r="AH1654" t="n">
        <v>6660</v>
      </c>
      <c r="AJ1654" t="n">
        <v>7711</v>
      </c>
      <c r="AK1654" t="n">
        <v>6725</v>
      </c>
      <c r="AL1654" t="n">
        <v>5333</v>
      </c>
      <c r="AP1654" t="n">
        <v>77</v>
      </c>
      <c r="AQ1654" t="n">
        <v>2254</v>
      </c>
      <c r="AR1654" t="n">
        <v>202</v>
      </c>
      <c r="AW1654" t="n">
        <v>4951</v>
      </c>
      <c r="BB1654" t="n">
        <v>117279</v>
      </c>
    </row>
    <row r="1655">
      <c r="A1655" t="inlineStr">
        <is>
          <t>Total</t>
        </is>
      </c>
      <c r="C1655" t="inlineStr">
        <is>
          <t>Thousand</t>
        </is>
      </c>
      <c r="D1655" t="inlineStr">
        <is>
          <t>QQQQ</t>
        </is>
      </c>
      <c r="F1655" t="n">
        <v>793671</v>
      </c>
      <c r="G1655" t="n">
        <v>519105</v>
      </c>
      <c r="H1655" t="n">
        <v>520500</v>
      </c>
      <c r="I1655" t="n">
        <v>101187</v>
      </c>
      <c r="K1655" t="n">
        <v>100218</v>
      </c>
      <c r="L1655" t="n">
        <v>108435</v>
      </c>
      <c r="M1655" t="n">
        <v>108432</v>
      </c>
      <c r="N1655" t="n">
        <v>34855</v>
      </c>
      <c r="P1655" t="n">
        <v>109683</v>
      </c>
      <c r="Q1655" t="n">
        <v>121895</v>
      </c>
      <c r="R1655" t="n">
        <v>109044</v>
      </c>
      <c r="S1655" t="n">
        <v>107634</v>
      </c>
      <c r="U1655" t="n">
        <v>107990</v>
      </c>
      <c r="V1655" t="n">
        <v>202268</v>
      </c>
      <c r="W1655" t="n">
        <v>191943</v>
      </c>
      <c r="X1655" t="n">
        <v>146151</v>
      </c>
      <c r="Z1655" t="n">
        <v>198727</v>
      </c>
      <c r="AA1655" t="n">
        <v>333168</v>
      </c>
      <c r="AB1655" t="n">
        <v>404207</v>
      </c>
      <c r="AC1655" t="n">
        <v>479015</v>
      </c>
      <c r="AE1655" t="n">
        <v>496881</v>
      </c>
      <c r="AF1655" t="n">
        <v>452958</v>
      </c>
      <c r="AG1655" t="n">
        <v>384524</v>
      </c>
      <c r="AH1655" t="n">
        <v>423717</v>
      </c>
      <c r="AJ1655" t="n">
        <v>433631</v>
      </c>
      <c r="AK1655" t="n">
        <v>427323</v>
      </c>
      <c r="AL1655" t="n">
        <v>420551</v>
      </c>
      <c r="AM1655" t="n">
        <v>415381</v>
      </c>
      <c r="AO1655" t="n">
        <v>423796</v>
      </c>
      <c r="AP1655" t="n">
        <v>407537</v>
      </c>
      <c r="AQ1655" t="n">
        <v>1139295</v>
      </c>
      <c r="AR1655" t="n">
        <v>774747</v>
      </c>
      <c r="AW1655" t="n">
        <v>453609</v>
      </c>
      <c r="BB1655" t="n">
        <v>551737</v>
      </c>
    </row>
    <row r="1656">
      <c r="A1656" t="inlineStr">
        <is>
          <t>Total-c</t>
        </is>
      </c>
      <c r="F1656">
        <f>SUM(F1650:F1654)</f>
        <v/>
      </c>
      <c r="G1656">
        <f>SUM(G1650:G1654)</f>
        <v/>
      </c>
      <c r="H1656">
        <f>SUM(H1650:H1654)</f>
        <v/>
      </c>
      <c r="I1656">
        <f>SUM(I1650:I1654)</f>
        <v/>
      </c>
      <c r="K1656">
        <f>SUM(K1650:K1654)</f>
        <v/>
      </c>
      <c r="L1656">
        <f>SUM(L1650:L1654)</f>
        <v/>
      </c>
      <c r="M1656">
        <f>SUM(M1650:M1654)</f>
        <v/>
      </c>
      <c r="N1656">
        <f>SUM(N1650:N1654)</f>
        <v/>
      </c>
      <c r="P1656">
        <f>SUM(P1650:P1654)</f>
        <v/>
      </c>
      <c r="Q1656">
        <f>SUM(Q1650:Q1654)</f>
        <v/>
      </c>
      <c r="R1656">
        <f>SUM(R1650:R1654)</f>
        <v/>
      </c>
      <c r="S1656">
        <f>SUM(S1650:S1654)</f>
        <v/>
      </c>
      <c r="U1656">
        <f>SUM(U1650:U1654)</f>
        <v/>
      </c>
      <c r="V1656">
        <f>SUM(V1650:V1654)</f>
        <v/>
      </c>
      <c r="W1656">
        <f>SUM(W1650:W1654)</f>
        <v/>
      </c>
      <c r="X1656">
        <f>SUM(X1650:X1654)</f>
        <v/>
      </c>
      <c r="Y1656">
        <f>SUM(Y1650:Y1654)</f>
        <v/>
      </c>
      <c r="Z1656">
        <f>SUM(Z1650:Z1654)</f>
        <v/>
      </c>
      <c r="AA1656">
        <f>SUM(AA1650:AA1654)</f>
        <v/>
      </c>
      <c r="AB1656">
        <f>SUM(AB1650:AB1654)</f>
        <v/>
      </c>
      <c r="AC1656">
        <f>SUM(AC1650:AC1654)</f>
        <v/>
      </c>
      <c r="AD1656">
        <f>SUM(AD1650:AD1654)</f>
        <v/>
      </c>
      <c r="AE1656">
        <f>SUM(AE1650:AE1654)</f>
        <v/>
      </c>
      <c r="AF1656">
        <f>SUM(AF1650:AF1654)</f>
        <v/>
      </c>
      <c r="AG1656">
        <f>SUM(AG1650:AG1654)</f>
        <v/>
      </c>
      <c r="AH1656">
        <f>SUM(AH1650:AH1654)</f>
        <v/>
      </c>
      <c r="AI1656">
        <f>SUM(AI1650:AI1654)</f>
        <v/>
      </c>
      <c r="AJ1656">
        <f>SUM(AJ1650:AJ1654)</f>
        <v/>
      </c>
      <c r="AK1656">
        <f>SUM(AK1650:AK1654)</f>
        <v/>
      </c>
      <c r="AL1656">
        <f>SUM(AL1650:AL1654)</f>
        <v/>
      </c>
      <c r="AM1656">
        <f>SUM(AM1650:AM1654)</f>
        <v/>
      </c>
      <c r="AN1656">
        <f>SUM(AN1650:AN1654)</f>
        <v/>
      </c>
      <c r="AO1656">
        <f>SUM(AO1650:AO1654)</f>
        <v/>
      </c>
      <c r="AP1656">
        <f>SUM(AP1650:AP1654)</f>
        <v/>
      </c>
      <c r="AQ1656">
        <f>SUM(AQ1650:AQ1654)</f>
        <v/>
      </c>
      <c r="AR1656">
        <f>SUM(AR1650:AR1654)</f>
        <v/>
      </c>
      <c r="AW1656">
        <f>SUM(AW1650:AW1654)</f>
        <v/>
      </c>
      <c r="BB1656">
        <f>SUM(BB1650:BB1654)</f>
        <v/>
      </c>
    </row>
    <row r="1657">
      <c r="A1657" t="inlineStr">
        <is>
          <t>Sum check</t>
        </is>
      </c>
      <c r="F1657">
        <f>F1656-F1655</f>
        <v/>
      </c>
      <c r="G1657">
        <f>G1656-G1655</f>
        <v/>
      </c>
      <c r="H1657">
        <f>H1656-H1655</f>
        <v/>
      </c>
      <c r="I1657">
        <f>I1656-I1655</f>
        <v/>
      </c>
      <c r="K1657">
        <f>K1656-K1655</f>
        <v/>
      </c>
      <c r="L1657">
        <f>L1656-L1655</f>
        <v/>
      </c>
      <c r="M1657">
        <f>M1656-M1655</f>
        <v/>
      </c>
      <c r="N1657">
        <f>N1656-N1655</f>
        <v/>
      </c>
      <c r="P1657">
        <f>P1656-P1655</f>
        <v/>
      </c>
      <c r="Q1657">
        <f>Q1656-Q1655</f>
        <v/>
      </c>
      <c r="R1657">
        <f>R1656-R1655</f>
        <v/>
      </c>
      <c r="S1657">
        <f>S1656-S1655</f>
        <v/>
      </c>
      <c r="U1657">
        <f>U1656-U1655</f>
        <v/>
      </c>
      <c r="V1657">
        <f>V1656-V1655</f>
        <v/>
      </c>
      <c r="W1657">
        <f>W1656-W1655</f>
        <v/>
      </c>
      <c r="X1657">
        <f>X1656-X1655</f>
        <v/>
      </c>
      <c r="Y1657">
        <f>Y1656-Y1655</f>
        <v/>
      </c>
      <c r="Z1657">
        <f>Z1656-Z1655</f>
        <v/>
      </c>
      <c r="AA1657">
        <f>AA1656-AA1655</f>
        <v/>
      </c>
      <c r="AB1657">
        <f>AB1656-AB1655</f>
        <v/>
      </c>
      <c r="AC1657">
        <f>AC1656-AC1655</f>
        <v/>
      </c>
      <c r="AD1657">
        <f>AD1656-AD1655</f>
        <v/>
      </c>
      <c r="AE1657">
        <f>AE1656-AE1655</f>
        <v/>
      </c>
      <c r="AF1657">
        <f>AF1656-AF1655</f>
        <v/>
      </c>
      <c r="AG1657">
        <f>AG1656-AG1655</f>
        <v/>
      </c>
      <c r="AH1657">
        <f>AH1656-AH1655</f>
        <v/>
      </c>
      <c r="AI1657">
        <f>AI1656-AI1655</f>
        <v/>
      </c>
      <c r="AJ1657">
        <f>AJ1656-AJ1655</f>
        <v/>
      </c>
      <c r="AK1657">
        <f>AK1656-AK1655</f>
        <v/>
      </c>
      <c r="AL1657">
        <f>AL1656-AL1655</f>
        <v/>
      </c>
      <c r="AM1657">
        <f>AM1656-AM1655</f>
        <v/>
      </c>
      <c r="AN1657">
        <f>AN1656-AN1655</f>
        <v/>
      </c>
      <c r="AO1657">
        <f>AO1656-AO1655</f>
        <v/>
      </c>
      <c r="AP1657">
        <f>AP1656-AP1655</f>
        <v/>
      </c>
      <c r="AQ1657">
        <f>AQ1656-AQ1655</f>
        <v/>
      </c>
      <c r="AR1657">
        <f>AR1656-AR1655</f>
        <v/>
      </c>
      <c r="AW1657">
        <f>AW1656-AW1655</f>
        <v/>
      </c>
      <c r="BB1657">
        <f>BB1656-BB1655</f>
        <v/>
      </c>
    </row>
    <row r="1659">
      <c r="A1659" t="inlineStr">
        <is>
          <t>Three to five years</t>
        </is>
      </c>
    </row>
    <row r="1660">
      <c r="A1660" t="inlineStr">
        <is>
          <t>Long term debt</t>
        </is>
      </c>
      <c r="C1660" t="inlineStr">
        <is>
          <t>Thousand</t>
        </is>
      </c>
      <c r="D1660" t="inlineStr">
        <is>
          <t>QQQQ</t>
        </is>
      </c>
      <c r="F1660" t="n">
        <v>503517</v>
      </c>
      <c r="G1660" t="n">
        <v>3517</v>
      </c>
      <c r="H1660" t="n">
        <v>3517</v>
      </c>
      <c r="I1660" t="n">
        <v>503517</v>
      </c>
      <c r="K1660" t="n">
        <v>503517</v>
      </c>
      <c r="L1660" t="n">
        <v>500000</v>
      </c>
      <c r="M1660" t="n">
        <v>500000</v>
      </c>
      <c r="Q1660" t="n">
        <v>500000</v>
      </c>
      <c r="R1660" t="n">
        <v>500000</v>
      </c>
      <c r="S1660" t="n">
        <v>500000</v>
      </c>
      <c r="U1660" t="n">
        <v>500000</v>
      </c>
      <c r="V1660" t="n">
        <v>552071</v>
      </c>
      <c r="W1660" t="n">
        <v>517232</v>
      </c>
      <c r="X1660" t="n">
        <v>500000</v>
      </c>
      <c r="Z1660" t="n">
        <v>814559</v>
      </c>
      <c r="AA1660" t="n">
        <v>753262</v>
      </c>
      <c r="AB1660" t="n">
        <v>1143657</v>
      </c>
      <c r="AC1660" t="n">
        <v>1136706</v>
      </c>
      <c r="AE1660" t="n">
        <v>650000</v>
      </c>
      <c r="AF1660" t="n">
        <v>679623</v>
      </c>
      <c r="AG1660" t="n">
        <v>431250</v>
      </c>
      <c r="AH1660" t="n">
        <v>425000</v>
      </c>
      <c r="AJ1660" t="n">
        <v>433221</v>
      </c>
      <c r="AK1660" t="n">
        <v>412500</v>
      </c>
      <c r="AL1660" t="n">
        <v>406250</v>
      </c>
      <c r="AM1660" t="n">
        <v>400000</v>
      </c>
      <c r="AO1660" t="n">
        <v>1743750</v>
      </c>
      <c r="AP1660" t="n">
        <v>1737500</v>
      </c>
      <c r="AQ1660" t="n">
        <v>1000000</v>
      </c>
      <c r="AR1660" t="n">
        <v>1000000</v>
      </c>
      <c r="AW1660" t="n">
        <v>436641</v>
      </c>
      <c r="BB1660" t="n">
        <v>1255000</v>
      </c>
    </row>
    <row r="1661">
      <c r="A1661" t="inlineStr">
        <is>
          <t>Interest</t>
        </is>
      </c>
      <c r="C1661" t="inlineStr">
        <is>
          <t>Thousand</t>
        </is>
      </c>
      <c r="D1661" t="inlineStr">
        <is>
          <t>QQQQ</t>
        </is>
      </c>
      <c r="F1661" t="n">
        <v>80266</v>
      </c>
      <c r="G1661" t="n">
        <v>60420</v>
      </c>
      <c r="H1661" t="n">
        <v>80420</v>
      </c>
      <c r="I1661" t="n">
        <v>80266</v>
      </c>
      <c r="K1661" t="n">
        <v>80266</v>
      </c>
      <c r="L1661" t="n">
        <v>60113</v>
      </c>
      <c r="M1661" t="n">
        <v>60113</v>
      </c>
      <c r="P1661" t="n">
        <v>76722</v>
      </c>
      <c r="Q1661" t="n">
        <v>70917</v>
      </c>
      <c r="R1661" t="n">
        <v>65526</v>
      </c>
      <c r="S1661" t="n">
        <v>65526</v>
      </c>
      <c r="U1661" t="n">
        <v>66238</v>
      </c>
      <c r="V1661" t="n">
        <v>68733</v>
      </c>
      <c r="W1661" t="n">
        <v>67377</v>
      </c>
      <c r="X1661" t="n">
        <v>59486</v>
      </c>
      <c r="Z1661" t="n">
        <v>62237</v>
      </c>
      <c r="AA1661" t="n">
        <v>139103</v>
      </c>
      <c r="AB1661" t="n">
        <v>119474</v>
      </c>
      <c r="AC1661" t="n">
        <v>173784</v>
      </c>
      <c r="AE1661" t="n">
        <v>246582</v>
      </c>
      <c r="AF1661" t="n">
        <v>248425</v>
      </c>
      <c r="AG1661" t="n">
        <v>244977</v>
      </c>
      <c r="AH1661" t="n">
        <v>242230</v>
      </c>
      <c r="AJ1661" t="n">
        <v>238243</v>
      </c>
      <c r="AK1661" t="n">
        <v>234314</v>
      </c>
      <c r="AL1661" t="n">
        <v>228774</v>
      </c>
      <c r="AM1661" t="n">
        <v>224090</v>
      </c>
      <c r="AO1661" t="n">
        <v>221023</v>
      </c>
      <c r="AP1661" t="n">
        <v>215754</v>
      </c>
      <c r="AQ1661" t="n">
        <v>186125</v>
      </c>
      <c r="AR1661" t="n">
        <v>186125</v>
      </c>
      <c r="AW1661" t="n">
        <v>256747</v>
      </c>
      <c r="BB1661" t="n">
        <v>251171</v>
      </c>
    </row>
    <row r="1662">
      <c r="A1662" t="inlineStr">
        <is>
          <t>Finance leases</t>
        </is>
      </c>
      <c r="C1662" t="inlineStr">
        <is>
          <t>Thousand</t>
        </is>
      </c>
      <c r="D1662" t="inlineStr">
        <is>
          <t>QQQQ</t>
        </is>
      </c>
      <c r="F1662" t="n">
        <v>244</v>
      </c>
      <c r="G1662" t="n">
        <v>235</v>
      </c>
      <c r="H1662" t="n">
        <v>245</v>
      </c>
      <c r="I1662" t="n">
        <v>245</v>
      </c>
      <c r="K1662" t="n">
        <v>245</v>
      </c>
      <c r="L1662" t="n">
        <v>239</v>
      </c>
      <c r="M1662" t="n">
        <v>232</v>
      </c>
      <c r="N1662" t="n">
        <v>219</v>
      </c>
      <c r="P1662" t="n">
        <v>226</v>
      </c>
      <c r="Q1662" t="n">
        <v>224</v>
      </c>
      <c r="R1662" t="n">
        <v>195</v>
      </c>
      <c r="S1662" t="n">
        <v>195</v>
      </c>
      <c r="U1662" t="n">
        <v>195</v>
      </c>
      <c r="V1662" t="n">
        <v>195</v>
      </c>
      <c r="W1662" t="n">
        <v>195</v>
      </c>
      <c r="X1662" t="n">
        <v>91</v>
      </c>
      <c r="Z1662" t="n">
        <v>87</v>
      </c>
      <c r="AA1662" t="n">
        <v>43</v>
      </c>
      <c r="AB1662" t="n">
        <v>24</v>
      </c>
      <c r="AE1662" t="n">
        <v>33</v>
      </c>
      <c r="AF1662" t="n">
        <v>22</v>
      </c>
      <c r="AG1662" t="n">
        <v>12</v>
      </c>
      <c r="AH1662" t="n">
        <v>3</v>
      </c>
      <c r="AL1662" t="n">
        <v>596</v>
      </c>
      <c r="AM1662" t="n">
        <v>840</v>
      </c>
      <c r="AO1662" t="n">
        <v>717</v>
      </c>
      <c r="AP1662" t="n">
        <v>593</v>
      </c>
      <c r="AQ1662" t="n">
        <v>469</v>
      </c>
      <c r="AR1662" t="n">
        <v>347</v>
      </c>
      <c r="AW1662" t="n">
        <v>1117</v>
      </c>
      <c r="BB1662" t="n">
        <v>1079</v>
      </c>
    </row>
    <row r="1663">
      <c r="A1663" t="inlineStr">
        <is>
          <t>Operating leases</t>
        </is>
      </c>
      <c r="C1663" t="inlineStr">
        <is>
          <t>Thousand</t>
        </is>
      </c>
      <c r="D1663" t="inlineStr">
        <is>
          <t>QQQQ</t>
        </is>
      </c>
      <c r="G1663" t="n">
        <v>281</v>
      </c>
      <c r="H1663" t="n">
        <v>671</v>
      </c>
      <c r="I1663" t="n">
        <v>2970</v>
      </c>
      <c r="K1663" t="n">
        <v>2703</v>
      </c>
      <c r="L1663" t="n">
        <v>6559</v>
      </c>
      <c r="M1663" t="n">
        <v>5416</v>
      </c>
      <c r="N1663" t="n">
        <v>14072</v>
      </c>
      <c r="P1663" t="n">
        <v>15848</v>
      </c>
      <c r="Q1663" t="n">
        <v>11135</v>
      </c>
      <c r="R1663" t="n">
        <v>11135</v>
      </c>
      <c r="S1663" t="n">
        <v>18415</v>
      </c>
      <c r="U1663" t="n">
        <v>11135</v>
      </c>
      <c r="V1663" t="n">
        <v>26709</v>
      </c>
      <c r="W1663" t="n">
        <v>29401</v>
      </c>
      <c r="X1663" t="n">
        <v>25945</v>
      </c>
      <c r="Z1663" t="n">
        <v>30170</v>
      </c>
      <c r="AA1663" t="n">
        <v>30396</v>
      </c>
      <c r="AB1663" t="n">
        <v>51915</v>
      </c>
      <c r="AC1663" t="n">
        <v>57145</v>
      </c>
      <c r="AE1663" t="n">
        <v>56581</v>
      </c>
      <c r="AF1663" t="n">
        <v>45323</v>
      </c>
      <c r="AG1663" t="n">
        <v>55821</v>
      </c>
      <c r="AH1663" t="n">
        <v>81693</v>
      </c>
      <c r="AJ1663" t="n">
        <v>89445</v>
      </c>
      <c r="AK1663" t="n">
        <v>85103</v>
      </c>
      <c r="AL1663" t="n">
        <v>81181</v>
      </c>
      <c r="AM1663" t="n">
        <v>81545</v>
      </c>
      <c r="AO1663" t="n">
        <v>76186</v>
      </c>
      <c r="AP1663" t="n">
        <v>73252</v>
      </c>
      <c r="AQ1663" t="n">
        <v>71621</v>
      </c>
      <c r="AR1663" t="n">
        <v>71589</v>
      </c>
      <c r="AW1663" t="n">
        <v>81025</v>
      </c>
      <c r="BB1663" t="n">
        <v>71651</v>
      </c>
    </row>
    <row r="1664">
      <c r="A1664" t="inlineStr">
        <is>
          <t>Purchase obligations</t>
        </is>
      </c>
      <c r="C1664" t="inlineStr">
        <is>
          <t>Thousand</t>
        </is>
      </c>
      <c r="D1664" t="inlineStr">
        <is>
          <t>QQQQ</t>
        </is>
      </c>
      <c r="I1664" t="n">
        <v>782</v>
      </c>
      <c r="AW1664" t="n">
        <v>4091</v>
      </c>
      <c r="BB1664" t="n">
        <v>3890</v>
      </c>
    </row>
    <row r="1665">
      <c r="A1665" t="inlineStr">
        <is>
          <t>Total</t>
        </is>
      </c>
      <c r="C1665" t="inlineStr">
        <is>
          <t>Thousand</t>
        </is>
      </c>
      <c r="D1665" t="inlineStr">
        <is>
          <t>QQQQ</t>
        </is>
      </c>
      <c r="F1665" t="n">
        <v>584027</v>
      </c>
      <c r="G1665" t="n">
        <v>64453</v>
      </c>
      <c r="H1665" t="n">
        <v>84853</v>
      </c>
      <c r="I1665" t="n">
        <v>587780</v>
      </c>
      <c r="K1665" t="n">
        <v>586731</v>
      </c>
      <c r="L1665" t="n">
        <v>566911</v>
      </c>
      <c r="M1665" t="n">
        <v>565761</v>
      </c>
      <c r="N1665" t="n">
        <v>14291</v>
      </c>
      <c r="P1665" t="n">
        <v>92796</v>
      </c>
      <c r="Q1665" t="n">
        <v>582276</v>
      </c>
      <c r="R1665" t="n">
        <v>576856</v>
      </c>
      <c r="S1665" t="n">
        <v>584136</v>
      </c>
      <c r="U1665" t="n">
        <v>577568</v>
      </c>
      <c r="V1665" t="n">
        <v>647708</v>
      </c>
      <c r="W1665" t="n">
        <v>614205</v>
      </c>
      <c r="X1665" t="n">
        <v>585522</v>
      </c>
      <c r="Z1665" t="n">
        <v>907053</v>
      </c>
      <c r="AA1665" t="n">
        <v>922804</v>
      </c>
      <c r="AB1665" t="n">
        <v>1315070</v>
      </c>
      <c r="AC1665" t="n">
        <v>1367635</v>
      </c>
      <c r="AE1665" t="n">
        <v>953196</v>
      </c>
      <c r="AF1665" t="n">
        <v>973393</v>
      </c>
      <c r="AG1665" t="n">
        <v>732060</v>
      </c>
      <c r="AH1665" t="n">
        <v>748926</v>
      </c>
      <c r="AJ1665" t="n">
        <v>760909</v>
      </c>
      <c r="AK1665" t="n">
        <v>731917</v>
      </c>
      <c r="AL1665" t="n">
        <v>716801</v>
      </c>
      <c r="AM1665" t="n">
        <v>706475</v>
      </c>
      <c r="AO1665" t="n">
        <v>2041676</v>
      </c>
      <c r="AP1665" t="n">
        <v>2027099</v>
      </c>
      <c r="AQ1665" t="n">
        <v>1258215</v>
      </c>
      <c r="AR1665" t="n">
        <v>1258061</v>
      </c>
      <c r="AW1665" t="n">
        <v>779621</v>
      </c>
      <c r="BB1665" t="n">
        <v>1582791</v>
      </c>
    </row>
    <row r="1666">
      <c r="A1666" t="inlineStr">
        <is>
          <t>Total-c</t>
        </is>
      </c>
      <c r="F1666">
        <f>SUM(F1660:F1664)</f>
        <v/>
      </c>
      <c r="G1666">
        <f>SUM(G1660:G1664)</f>
        <v/>
      </c>
      <c r="H1666">
        <f>SUM(H1660:H1664)</f>
        <v/>
      </c>
      <c r="I1666">
        <f>SUM(I1660:I1664)</f>
        <v/>
      </c>
      <c r="K1666">
        <f>SUM(K1660:K1664)</f>
        <v/>
      </c>
      <c r="L1666">
        <f>SUM(L1660:L1664)</f>
        <v/>
      </c>
      <c r="M1666">
        <f>SUM(M1660:M1664)</f>
        <v/>
      </c>
      <c r="N1666">
        <f>SUM(N1660:N1664)</f>
        <v/>
      </c>
      <c r="P1666">
        <f>SUM(P1660:P1664)</f>
        <v/>
      </c>
      <c r="Q1666">
        <f>SUM(Q1660:Q1664)</f>
        <v/>
      </c>
      <c r="R1666">
        <f>SUM(R1660:R1664)</f>
        <v/>
      </c>
      <c r="S1666">
        <f>SUM(S1660:S1664)</f>
        <v/>
      </c>
      <c r="U1666">
        <f>SUM(U1660:U1664)</f>
        <v/>
      </c>
      <c r="V1666">
        <f>SUM(V1660:V1664)</f>
        <v/>
      </c>
      <c r="W1666">
        <f>SUM(W1660:W1664)</f>
        <v/>
      </c>
      <c r="X1666">
        <f>SUM(X1660:X1664)</f>
        <v/>
      </c>
      <c r="Y1666">
        <f>SUM(Y1660:Y1664)</f>
        <v/>
      </c>
      <c r="Z1666">
        <f>SUM(Z1660:Z1664)</f>
        <v/>
      </c>
      <c r="AA1666">
        <f>SUM(AA1660:AA1664)</f>
        <v/>
      </c>
      <c r="AB1666">
        <f>SUM(AB1660:AB1664)</f>
        <v/>
      </c>
      <c r="AC1666">
        <f>SUM(AC1660:AC1664)</f>
        <v/>
      </c>
      <c r="AD1666">
        <f>SUM(AD1660:AD1664)</f>
        <v/>
      </c>
      <c r="AE1666">
        <f>SUM(AE1660:AE1664)</f>
        <v/>
      </c>
      <c r="AF1666">
        <f>SUM(AF1660:AF1664)</f>
        <v/>
      </c>
      <c r="AG1666">
        <f>SUM(AG1660:AG1664)</f>
        <v/>
      </c>
      <c r="AH1666">
        <f>SUM(AH1660:AH1664)</f>
        <v/>
      </c>
      <c r="AI1666">
        <f>SUM(AI1660:AI1664)</f>
        <v/>
      </c>
      <c r="AJ1666">
        <f>SUM(AJ1660:AJ1664)</f>
        <v/>
      </c>
      <c r="AK1666">
        <f>SUM(AK1660:AK1664)</f>
        <v/>
      </c>
      <c r="AL1666">
        <f>SUM(AL1660:AL1664)</f>
        <v/>
      </c>
      <c r="AM1666">
        <f>SUM(AM1660:AM1664)</f>
        <v/>
      </c>
      <c r="AN1666">
        <f>SUM(AN1660:AN1664)</f>
        <v/>
      </c>
      <c r="AO1666">
        <f>SUM(AO1660:AO1664)</f>
        <v/>
      </c>
      <c r="AP1666">
        <f>SUM(AP1660:AP1664)</f>
        <v/>
      </c>
      <c r="AQ1666">
        <f>SUM(AQ1660:AQ1664)</f>
        <v/>
      </c>
      <c r="AR1666">
        <f>SUM(AR1660:AR1664)</f>
        <v/>
      </c>
      <c r="AW1666">
        <f>SUM(AW1660:AW1664)</f>
        <v/>
      </c>
      <c r="BB1666">
        <f>SUM(BB1660:BB1664)</f>
        <v/>
      </c>
    </row>
    <row r="1667">
      <c r="A1667" t="inlineStr">
        <is>
          <t>Sum check</t>
        </is>
      </c>
      <c r="F1667">
        <f>F1666-F1665</f>
        <v/>
      </c>
      <c r="G1667">
        <f>G1666-G1665</f>
        <v/>
      </c>
      <c r="H1667">
        <f>H1666-H1665</f>
        <v/>
      </c>
      <c r="I1667">
        <f>I1666-I1665</f>
        <v/>
      </c>
      <c r="K1667">
        <f>K1666-K1665</f>
        <v/>
      </c>
      <c r="L1667">
        <f>L1666-L1665</f>
        <v/>
      </c>
      <c r="M1667">
        <f>M1666-M1665</f>
        <v/>
      </c>
      <c r="N1667">
        <f>N1666-N1665</f>
        <v/>
      </c>
      <c r="P1667">
        <f>P1666-P1665</f>
        <v/>
      </c>
      <c r="Q1667">
        <f>Q1666-Q1665</f>
        <v/>
      </c>
      <c r="R1667">
        <f>R1666-R1665</f>
        <v/>
      </c>
      <c r="S1667">
        <f>S1666-S1665</f>
        <v/>
      </c>
      <c r="U1667">
        <f>U1666-U1665</f>
        <v/>
      </c>
      <c r="V1667">
        <f>V1666-V1665</f>
        <v/>
      </c>
      <c r="W1667">
        <f>W1666-W1665</f>
        <v/>
      </c>
      <c r="X1667">
        <f>X1666-X1665</f>
        <v/>
      </c>
      <c r="Y1667">
        <f>Y1666-Y1665</f>
        <v/>
      </c>
      <c r="Z1667">
        <f>Z1666-Z1665</f>
        <v/>
      </c>
      <c r="AA1667">
        <f>AA1666-AA1665</f>
        <v/>
      </c>
      <c r="AB1667">
        <f>AB1666-AB1665</f>
        <v/>
      </c>
      <c r="AC1667">
        <f>AC1666-AC1665</f>
        <v/>
      </c>
      <c r="AD1667">
        <f>AD1666-AD1665</f>
        <v/>
      </c>
      <c r="AE1667">
        <f>AE1666-AE1665</f>
        <v/>
      </c>
      <c r="AF1667">
        <f>AF1666-AF1665</f>
        <v/>
      </c>
      <c r="AG1667">
        <f>AG1666-AG1665</f>
        <v/>
      </c>
      <c r="AH1667">
        <f>AH1666-AH1665</f>
        <v/>
      </c>
      <c r="AI1667">
        <f>AI1666-AI1665</f>
        <v/>
      </c>
      <c r="AJ1667">
        <f>AJ1666-AJ1665</f>
        <v/>
      </c>
      <c r="AK1667">
        <f>AK1666-AK1665</f>
        <v/>
      </c>
      <c r="AL1667">
        <f>AL1666-AL1665</f>
        <v/>
      </c>
      <c r="AM1667">
        <f>AM1666-AM1665</f>
        <v/>
      </c>
      <c r="AN1667">
        <f>AN1666-AN1665</f>
        <v/>
      </c>
      <c r="AO1667">
        <f>AO1666-AO1665</f>
        <v/>
      </c>
      <c r="AP1667">
        <f>AP1666-AP1665</f>
        <v/>
      </c>
      <c r="AQ1667">
        <f>AQ1666-AQ1665</f>
        <v/>
      </c>
      <c r="AR1667">
        <f>AR1666-AR1665</f>
        <v/>
      </c>
      <c r="AW1667">
        <f>AW1666-AW1665</f>
        <v/>
      </c>
      <c r="BB1667">
        <f>BB1666-BB1665</f>
        <v/>
      </c>
    </row>
    <row r="1669">
      <c r="A1669" t="inlineStr">
        <is>
          <t>Greater than five years</t>
        </is>
      </c>
    </row>
    <row r="1670">
      <c r="A1670" t="inlineStr">
        <is>
          <t>Long term debt</t>
        </is>
      </c>
      <c r="C1670" t="inlineStr">
        <is>
          <t>Thousand</t>
        </is>
      </c>
      <c r="D1670" t="inlineStr">
        <is>
          <t>QQQQ</t>
        </is>
      </c>
      <c r="G1670" t="n">
        <v>500000</v>
      </c>
      <c r="H1670" t="n">
        <v>500000</v>
      </c>
      <c r="P1670" t="n">
        <v>1150000</v>
      </c>
      <c r="Q1670" t="n">
        <v>500000</v>
      </c>
      <c r="R1670" t="n">
        <v>500000</v>
      </c>
      <c r="S1670" t="n">
        <v>500000</v>
      </c>
      <c r="U1670" t="n">
        <v>500000</v>
      </c>
      <c r="V1670" t="n">
        <v>500000</v>
      </c>
      <c r="W1670" t="n">
        <v>500000</v>
      </c>
      <c r="X1670" t="n">
        <v>500000</v>
      </c>
      <c r="Z1670" t="n">
        <v>500000</v>
      </c>
      <c r="AA1670" t="n">
        <v>500000</v>
      </c>
      <c r="AB1670" t="n">
        <v>500000</v>
      </c>
      <c r="AC1670" t="n">
        <v>1350000</v>
      </c>
      <c r="AE1670" t="n">
        <v>1850000</v>
      </c>
      <c r="AF1670" t="n">
        <v>1850000</v>
      </c>
      <c r="AG1670" t="n">
        <v>1850000</v>
      </c>
      <c r="AH1670" t="n">
        <v>1850000</v>
      </c>
      <c r="AJ1670" t="n">
        <v>1850000</v>
      </c>
      <c r="AK1670" t="n">
        <v>1850000</v>
      </c>
      <c r="AL1670" t="n">
        <v>1850000</v>
      </c>
      <c r="AM1670" t="n">
        <v>1850000</v>
      </c>
      <c r="AO1670" t="n">
        <v>850000</v>
      </c>
      <c r="AP1670" t="n">
        <v>850000</v>
      </c>
      <c r="AQ1670" t="n">
        <v>850000</v>
      </c>
      <c r="AR1670" t="n">
        <v>850000</v>
      </c>
      <c r="AW1670" t="n">
        <v>2750000</v>
      </c>
      <c r="BB1670" t="n">
        <v>1900000</v>
      </c>
    </row>
    <row r="1671">
      <c r="A1671" t="inlineStr">
        <is>
          <t>Interest</t>
        </is>
      </c>
      <c r="C1671" t="inlineStr">
        <is>
          <t>Thousand</t>
        </is>
      </c>
      <c r="D1671" t="inlineStr">
        <is>
          <t>QQQQ</t>
        </is>
      </c>
      <c r="F1671" t="n">
        <v>114</v>
      </c>
      <c r="G1671" t="n">
        <v>40170</v>
      </c>
      <c r="H1671" t="n">
        <v>20170</v>
      </c>
      <c r="K1671" t="n">
        <v>114</v>
      </c>
      <c r="L1671" t="n">
        <v>114</v>
      </c>
      <c r="M1671" t="n">
        <v>114</v>
      </c>
      <c r="P1671" t="n">
        <v>30352</v>
      </c>
      <c r="Q1671" t="n">
        <v>143750</v>
      </c>
      <c r="R1671" t="n">
        <v>129375</v>
      </c>
      <c r="S1671" t="n">
        <v>129375</v>
      </c>
      <c r="U1671" t="n">
        <v>129375</v>
      </c>
      <c r="V1671" t="n">
        <v>129375</v>
      </c>
      <c r="W1671" t="n">
        <v>129375</v>
      </c>
      <c r="X1671" t="n">
        <v>100625</v>
      </c>
      <c r="Z1671" t="n">
        <v>100625</v>
      </c>
      <c r="AA1671" t="n">
        <v>86250</v>
      </c>
      <c r="AB1671" t="n">
        <v>71875</v>
      </c>
      <c r="AC1671" t="n">
        <v>248125</v>
      </c>
      <c r="AE1671" t="n">
        <v>339719</v>
      </c>
      <c r="AF1671" t="n">
        <v>339719</v>
      </c>
      <c r="AG1671" t="n">
        <v>310969</v>
      </c>
      <c r="AH1671" t="n">
        <v>286000</v>
      </c>
      <c r="AJ1671" t="n">
        <v>257250</v>
      </c>
      <c r="AK1671" t="n">
        <v>232281</v>
      </c>
      <c r="AL1671" t="n">
        <v>203531</v>
      </c>
      <c r="AM1671" t="n">
        <v>178563</v>
      </c>
      <c r="AO1671" t="n">
        <v>149813</v>
      </c>
      <c r="AP1671" t="n">
        <v>124844</v>
      </c>
      <c r="AQ1671" t="n">
        <v>124844</v>
      </c>
      <c r="AR1671" t="n">
        <v>99875</v>
      </c>
      <c r="AW1671" t="n">
        <v>414438</v>
      </c>
      <c r="BB1671" t="n">
        <v>290500</v>
      </c>
    </row>
    <row r="1672">
      <c r="A1672" t="inlineStr">
        <is>
          <t>Finance leases</t>
        </is>
      </c>
      <c r="C1672" t="inlineStr">
        <is>
          <t>Thousand</t>
        </is>
      </c>
      <c r="D1672" t="inlineStr">
        <is>
          <t>QQQQ</t>
        </is>
      </c>
      <c r="F1672" t="n">
        <v>164</v>
      </c>
      <c r="G1672" t="n">
        <v>266</v>
      </c>
      <c r="H1672" t="n">
        <v>226</v>
      </c>
      <c r="I1672" t="n">
        <v>195</v>
      </c>
      <c r="K1672" t="n">
        <v>164</v>
      </c>
      <c r="L1672" t="n">
        <v>140</v>
      </c>
      <c r="M1672" t="n">
        <v>116</v>
      </c>
      <c r="N1672" t="n">
        <v>91</v>
      </c>
      <c r="P1672" t="n">
        <v>91</v>
      </c>
      <c r="Q1672" t="n">
        <v>43</v>
      </c>
      <c r="AW1672" t="n">
        <v>779</v>
      </c>
      <c r="BB1672" t="n">
        <v>253</v>
      </c>
    </row>
    <row r="1673">
      <c r="A1673" t="inlineStr">
        <is>
          <t>Operating leases</t>
        </is>
      </c>
      <c r="C1673" t="inlineStr">
        <is>
          <t>Thousand</t>
        </is>
      </c>
      <c r="D1673" t="inlineStr">
        <is>
          <t>QQQQ</t>
        </is>
      </c>
      <c r="G1673" t="n">
        <v>67</v>
      </c>
      <c r="I1673" t="n">
        <v>18</v>
      </c>
      <c r="L1673" t="n">
        <v>1396</v>
      </c>
      <c r="M1673" t="n">
        <v>1215</v>
      </c>
      <c r="N1673" t="n">
        <v>3114</v>
      </c>
      <c r="P1673" t="n">
        <v>3745</v>
      </c>
      <c r="Q1673" t="n">
        <v>6134</v>
      </c>
      <c r="R1673" t="n">
        <v>6134</v>
      </c>
      <c r="S1673" t="n">
        <v>10382</v>
      </c>
      <c r="U1673" t="n">
        <v>6134</v>
      </c>
      <c r="V1673" t="n">
        <v>14588</v>
      </c>
      <c r="W1673" t="n">
        <v>17411</v>
      </c>
      <c r="X1673" t="n">
        <v>11649</v>
      </c>
      <c r="Z1673" t="n">
        <v>14771</v>
      </c>
      <c r="AA1673" t="n">
        <v>13183</v>
      </c>
      <c r="AB1673" t="n">
        <v>50233</v>
      </c>
      <c r="AC1673" t="n">
        <v>47324</v>
      </c>
      <c r="AE1673" t="n">
        <v>44600</v>
      </c>
      <c r="AF1673" t="n">
        <v>30280</v>
      </c>
      <c r="AG1673" t="n">
        <v>38974</v>
      </c>
      <c r="AH1673" t="n">
        <v>66637</v>
      </c>
      <c r="AJ1673" t="n">
        <v>73457</v>
      </c>
      <c r="AK1673" t="n">
        <v>70607</v>
      </c>
      <c r="AL1673" t="n">
        <v>62278</v>
      </c>
      <c r="AM1673" t="n">
        <v>60008</v>
      </c>
      <c r="AO1673" t="n">
        <v>52712</v>
      </c>
      <c r="AP1673" t="n">
        <v>47232</v>
      </c>
      <c r="AQ1673" t="n">
        <v>50445</v>
      </c>
      <c r="AR1673" t="n">
        <v>46890</v>
      </c>
      <c r="AW1673" t="n">
        <v>71230</v>
      </c>
      <c r="BB1673" t="n">
        <v>60183</v>
      </c>
    </row>
    <row r="1674">
      <c r="A1674" t="inlineStr">
        <is>
          <t>Purchase obligations</t>
        </is>
      </c>
      <c r="C1674" t="inlineStr">
        <is>
          <t>Thousand</t>
        </is>
      </c>
      <c r="D1674" t="inlineStr">
        <is>
          <t>QQQQ</t>
        </is>
      </c>
      <c r="AW1674" t="n">
        <v>14401</v>
      </c>
      <c r="BB1674" t="n">
        <v>12507</v>
      </c>
    </row>
    <row r="1675">
      <c r="A1675" t="inlineStr">
        <is>
          <t>Total</t>
        </is>
      </c>
      <c r="C1675" t="inlineStr">
        <is>
          <t>Thousand</t>
        </is>
      </c>
      <c r="D1675" t="inlineStr">
        <is>
          <t>QQQQ</t>
        </is>
      </c>
      <c r="F1675" t="n">
        <v>278</v>
      </c>
      <c r="G1675" t="n">
        <v>540503</v>
      </c>
      <c r="H1675" t="n">
        <v>520396</v>
      </c>
      <c r="I1675" t="n">
        <v>213</v>
      </c>
      <c r="K1675" t="n">
        <v>278</v>
      </c>
      <c r="L1675" t="n">
        <v>1650</v>
      </c>
      <c r="M1675" t="n">
        <v>1445</v>
      </c>
      <c r="N1675" t="n">
        <v>3205</v>
      </c>
      <c r="P1675" t="n">
        <v>1184188</v>
      </c>
      <c r="Q1675" t="n">
        <v>649927</v>
      </c>
      <c r="R1675" t="n">
        <v>635509</v>
      </c>
      <c r="S1675" t="n">
        <v>639757</v>
      </c>
      <c r="U1675" t="n">
        <v>635509</v>
      </c>
      <c r="V1675" t="n">
        <v>643963</v>
      </c>
      <c r="W1675" t="n">
        <v>646786</v>
      </c>
      <c r="X1675" t="n">
        <v>612274</v>
      </c>
      <c r="Z1675" t="n">
        <v>615396</v>
      </c>
      <c r="AA1675" t="n">
        <v>599433</v>
      </c>
      <c r="AB1675" t="n">
        <v>622108</v>
      </c>
      <c r="AC1675" t="n">
        <v>1645449</v>
      </c>
      <c r="AE1675" t="n">
        <v>2234319</v>
      </c>
      <c r="AF1675" t="n">
        <v>2219999</v>
      </c>
      <c r="AG1675" t="n">
        <v>2199943</v>
      </c>
      <c r="AH1675" t="n">
        <v>2202637</v>
      </c>
      <c r="AJ1675" t="n">
        <v>2180707</v>
      </c>
      <c r="AK1675" t="n">
        <v>2152888</v>
      </c>
      <c r="AL1675" t="n">
        <v>2115809</v>
      </c>
      <c r="AM1675" t="n">
        <v>2088571</v>
      </c>
      <c r="AO1675" t="n">
        <v>1052525</v>
      </c>
      <c r="AP1675" t="n">
        <v>1022076</v>
      </c>
      <c r="AQ1675" t="n">
        <v>1025289</v>
      </c>
      <c r="AR1675" t="n">
        <v>996765</v>
      </c>
      <c r="AW1675" t="n">
        <v>3250848</v>
      </c>
      <c r="BB1675" t="n">
        <v>2263443</v>
      </c>
    </row>
    <row r="1676">
      <c r="A1676" t="inlineStr">
        <is>
          <t>Total-c</t>
        </is>
      </c>
      <c r="F1676">
        <f>SUM(F1670:F1674)</f>
        <v/>
      </c>
      <c r="G1676">
        <f>SUM(G1670:G1674)</f>
        <v/>
      </c>
      <c r="H1676">
        <f>SUM(H1670:H1674)</f>
        <v/>
      </c>
      <c r="I1676">
        <f>SUM(I1670:I1674)</f>
        <v/>
      </c>
      <c r="K1676">
        <f>SUM(K1670:K1674)</f>
        <v/>
      </c>
      <c r="L1676">
        <f>SUM(L1670:L1674)</f>
        <v/>
      </c>
      <c r="M1676">
        <f>SUM(M1670:M1674)</f>
        <v/>
      </c>
      <c r="N1676">
        <f>SUM(N1670:N1674)</f>
        <v/>
      </c>
      <c r="P1676">
        <f>SUM(P1670:P1674)</f>
        <v/>
      </c>
      <c r="Q1676">
        <f>SUM(Q1670:Q1674)</f>
        <v/>
      </c>
      <c r="R1676">
        <f>SUM(R1670:R1674)</f>
        <v/>
      </c>
      <c r="S1676">
        <f>SUM(S1670:S1674)</f>
        <v/>
      </c>
      <c r="U1676">
        <f>SUM(U1670:U1674)</f>
        <v/>
      </c>
      <c r="V1676">
        <f>SUM(V1670:V1674)</f>
        <v/>
      </c>
      <c r="W1676">
        <f>SUM(W1670:W1674)</f>
        <v/>
      </c>
      <c r="X1676">
        <f>SUM(X1670:X1674)</f>
        <v/>
      </c>
      <c r="Y1676">
        <f>SUM(Y1670:Y1674)</f>
        <v/>
      </c>
      <c r="Z1676">
        <f>SUM(Z1670:Z1674)</f>
        <v/>
      </c>
      <c r="AA1676">
        <f>SUM(AA1670:AA1674)</f>
        <v/>
      </c>
      <c r="AB1676">
        <f>SUM(AB1670:AB1674)</f>
        <v/>
      </c>
      <c r="AC1676">
        <f>SUM(AC1670:AC1674)</f>
        <v/>
      </c>
      <c r="AD1676">
        <f>SUM(AD1670:AD1674)</f>
        <v/>
      </c>
      <c r="AE1676">
        <f>SUM(AE1670:AE1674)</f>
        <v/>
      </c>
      <c r="AF1676">
        <f>SUM(AF1670:AF1674)</f>
        <v/>
      </c>
      <c r="AG1676">
        <f>SUM(AG1670:AG1674)</f>
        <v/>
      </c>
      <c r="AH1676">
        <f>SUM(AH1670:AH1674)</f>
        <v/>
      </c>
      <c r="AI1676">
        <f>SUM(AI1670:AI1674)</f>
        <v/>
      </c>
      <c r="AJ1676">
        <f>SUM(AJ1670:AJ1674)</f>
        <v/>
      </c>
      <c r="AK1676">
        <f>SUM(AK1670:AK1674)</f>
        <v/>
      </c>
      <c r="AL1676">
        <f>SUM(AL1670:AL1674)</f>
        <v/>
      </c>
      <c r="AM1676">
        <f>SUM(AM1670:AM1674)</f>
        <v/>
      </c>
      <c r="AN1676">
        <f>SUM(AN1670:AN1674)</f>
        <v/>
      </c>
      <c r="AO1676">
        <f>SUM(AO1670:AO1674)</f>
        <v/>
      </c>
      <c r="AP1676">
        <f>SUM(AP1670:AP1674)</f>
        <v/>
      </c>
      <c r="AQ1676">
        <f>SUM(AQ1670:AQ1674)</f>
        <v/>
      </c>
      <c r="AR1676">
        <f>SUM(AR1670:AR1674)</f>
        <v/>
      </c>
      <c r="AW1676">
        <f>SUM(AW1670:AW1674)</f>
        <v/>
      </c>
      <c r="BB1676">
        <f>SUM(BB1670:BB1674)</f>
        <v/>
      </c>
    </row>
    <row r="1677">
      <c r="A1677" t="inlineStr">
        <is>
          <t>Sum check</t>
        </is>
      </c>
      <c r="F1677">
        <f>F1676-F1675</f>
        <v/>
      </c>
      <c r="G1677">
        <f>G1676-G1675</f>
        <v/>
      </c>
      <c r="H1677">
        <f>H1676-H1675</f>
        <v/>
      </c>
      <c r="I1677">
        <f>I1676-I1675</f>
        <v/>
      </c>
      <c r="K1677">
        <f>K1676-K1675</f>
        <v/>
      </c>
      <c r="L1677">
        <f>L1676-L1675</f>
        <v/>
      </c>
      <c r="M1677">
        <f>M1676-M1675</f>
        <v/>
      </c>
      <c r="N1677">
        <f>N1676-N1675</f>
        <v/>
      </c>
      <c r="P1677">
        <f>P1676-P1675</f>
        <v/>
      </c>
      <c r="Q1677">
        <f>Q1676-Q1675</f>
        <v/>
      </c>
      <c r="R1677">
        <f>R1676-R1675</f>
        <v/>
      </c>
      <c r="S1677">
        <f>S1676-S1675</f>
        <v/>
      </c>
      <c r="U1677">
        <f>U1676-U1675</f>
        <v/>
      </c>
      <c r="V1677">
        <f>V1676-V1675</f>
        <v/>
      </c>
      <c r="W1677">
        <f>W1676-W1675</f>
        <v/>
      </c>
      <c r="X1677">
        <f>X1676-X1675</f>
        <v/>
      </c>
      <c r="Y1677">
        <f>Y1676-Y1675</f>
        <v/>
      </c>
      <c r="Z1677">
        <f>Z1676-Z1675</f>
        <v/>
      </c>
      <c r="AA1677">
        <f>AA1676-AA1675</f>
        <v/>
      </c>
      <c r="AB1677">
        <f>AB1676-AB1675</f>
        <v/>
      </c>
      <c r="AC1677">
        <f>AC1676-AC1675</f>
        <v/>
      </c>
      <c r="AD1677">
        <f>AD1676-AD1675</f>
        <v/>
      </c>
      <c r="AE1677">
        <f>AE1676-AE1675</f>
        <v/>
      </c>
      <c r="AF1677">
        <f>AF1676-AF1675</f>
        <v/>
      </c>
      <c r="AG1677">
        <f>AG1676-AG1675</f>
        <v/>
      </c>
      <c r="AH1677">
        <f>AH1676-AH1675</f>
        <v/>
      </c>
      <c r="AI1677">
        <f>AI1676-AI1675</f>
        <v/>
      </c>
      <c r="AJ1677">
        <f>AJ1676-AJ1675</f>
        <v/>
      </c>
      <c r="AK1677">
        <f>AK1676-AK1675</f>
        <v/>
      </c>
      <c r="AL1677">
        <f>AL1676-AL1675</f>
        <v/>
      </c>
      <c r="AM1677">
        <f>AM1676-AM1675</f>
        <v/>
      </c>
      <c r="AN1677">
        <f>AN1676-AN1675</f>
        <v/>
      </c>
      <c r="AO1677">
        <f>AO1676-AO1675</f>
        <v/>
      </c>
      <c r="AP1677">
        <f>AP1676-AP1675</f>
        <v/>
      </c>
      <c r="AQ1677">
        <f>AQ1676-AQ1675</f>
        <v/>
      </c>
      <c r="AR1677">
        <f>AR1676-AR1675</f>
        <v/>
      </c>
      <c r="AW1677">
        <f>AW1676-AW1675</f>
        <v/>
      </c>
      <c r="BB1677">
        <f>BB1676-BB1675</f>
        <v/>
      </c>
    </row>
    <row r="1679">
      <c r="A1679" t="inlineStr">
        <is>
          <t>Contractual obligations- total</t>
        </is>
      </c>
    </row>
    <row r="1680">
      <c r="A1680" t="inlineStr">
        <is>
          <t>Long-term Debt</t>
        </is>
      </c>
      <c r="C1680" t="inlineStr">
        <is>
          <t>Thousand</t>
        </is>
      </c>
      <c r="D1680" t="inlineStr">
        <is>
          <t>QQQQ</t>
        </is>
      </c>
      <c r="F1680" t="n">
        <v>1144112</v>
      </c>
      <c r="G1680" t="n">
        <v>913996</v>
      </c>
      <c r="H1680" t="n">
        <v>913996</v>
      </c>
      <c r="I1680" t="n">
        <v>913732</v>
      </c>
      <c r="K1680" t="n">
        <v>708852</v>
      </c>
      <c r="L1680" t="n">
        <v>503633</v>
      </c>
      <c r="M1680" t="n">
        <v>503633</v>
      </c>
      <c r="N1680" t="n">
        <v>3633</v>
      </c>
      <c r="P1680" t="n">
        <v>1150000</v>
      </c>
      <c r="Q1680" t="n">
        <v>1000000</v>
      </c>
      <c r="R1680" t="n">
        <v>1000000</v>
      </c>
      <c r="S1680" t="n">
        <v>1000000</v>
      </c>
      <c r="U1680" t="n">
        <v>1000000</v>
      </c>
      <c r="V1680" t="n">
        <v>1131319</v>
      </c>
      <c r="W1680" t="n">
        <v>1017232</v>
      </c>
      <c r="X1680" t="n">
        <v>1023304</v>
      </c>
      <c r="Z1680" t="n">
        <v>1357508</v>
      </c>
      <c r="AA1680" t="n">
        <v>1456590</v>
      </c>
      <c r="AB1680" t="n">
        <v>2618378</v>
      </c>
      <c r="AC1680" t="n">
        <v>2695290</v>
      </c>
      <c r="AE1680" t="n">
        <v>2795464</v>
      </c>
      <c r="AF1680" t="n">
        <v>2650202</v>
      </c>
      <c r="AG1680" t="n">
        <v>2351929</v>
      </c>
      <c r="AH1680" t="n">
        <v>2352684</v>
      </c>
      <c r="AJ1680" t="n">
        <v>2361210</v>
      </c>
      <c r="AK1680" t="n">
        <v>2342828</v>
      </c>
      <c r="AL1680" t="n">
        <v>2332583</v>
      </c>
      <c r="AM1680" t="n">
        <v>2325949</v>
      </c>
      <c r="AO1680" t="n">
        <v>2669187</v>
      </c>
      <c r="AP1680" t="n">
        <v>2662799</v>
      </c>
      <c r="AQ1680" t="n">
        <v>2656314</v>
      </c>
      <c r="AR1680" t="n">
        <v>2300038</v>
      </c>
      <c r="AW1680" t="n">
        <v>3256254</v>
      </c>
      <c r="BB1680" t="n">
        <v>3230078</v>
      </c>
    </row>
    <row r="1681">
      <c r="A1681" t="inlineStr">
        <is>
          <t>Interest</t>
        </is>
      </c>
      <c r="C1681" t="inlineStr">
        <is>
          <t>Thousand</t>
        </is>
      </c>
      <c r="D1681" t="inlineStr">
        <is>
          <t>QQQQ</t>
        </is>
      </c>
      <c r="F1681" t="n">
        <v>330701</v>
      </c>
      <c r="G1681" t="n">
        <v>269357</v>
      </c>
      <c r="H1681" t="n">
        <v>256468</v>
      </c>
      <c r="I1681" t="n">
        <v>230076</v>
      </c>
      <c r="K1681" t="n">
        <v>224273</v>
      </c>
      <c r="L1681" t="n">
        <v>181403</v>
      </c>
      <c r="M1681" t="n">
        <v>181403</v>
      </c>
      <c r="N1681" t="n">
        <v>768</v>
      </c>
      <c r="P1681" t="n">
        <v>205696</v>
      </c>
      <c r="Q1681" t="n">
        <v>321002</v>
      </c>
      <c r="R1681" t="n">
        <v>304510</v>
      </c>
      <c r="S1681" t="n">
        <v>304510</v>
      </c>
      <c r="U1681" t="n">
        <v>290755</v>
      </c>
      <c r="V1681" t="n">
        <v>299991</v>
      </c>
      <c r="W1681" t="n">
        <v>276344</v>
      </c>
      <c r="X1681" t="n">
        <v>279019</v>
      </c>
      <c r="Z1681" t="n">
        <v>290474</v>
      </c>
      <c r="AA1681" t="n">
        <v>442960</v>
      </c>
      <c r="AB1681" t="n">
        <v>431220</v>
      </c>
      <c r="AC1681" t="n">
        <v>765544</v>
      </c>
      <c r="AE1681" t="n">
        <v>979604</v>
      </c>
      <c r="AF1681" t="n">
        <v>988110</v>
      </c>
      <c r="AG1681" t="n">
        <v>929376</v>
      </c>
      <c r="AH1681" t="n">
        <v>902861</v>
      </c>
      <c r="AJ1681" t="n">
        <v>869794</v>
      </c>
      <c r="AK1681" t="n">
        <v>840098</v>
      </c>
      <c r="AL1681" t="n">
        <v>799653</v>
      </c>
      <c r="AM1681" t="n">
        <v>763931</v>
      </c>
      <c r="AO1681" t="n">
        <v>752112</v>
      </c>
      <c r="AP1681" t="n">
        <v>696291</v>
      </c>
      <c r="AQ1681" t="n">
        <v>664162</v>
      </c>
      <c r="AR1681" t="n">
        <v>623566</v>
      </c>
      <c r="AW1681" t="n">
        <v>1061771</v>
      </c>
      <c r="BB1681" t="n">
        <v>931235</v>
      </c>
    </row>
    <row r="1682">
      <c r="A1682" t="inlineStr">
        <is>
          <t>Capital leases</t>
        </is>
      </c>
      <c r="C1682" t="inlineStr">
        <is>
          <t>Thousand</t>
        </is>
      </c>
      <c r="D1682" t="inlineStr">
        <is>
          <t>QQQQ</t>
        </is>
      </c>
      <c r="F1682" t="n">
        <v>1094</v>
      </c>
      <c r="G1682" t="n">
        <v>1047</v>
      </c>
      <c r="H1682" t="n">
        <v>999</v>
      </c>
      <c r="I1682" t="n">
        <v>950</v>
      </c>
      <c r="K1682" t="n">
        <v>902</v>
      </c>
      <c r="L1682" t="n">
        <v>853</v>
      </c>
      <c r="M1682" t="n">
        <v>805</v>
      </c>
      <c r="N1682" t="n">
        <v>749</v>
      </c>
      <c r="P1682" t="n">
        <v>708</v>
      </c>
      <c r="Q1682" t="n">
        <v>660</v>
      </c>
      <c r="R1682" t="n">
        <v>611</v>
      </c>
      <c r="S1682" t="n">
        <v>561</v>
      </c>
      <c r="U1682" t="n">
        <v>531</v>
      </c>
      <c r="V1682" t="n">
        <v>500</v>
      </c>
      <c r="W1682" t="n">
        <v>471</v>
      </c>
      <c r="X1682" t="n">
        <v>439</v>
      </c>
      <c r="Z1682" t="n">
        <v>352</v>
      </c>
      <c r="AA1682" t="n">
        <v>379</v>
      </c>
      <c r="AB1682" t="n">
        <v>10803</v>
      </c>
      <c r="AC1682" t="n">
        <v>10118</v>
      </c>
      <c r="AE1682" t="n">
        <v>8949</v>
      </c>
      <c r="AF1682" t="n">
        <v>6910</v>
      </c>
      <c r="AG1682" t="n">
        <v>5368</v>
      </c>
      <c r="AH1682" t="n">
        <v>4043</v>
      </c>
      <c r="AJ1682" t="n">
        <v>165</v>
      </c>
      <c r="AK1682" t="n">
        <v>141</v>
      </c>
      <c r="AL1682" t="n">
        <v>1688</v>
      </c>
      <c r="AM1682" t="n">
        <v>2414</v>
      </c>
      <c r="AO1682" t="n">
        <v>2267</v>
      </c>
      <c r="AP1682" t="n">
        <v>2118</v>
      </c>
      <c r="AQ1682" t="n">
        <v>1970</v>
      </c>
      <c r="AR1682" t="n">
        <v>1829</v>
      </c>
      <c r="AW1682" t="n">
        <v>4925</v>
      </c>
      <c r="BB1682" t="n">
        <v>3867</v>
      </c>
    </row>
    <row r="1683">
      <c r="A1683" t="inlineStr">
        <is>
          <t>Operating leases</t>
        </is>
      </c>
      <c r="C1683" t="inlineStr">
        <is>
          <t>Thousand</t>
        </is>
      </c>
      <c r="D1683" t="inlineStr">
        <is>
          <t>QQQQ</t>
        </is>
      </c>
      <c r="F1683" t="n">
        <v>11096</v>
      </c>
      <c r="G1683" t="n">
        <v>12177</v>
      </c>
      <c r="H1683" t="n">
        <v>13647</v>
      </c>
      <c r="I1683" t="n">
        <v>21139</v>
      </c>
      <c r="K1683" t="n">
        <v>19928</v>
      </c>
      <c r="L1683" t="n">
        <v>34707</v>
      </c>
      <c r="M1683" t="n">
        <v>32094</v>
      </c>
      <c r="N1683" t="n">
        <v>59311</v>
      </c>
      <c r="P1683" t="n">
        <v>60149</v>
      </c>
      <c r="Q1683" t="n">
        <v>59871</v>
      </c>
      <c r="R1683" t="n">
        <v>59871</v>
      </c>
      <c r="S1683" t="n">
        <v>85402</v>
      </c>
      <c r="U1683" t="n">
        <v>59871</v>
      </c>
      <c r="V1683" t="n">
        <v>97127</v>
      </c>
      <c r="W1683" t="n">
        <v>98589</v>
      </c>
      <c r="X1683" t="n">
        <v>107999</v>
      </c>
      <c r="Z1683" t="n">
        <v>127295</v>
      </c>
      <c r="AA1683" t="n">
        <v>121879</v>
      </c>
      <c r="AB1683" t="n">
        <v>230887</v>
      </c>
      <c r="AC1683" t="n">
        <v>242873</v>
      </c>
      <c r="AE1683" t="n">
        <v>238598</v>
      </c>
      <c r="AF1683" t="n">
        <v>235180</v>
      </c>
      <c r="AG1683" t="n">
        <v>235458</v>
      </c>
      <c r="AH1683" t="n">
        <v>349654</v>
      </c>
      <c r="AJ1683" t="n">
        <v>387542</v>
      </c>
      <c r="AK1683" t="n">
        <v>366352</v>
      </c>
      <c r="AL1683" t="n">
        <v>346246</v>
      </c>
      <c r="AM1683" t="n">
        <v>347389</v>
      </c>
      <c r="AO1683" t="n">
        <v>324473</v>
      </c>
      <c r="AP1683" t="n">
        <v>318376</v>
      </c>
      <c r="AQ1683" t="n">
        <v>321293</v>
      </c>
      <c r="AR1683" t="n">
        <v>326203</v>
      </c>
      <c r="AW1683" t="n">
        <v>390663</v>
      </c>
      <c r="BB1683" t="n">
        <v>345183</v>
      </c>
    </row>
    <row r="1684">
      <c r="A1684" t="inlineStr">
        <is>
          <t>Derivative liabilities</t>
        </is>
      </c>
      <c r="C1684" t="inlineStr">
        <is>
          <t>Thousand</t>
        </is>
      </c>
      <c r="D1684" t="inlineStr">
        <is>
          <t>QQQQ</t>
        </is>
      </c>
      <c r="F1684" t="n">
        <v>2778</v>
      </c>
      <c r="G1684" t="n">
        <v>766</v>
      </c>
      <c r="H1684" t="n">
        <v>3545</v>
      </c>
      <c r="I1684" t="n">
        <v>1728</v>
      </c>
      <c r="K1684" t="n">
        <v>6638</v>
      </c>
      <c r="L1684" t="n">
        <v>8562</v>
      </c>
      <c r="M1684" t="n">
        <v>6362</v>
      </c>
      <c r="N1684" t="n">
        <v>22683</v>
      </c>
      <c r="P1684" t="n">
        <v>4522</v>
      </c>
      <c r="Q1684" t="n">
        <v>21205</v>
      </c>
      <c r="R1684" t="n">
        <v>11</v>
      </c>
      <c r="S1684" t="n">
        <v>5436</v>
      </c>
      <c r="U1684" t="n">
        <v>4866</v>
      </c>
      <c r="V1684" t="n">
        <v>20038</v>
      </c>
      <c r="W1684" t="n">
        <v>13312</v>
      </c>
      <c r="X1684" t="n">
        <v>6827</v>
      </c>
      <c r="Z1684" t="n">
        <v>4840</v>
      </c>
      <c r="AA1684" t="n">
        <v>11922</v>
      </c>
      <c r="AB1684" t="n">
        <v>4169</v>
      </c>
      <c r="AC1684" t="n">
        <v>4058</v>
      </c>
      <c r="AE1684" t="n">
        <v>10240</v>
      </c>
      <c r="AF1684" t="n">
        <v>268924</v>
      </c>
      <c r="AG1684" t="n">
        <v>13739</v>
      </c>
      <c r="AH1684" t="n">
        <v>11440</v>
      </c>
      <c r="AJ1684" t="n">
        <v>13150</v>
      </c>
      <c r="AK1684" t="n">
        <v>20801</v>
      </c>
      <c r="AL1684" t="n">
        <v>14350</v>
      </c>
      <c r="AM1684" t="n">
        <v>10830</v>
      </c>
      <c r="AO1684" t="n">
        <v>18086</v>
      </c>
      <c r="AP1684" t="n">
        <v>26759</v>
      </c>
      <c r="AQ1684" t="n">
        <v>7175</v>
      </c>
      <c r="AR1684" t="n">
        <v>7599</v>
      </c>
      <c r="AW1684" t="n">
        <v>31866</v>
      </c>
      <c r="BB1684" t="n">
        <v>18917</v>
      </c>
    </row>
    <row r="1685">
      <c r="A1685" t="inlineStr">
        <is>
          <t>DOJ antitrust fine</t>
        </is>
      </c>
      <c r="C1685" t="inlineStr">
        <is>
          <t>Thousand</t>
        </is>
      </c>
      <c r="D1685" t="inlineStr">
        <is>
          <t>QQQQ</t>
        </is>
      </c>
      <c r="AQ1685" t="n">
        <v>110524</v>
      </c>
    </row>
    <row r="1686">
      <c r="A1686" t="inlineStr">
        <is>
          <t>Purchase obligations</t>
        </is>
      </c>
      <c r="C1686" t="inlineStr">
        <is>
          <t>Thousand</t>
        </is>
      </c>
      <c r="D1686" t="inlineStr">
        <is>
          <t>QQQQ</t>
        </is>
      </c>
      <c r="F1686" t="n">
        <v>118724</v>
      </c>
      <c r="G1686" t="n">
        <v>203451</v>
      </c>
      <c r="H1686" t="n">
        <v>150421</v>
      </c>
      <c r="I1686" t="n">
        <v>160869</v>
      </c>
      <c r="K1686" t="n">
        <v>125448</v>
      </c>
      <c r="L1686" t="n">
        <v>388109</v>
      </c>
      <c r="M1686" t="n">
        <v>156146</v>
      </c>
      <c r="N1686" t="n">
        <v>498700</v>
      </c>
      <c r="P1686" t="n">
        <v>590910</v>
      </c>
      <c r="Q1686" t="n">
        <v>532563</v>
      </c>
      <c r="R1686" t="n">
        <v>140892</v>
      </c>
      <c r="S1686" t="n">
        <v>161837</v>
      </c>
      <c r="U1686" t="n">
        <v>177913</v>
      </c>
      <c r="V1686" t="n">
        <v>270051</v>
      </c>
      <c r="W1686" t="n">
        <v>315857</v>
      </c>
      <c r="X1686" t="n">
        <v>178408</v>
      </c>
      <c r="Z1686" t="n">
        <v>199107</v>
      </c>
      <c r="AA1686" t="n">
        <v>139557</v>
      </c>
      <c r="AB1686" t="n">
        <v>122505</v>
      </c>
      <c r="AC1686" t="n">
        <v>346770</v>
      </c>
      <c r="AE1686" t="n">
        <v>320312</v>
      </c>
      <c r="AF1686" t="n">
        <v>187664</v>
      </c>
      <c r="AG1686" t="n">
        <v>413088</v>
      </c>
      <c r="AH1686" t="n">
        <v>440438</v>
      </c>
      <c r="AJ1686" t="n">
        <v>321853</v>
      </c>
      <c r="AK1686" t="n">
        <v>458980</v>
      </c>
      <c r="AL1686" t="n">
        <v>350215</v>
      </c>
      <c r="AM1686" t="n">
        <v>328570</v>
      </c>
      <c r="AO1686" t="n">
        <v>318529</v>
      </c>
      <c r="AP1686" t="n">
        <v>335875</v>
      </c>
      <c r="AQ1686" t="n">
        <v>219074</v>
      </c>
      <c r="AR1686" t="n">
        <v>450558</v>
      </c>
      <c r="AW1686" t="n">
        <v>563428</v>
      </c>
      <c r="BB1686" t="n">
        <v>721753</v>
      </c>
    </row>
    <row r="1687">
      <c r="A1687" t="inlineStr">
        <is>
          <t>Total contractual obligation</t>
        </is>
      </c>
      <c r="C1687" t="inlineStr">
        <is>
          <t>Thousand</t>
        </is>
      </c>
      <c r="D1687" t="inlineStr">
        <is>
          <t>QQQQ</t>
        </is>
      </c>
      <c r="F1687" t="n">
        <v>1608505</v>
      </c>
      <c r="G1687" t="n">
        <v>1400794</v>
      </c>
      <c r="H1687" t="n">
        <v>1339076</v>
      </c>
      <c r="I1687" t="n">
        <v>1328494</v>
      </c>
      <c r="K1687" t="n">
        <v>1086041</v>
      </c>
      <c r="L1687" t="n">
        <v>1117267</v>
      </c>
      <c r="M1687" t="n">
        <v>880443</v>
      </c>
      <c r="N1687" t="n">
        <v>585844</v>
      </c>
      <c r="P1687" t="n">
        <v>2011985</v>
      </c>
      <c r="Q1687" t="n">
        <v>1935301</v>
      </c>
      <c r="R1687" t="n">
        <v>1505895</v>
      </c>
      <c r="S1687" t="n">
        <v>1557746</v>
      </c>
      <c r="U1687" t="n">
        <v>1533936</v>
      </c>
      <c r="V1687" t="n">
        <v>1819026</v>
      </c>
      <c r="W1687" t="n">
        <v>1721805</v>
      </c>
      <c r="X1687" t="n">
        <v>1595996</v>
      </c>
      <c r="Z1687" t="n">
        <v>1979576</v>
      </c>
      <c r="AA1687" t="n">
        <v>2173287</v>
      </c>
      <c r="AB1687" t="n">
        <v>3417962</v>
      </c>
      <c r="AC1687" t="n">
        <v>4064653</v>
      </c>
      <c r="AE1687" t="n">
        <v>4353167</v>
      </c>
      <c r="AF1687" t="n">
        <v>4336990</v>
      </c>
      <c r="AG1687" t="n">
        <v>3948958</v>
      </c>
      <c r="AH1687" t="n">
        <v>4061120</v>
      </c>
      <c r="AJ1687" t="n">
        <v>3953714</v>
      </c>
      <c r="AK1687" t="n">
        <v>4029200</v>
      </c>
      <c r="AL1687" t="n">
        <v>3844735</v>
      </c>
      <c r="AM1687" t="n">
        <v>3779083</v>
      </c>
      <c r="AO1687" t="n">
        <v>4084654</v>
      </c>
      <c r="AP1687" t="n">
        <v>4042218</v>
      </c>
      <c r="AQ1687" t="n">
        <v>3980512</v>
      </c>
      <c r="AR1687" t="n">
        <v>3709793</v>
      </c>
      <c r="AW1687" t="n">
        <v>5308907</v>
      </c>
      <c r="BB1687" t="n">
        <v>5251033</v>
      </c>
    </row>
    <row r="1688">
      <c r="A1688" t="inlineStr">
        <is>
          <t>Total contractual obligation-c</t>
        </is>
      </c>
      <c r="F1688">
        <f>SUM(F1680:F1686)</f>
        <v/>
      </c>
      <c r="G1688">
        <f>SUM(G1680:G1686)</f>
        <v/>
      </c>
      <c r="H1688">
        <f>SUM(H1680:H1686)</f>
        <v/>
      </c>
      <c r="I1688">
        <f>SUM(I1680:I1686)</f>
        <v/>
      </c>
      <c r="K1688">
        <f>SUM(K1680:K1686)</f>
        <v/>
      </c>
      <c r="L1688">
        <f>SUM(L1680:L1686)</f>
        <v/>
      </c>
      <c r="M1688">
        <f>SUM(M1680:M1686)</f>
        <v/>
      </c>
      <c r="N1688">
        <f>SUM(N1680:N1686)</f>
        <v/>
      </c>
      <c r="P1688">
        <f>SUM(P1680:P1686)</f>
        <v/>
      </c>
      <c r="Q1688">
        <f>SUM(Q1680:Q1686)</f>
        <v/>
      </c>
      <c r="R1688">
        <f>SUM(R1680:R1686)</f>
        <v/>
      </c>
      <c r="S1688">
        <f>SUM(S1680:S1686)</f>
        <v/>
      </c>
      <c r="U1688">
        <f>SUM(U1680:U1686)</f>
        <v/>
      </c>
      <c r="V1688">
        <f>SUM(V1680:V1686)</f>
        <v/>
      </c>
      <c r="W1688">
        <f>SUM(W1680:W1686)</f>
        <v/>
      </c>
      <c r="X1688">
        <f>SUM(X1680:X1686)</f>
        <v/>
      </c>
      <c r="Y1688">
        <f>SUM(Y1680:Y1686)</f>
        <v/>
      </c>
      <c r="Z1688">
        <f>SUM(Z1680:Z1686)</f>
        <v/>
      </c>
      <c r="AA1688">
        <f>SUM(AA1680:AA1686)</f>
        <v/>
      </c>
      <c r="AB1688">
        <f>SUM(AB1680:AB1686)</f>
        <v/>
      </c>
      <c r="AC1688">
        <f>SUM(AC1680:AC1686)</f>
        <v/>
      </c>
      <c r="AD1688">
        <f>SUM(AD1680:AD1686)</f>
        <v/>
      </c>
      <c r="AE1688">
        <f>SUM(AE1680:AE1686)</f>
        <v/>
      </c>
      <c r="AF1688">
        <f>SUM(AF1680:AF1686)</f>
        <v/>
      </c>
      <c r="AG1688">
        <f>SUM(AG1680:AG1686)</f>
        <v/>
      </c>
      <c r="AH1688">
        <f>SUM(AH1680:AH1686)</f>
        <v/>
      </c>
      <c r="AI1688">
        <f>SUM(AI1680:AI1686)</f>
        <v/>
      </c>
      <c r="AJ1688">
        <f>SUM(AJ1680:AJ1686)</f>
        <v/>
      </c>
      <c r="AK1688">
        <f>SUM(AK1680:AK1686)</f>
        <v/>
      </c>
      <c r="AL1688">
        <f>SUM(AL1680:AL1686)</f>
        <v/>
      </c>
      <c r="AM1688">
        <f>SUM(AM1680:AM1686)</f>
        <v/>
      </c>
      <c r="AN1688">
        <f>SUM(AN1680:AN1686)</f>
        <v/>
      </c>
      <c r="AO1688">
        <f>SUM(AO1680:AO1686)</f>
        <v/>
      </c>
      <c r="AP1688">
        <f>SUM(AP1680:AP1686)</f>
        <v/>
      </c>
      <c r="AQ1688">
        <f>SUM(AQ1680:AQ1686)</f>
        <v/>
      </c>
      <c r="AR1688">
        <f>SUM(AR1680:AR1686)</f>
        <v/>
      </c>
      <c r="AS1688">
        <f>SUM(AS1680:AS1686)</f>
        <v/>
      </c>
      <c r="AW1688">
        <f>SUM(AW1680:AW1686)</f>
        <v/>
      </c>
      <c r="BB1688">
        <f>SUM(BB1680:BB1686)</f>
        <v/>
      </c>
    </row>
    <row r="1689">
      <c r="A1689" t="inlineStr">
        <is>
          <t>Sum check</t>
        </is>
      </c>
      <c r="F1689">
        <f>F1688-F1687</f>
        <v/>
      </c>
      <c r="G1689">
        <f>G1688-G1687</f>
        <v/>
      </c>
      <c r="H1689">
        <f>H1688-H1687</f>
        <v/>
      </c>
      <c r="I1689">
        <f>I1688-I1687</f>
        <v/>
      </c>
      <c r="K1689">
        <f>K1688-K1687</f>
        <v/>
      </c>
      <c r="L1689">
        <f>L1688-L1687</f>
        <v/>
      </c>
      <c r="M1689">
        <f>M1688-M1687</f>
        <v/>
      </c>
      <c r="N1689">
        <f>N1688-N1687</f>
        <v/>
      </c>
      <c r="P1689">
        <f>P1688-P1687</f>
        <v/>
      </c>
      <c r="Q1689">
        <f>Q1688-Q1687</f>
        <v/>
      </c>
      <c r="R1689">
        <f>R1688-R1687</f>
        <v/>
      </c>
      <c r="S1689">
        <f>S1688-S1687</f>
        <v/>
      </c>
      <c r="U1689">
        <f>U1688-U1687</f>
        <v/>
      </c>
      <c r="V1689">
        <f>V1688-V1687</f>
        <v/>
      </c>
      <c r="W1689">
        <f>W1688-W1687</f>
        <v/>
      </c>
      <c r="X1689">
        <f>X1688-X1687</f>
        <v/>
      </c>
      <c r="Y1689">
        <f>Y1688-Y1687</f>
        <v/>
      </c>
      <c r="Z1689">
        <f>Z1688-Z1687</f>
        <v/>
      </c>
      <c r="AA1689">
        <f>AA1688-AA1687</f>
        <v/>
      </c>
      <c r="AB1689">
        <f>AB1688-AB1687</f>
        <v/>
      </c>
      <c r="AC1689">
        <f>AC1688-AC1687</f>
        <v/>
      </c>
      <c r="AD1689">
        <f>AD1688-AD1687</f>
        <v/>
      </c>
      <c r="AE1689">
        <f>AE1688-AE1687</f>
        <v/>
      </c>
      <c r="AF1689">
        <f>AF1688-AF1687</f>
        <v/>
      </c>
      <c r="AG1689">
        <f>AG1688-AG1687</f>
        <v/>
      </c>
      <c r="AH1689">
        <f>AH1688-AH1687</f>
        <v/>
      </c>
      <c r="AI1689">
        <f>AI1688-AI1687</f>
        <v/>
      </c>
      <c r="AJ1689">
        <f>AJ1688-AJ1687</f>
        <v/>
      </c>
      <c r="AK1689">
        <f>AK1688-AK1687</f>
        <v/>
      </c>
      <c r="AL1689">
        <f>AL1688-AL1687</f>
        <v/>
      </c>
      <c r="AM1689">
        <f>AM1688-AM1687</f>
        <v/>
      </c>
      <c r="AN1689">
        <f>AN1688-AN1687</f>
        <v/>
      </c>
      <c r="AO1689">
        <f>AO1688-AO1687</f>
        <v/>
      </c>
      <c r="AP1689">
        <f>AP1688-AP1687</f>
        <v/>
      </c>
      <c r="AQ1689">
        <f>AQ1688-AQ1687</f>
        <v/>
      </c>
      <c r="AR1689">
        <f>AR1688-AR1687</f>
        <v/>
      </c>
      <c r="AS1689">
        <f>AS1688-AS1687</f>
        <v/>
      </c>
      <c r="AW1689">
        <f>AW1688-AW1687</f>
        <v/>
      </c>
      <c r="BB1689">
        <f>BB1688-BB1687</f>
        <v/>
      </c>
    </row>
    <row r="1691">
      <c r="A1691" t="inlineStr">
        <is>
          <t>Intangible assets</t>
        </is>
      </c>
    </row>
    <row r="1692">
      <c r="A1692" t="inlineStr">
        <is>
          <t>Carrying amount</t>
        </is>
      </c>
    </row>
    <row r="1693">
      <c r="A1693" t="inlineStr">
        <is>
          <t>Trade names not subject to amortization</t>
        </is>
      </c>
      <c r="C1693" t="inlineStr">
        <is>
          <t>Thousand</t>
        </is>
      </c>
      <c r="D1693" t="inlineStr">
        <is>
          <t>QQQQ</t>
        </is>
      </c>
      <c r="AC1693" t="n">
        <v>403594</v>
      </c>
      <c r="AE1693" t="n">
        <v>418938</v>
      </c>
      <c r="AF1693" t="n">
        <v>395031</v>
      </c>
      <c r="AG1693" t="n">
        <v>389854</v>
      </c>
      <c r="AH1693" t="n">
        <v>380067</v>
      </c>
      <c r="AJ1693" t="n">
        <v>389958</v>
      </c>
      <c r="AK1693" t="n">
        <v>380123</v>
      </c>
      <c r="AL1693" t="n">
        <v>368237</v>
      </c>
      <c r="AM1693" t="n">
        <v>391431</v>
      </c>
      <c r="AO1693" t="n">
        <v>373209</v>
      </c>
      <c r="AP1693" t="n">
        <v>369573</v>
      </c>
      <c r="AQ1693" t="n">
        <v>381516</v>
      </c>
      <c r="AR1693" t="n">
        <v>405240</v>
      </c>
      <c r="AT1693" t="n">
        <v>411883</v>
      </c>
      <c r="AU1693" t="n">
        <v>414502</v>
      </c>
      <c r="AV1693" t="n">
        <v>465846</v>
      </c>
      <c r="AW1693" t="n">
        <v>609713</v>
      </c>
      <c r="AY1693" t="n">
        <v>602774</v>
      </c>
      <c r="AZ1693" t="n">
        <v>559155</v>
      </c>
      <c r="BA1693" t="n">
        <v>490230</v>
      </c>
      <c r="BB1693" t="n">
        <v>549024</v>
      </c>
      <c r="BD1693" t="n">
        <v>557298</v>
      </c>
      <c r="BE1693" t="n">
        <v>578615</v>
      </c>
      <c r="BF1693" t="n">
        <v>558102</v>
      </c>
    </row>
    <row r="1694">
      <c r="A1694" t="inlineStr">
        <is>
          <t>Trade names subject to amortization</t>
        </is>
      </c>
      <c r="C1694" t="inlineStr">
        <is>
          <t>Thousand</t>
        </is>
      </c>
      <c r="D1694" t="inlineStr">
        <is>
          <t>QQQQ</t>
        </is>
      </c>
      <c r="I1694" t="n">
        <v>9062</v>
      </c>
      <c r="N1694" t="n">
        <v>7243</v>
      </c>
      <c r="S1694" t="n">
        <v>15125</v>
      </c>
      <c r="X1694" t="n">
        <v>3606</v>
      </c>
      <c r="AB1694" t="n">
        <v>39807</v>
      </c>
      <c r="AC1694" t="n">
        <v>79686</v>
      </c>
      <c r="AE1694" t="n">
        <v>78343</v>
      </c>
      <c r="AF1694" t="n">
        <v>78343</v>
      </c>
      <c r="AG1694" t="n">
        <v>78343</v>
      </c>
      <c r="AH1694" t="n">
        <v>78343</v>
      </c>
      <c r="AJ1694" t="n">
        <v>78343</v>
      </c>
      <c r="AK1694" t="n">
        <v>78343</v>
      </c>
      <c r="AL1694" t="n">
        <v>78343</v>
      </c>
      <c r="AM1694" t="n">
        <v>78343</v>
      </c>
      <c r="AO1694" t="n">
        <v>78343</v>
      </c>
      <c r="AP1694" t="n">
        <v>78343</v>
      </c>
      <c r="AQ1694" t="n">
        <v>78343</v>
      </c>
      <c r="AR1694" t="n">
        <v>78343</v>
      </c>
      <c r="AT1694" t="n">
        <v>78343</v>
      </c>
      <c r="AU1694" t="n">
        <v>78343</v>
      </c>
      <c r="AV1694" t="n">
        <v>78343</v>
      </c>
      <c r="AW1694" t="n">
        <v>114268</v>
      </c>
      <c r="AY1694" t="n">
        <v>109690</v>
      </c>
      <c r="AZ1694" t="n">
        <v>111296</v>
      </c>
      <c r="BA1694" t="n">
        <v>112403</v>
      </c>
      <c r="BB1694" t="n">
        <v>112057</v>
      </c>
      <c r="BD1694" t="n">
        <v>112504</v>
      </c>
      <c r="BE1694" t="n">
        <v>112931</v>
      </c>
      <c r="BF1694" t="n">
        <v>114312</v>
      </c>
    </row>
    <row r="1695">
      <c r="A1695" t="inlineStr">
        <is>
          <t>Customer relationships</t>
        </is>
      </c>
      <c r="C1695" t="inlineStr">
        <is>
          <t>Thousand</t>
        </is>
      </c>
      <c r="D1695" t="inlineStr">
        <is>
          <t>QQQQ</t>
        </is>
      </c>
      <c r="I1695" t="n">
        <v>23463</v>
      </c>
      <c r="N1695" t="n">
        <v>19540</v>
      </c>
      <c r="S1695" t="n">
        <v>32328</v>
      </c>
      <c r="X1695" t="n">
        <v>25287</v>
      </c>
      <c r="AB1695" t="n">
        <v>181158</v>
      </c>
      <c r="AC1695" t="n">
        <v>251952</v>
      </c>
      <c r="AE1695" t="n">
        <v>256847</v>
      </c>
      <c r="AF1695" t="n">
        <v>251225</v>
      </c>
      <c r="AG1695" t="n">
        <v>250008</v>
      </c>
      <c r="AH1695" t="n">
        <v>247706</v>
      </c>
      <c r="AJ1695" t="n">
        <v>250032</v>
      </c>
      <c r="AK1695" t="n">
        <v>247719</v>
      </c>
      <c r="AL1695" t="n">
        <v>244924</v>
      </c>
      <c r="AM1695" t="n">
        <v>292278</v>
      </c>
      <c r="AO1695" t="n">
        <v>285993</v>
      </c>
      <c r="AP1695" t="n">
        <v>284744</v>
      </c>
      <c r="AQ1695" t="n">
        <v>288871</v>
      </c>
      <c r="AR1695" t="n">
        <v>297062</v>
      </c>
      <c r="AT1695" t="n">
        <v>299361</v>
      </c>
      <c r="AU1695" t="n">
        <v>300271</v>
      </c>
      <c r="AV1695" t="n">
        <v>692976</v>
      </c>
      <c r="AW1695" t="n">
        <v>455459</v>
      </c>
      <c r="AY1695" t="n">
        <v>449721</v>
      </c>
      <c r="AZ1695" t="n">
        <v>431204</v>
      </c>
      <c r="BA1695" t="n">
        <v>401735</v>
      </c>
      <c r="BB1695" t="n">
        <v>427662</v>
      </c>
      <c r="BD1695" t="n">
        <v>431544</v>
      </c>
      <c r="BE1695" t="n">
        <v>440879</v>
      </c>
      <c r="BF1695" t="n">
        <v>431189</v>
      </c>
    </row>
    <row r="1696">
      <c r="A1696" t="inlineStr">
        <is>
          <t>Identified intangible assets not subject to amortization</t>
        </is>
      </c>
    </row>
    <row r="1697">
      <c r="A1697" t="inlineStr">
        <is>
          <t>Trade names</t>
        </is>
      </c>
      <c r="C1697" t="inlineStr">
        <is>
          <t>Thousand</t>
        </is>
      </c>
      <c r="D1697" t="inlineStr">
        <is>
          <t>QQQQ</t>
        </is>
      </c>
      <c r="X1697" t="n">
        <v>9700</v>
      </c>
    </row>
    <row r="1698">
      <c r="A1698" t="inlineStr">
        <is>
          <t>Non-compete agreements</t>
        </is>
      </c>
      <c r="C1698" t="inlineStr">
        <is>
          <t>Thousand</t>
        </is>
      </c>
      <c r="D1698" t="inlineStr">
        <is>
          <t>QQQQ</t>
        </is>
      </c>
      <c r="AB1698" t="n">
        <v>15</v>
      </c>
      <c r="AC1698" t="n">
        <v>320</v>
      </c>
      <c r="AE1698" t="n">
        <v>320</v>
      </c>
      <c r="AF1698" t="n">
        <v>320</v>
      </c>
      <c r="AG1698" t="n">
        <v>320</v>
      </c>
      <c r="AH1698" t="n">
        <v>320</v>
      </c>
      <c r="AJ1698" t="n">
        <v>320</v>
      </c>
      <c r="AK1698" t="n">
        <v>320</v>
      </c>
      <c r="AL1698" t="n">
        <v>320</v>
      </c>
      <c r="AM1698" t="n">
        <v>320</v>
      </c>
      <c r="AO1698" t="n">
        <v>320</v>
      </c>
      <c r="AP1698" t="n">
        <v>320</v>
      </c>
      <c r="AQ1698" t="n">
        <v>320</v>
      </c>
      <c r="AR1698" t="n">
        <v>320</v>
      </c>
      <c r="AT1698" t="n">
        <v>320</v>
      </c>
      <c r="AU1698" t="n">
        <v>320</v>
      </c>
      <c r="AV1698" t="n">
        <v>320</v>
      </c>
      <c r="AW1698" t="n">
        <v>320</v>
      </c>
      <c r="AY1698" t="n">
        <v>320</v>
      </c>
      <c r="AZ1698" t="n">
        <v>320</v>
      </c>
    </row>
    <row r="1699">
      <c r="A1699" t="inlineStr">
        <is>
          <t>Trademarks</t>
        </is>
      </c>
      <c r="C1699" t="inlineStr">
        <is>
          <t>Thousand</t>
        </is>
      </c>
      <c r="D1699" t="inlineStr">
        <is>
          <t>QQQQ</t>
        </is>
      </c>
      <c r="AB1699" t="n">
        <v>399713</v>
      </c>
    </row>
    <row r="1700">
      <c r="A1700" t="inlineStr">
        <is>
          <t>Accumulated amortization</t>
        </is>
      </c>
    </row>
    <row r="1701">
      <c r="A1701" t="inlineStr">
        <is>
          <t>Trade names</t>
        </is>
      </c>
      <c r="C1701" t="inlineStr">
        <is>
          <t>Thousand</t>
        </is>
      </c>
      <c r="D1701" t="inlineStr">
        <is>
          <t>QQQQ</t>
        </is>
      </c>
      <c r="AC1701" t="n">
        <v>-40888</v>
      </c>
      <c r="AE1701" t="n">
        <v>-41197</v>
      </c>
      <c r="AF1701" t="n">
        <v>-42129</v>
      </c>
      <c r="AG1701" t="n">
        <v>-43061</v>
      </c>
      <c r="AH1701" t="n">
        <v>-43552</v>
      </c>
      <c r="AJ1701" t="n">
        <v>-44043</v>
      </c>
      <c r="AK1701" t="n">
        <v>-44534</v>
      </c>
      <c r="AL1701" t="n">
        <v>-45026</v>
      </c>
      <c r="AM1701" t="n">
        <v>-45518</v>
      </c>
      <c r="AO1701" t="n">
        <v>-46010</v>
      </c>
      <c r="AP1701" t="n">
        <v>-46502</v>
      </c>
      <c r="AQ1701" t="n">
        <v>-46994</v>
      </c>
      <c r="AR1701" t="n">
        <v>-47486</v>
      </c>
      <c r="AT1701" t="n">
        <v>-47978</v>
      </c>
      <c r="AU1701" t="n">
        <v>-48470</v>
      </c>
      <c r="AV1701" t="n">
        <v>-48962</v>
      </c>
      <c r="AW1701" t="n">
        <v>-49901</v>
      </c>
      <c r="AY1701" t="n">
        <v>-50955</v>
      </c>
      <c r="AZ1701" t="n">
        <v>-51869</v>
      </c>
      <c r="BA1701" t="n">
        <v>-52751</v>
      </c>
      <c r="BB1701" t="n">
        <v>-53708</v>
      </c>
      <c r="BD1701" t="n">
        <v>-54688</v>
      </c>
      <c r="BE1701" t="n">
        <v>-55745</v>
      </c>
      <c r="BF1701" t="n">
        <v>-59521</v>
      </c>
    </row>
    <row r="1702">
      <c r="A1702" t="inlineStr">
        <is>
          <t>Customer relationships</t>
        </is>
      </c>
      <c r="C1702" t="inlineStr">
        <is>
          <t>Thousand</t>
        </is>
      </c>
      <c r="D1702" t="inlineStr">
        <is>
          <t>QQQQ</t>
        </is>
      </c>
      <c r="AC1702" t="n">
        <v>-77194</v>
      </c>
      <c r="AE1702" t="n">
        <v>-84528</v>
      </c>
      <c r="AF1702" t="n">
        <v>-88728</v>
      </c>
      <c r="AG1702" t="n">
        <v>-94032</v>
      </c>
      <c r="AH1702" t="n">
        <v>-98441</v>
      </c>
      <c r="AJ1702" t="n">
        <v>-104423</v>
      </c>
      <c r="AK1702" t="n">
        <v>-108730</v>
      </c>
      <c r="AL1702" t="n">
        <v>-112744</v>
      </c>
      <c r="AM1702" t="n">
        <v>-120481</v>
      </c>
      <c r="AO1702" t="n">
        <v>-123352</v>
      </c>
      <c r="AP1702" t="n">
        <v>-127667</v>
      </c>
      <c r="AQ1702" t="n">
        <v>-135040</v>
      </c>
      <c r="AR1702" t="n">
        <v>-143246</v>
      </c>
      <c r="AT1702" t="n">
        <v>-149427</v>
      </c>
      <c r="AU1702" t="n">
        <v>-155110</v>
      </c>
      <c r="AV1702" t="n">
        <v>-159539</v>
      </c>
      <c r="AW1702" t="n">
        <v>-166296</v>
      </c>
      <c r="AY1702" t="n">
        <v>-172666</v>
      </c>
      <c r="AZ1702" t="n">
        <v>-175538</v>
      </c>
      <c r="BA1702" t="n">
        <v>-171996</v>
      </c>
      <c r="BB1702" t="n">
        <v>-189015</v>
      </c>
      <c r="BD1702" t="n">
        <v>-197763</v>
      </c>
      <c r="BE1702" t="n">
        <v>-208585</v>
      </c>
      <c r="BF1702" t="n">
        <v>-211811</v>
      </c>
    </row>
    <row r="1703">
      <c r="A1703" t="inlineStr">
        <is>
          <t>Non-compete agreements</t>
        </is>
      </c>
      <c r="C1703" t="inlineStr">
        <is>
          <t>Thousand</t>
        </is>
      </c>
      <c r="D1703" t="inlineStr">
        <is>
          <t>QQQQ</t>
        </is>
      </c>
      <c r="AC1703" t="n">
        <v>-307</v>
      </c>
      <c r="AE1703" t="n">
        <v>-309</v>
      </c>
      <c r="AF1703" t="n">
        <v>-311</v>
      </c>
      <c r="AG1703" t="n">
        <v>-313</v>
      </c>
      <c r="AH1703" t="n">
        <v>-315</v>
      </c>
      <c r="AJ1703" t="n">
        <v>-317</v>
      </c>
      <c r="AK1703" t="n">
        <v>-319</v>
      </c>
      <c r="AL1703" t="n">
        <v>-321</v>
      </c>
      <c r="AM1703" t="n">
        <v>-320</v>
      </c>
      <c r="AO1703" t="n">
        <v>-320</v>
      </c>
      <c r="AP1703" t="n">
        <v>-320</v>
      </c>
      <c r="AQ1703" t="n">
        <v>-320</v>
      </c>
      <c r="AR1703" t="n">
        <v>-320</v>
      </c>
      <c r="AT1703" t="n">
        <v>-320</v>
      </c>
      <c r="AU1703" t="n">
        <v>-320</v>
      </c>
      <c r="AV1703" t="n">
        <v>-320</v>
      </c>
      <c r="AW1703" t="n">
        <v>-320</v>
      </c>
      <c r="AY1703" t="n">
        <v>-320</v>
      </c>
      <c r="AZ1703" t="n">
        <v>-320</v>
      </c>
    </row>
    <row r="1704">
      <c r="A1704" t="inlineStr">
        <is>
          <t>Total</t>
        </is>
      </c>
      <c r="C1704" t="inlineStr">
        <is>
          <t>Thousand</t>
        </is>
      </c>
      <c r="D1704" t="inlineStr">
        <is>
          <t>QQQQ</t>
        </is>
      </c>
      <c r="I1704" t="n">
        <v>32525</v>
      </c>
      <c r="N1704" t="n">
        <v>26783</v>
      </c>
      <c r="S1704" t="n">
        <v>47453</v>
      </c>
      <c r="X1704" t="n">
        <v>38593</v>
      </c>
      <c r="AB1704" t="n">
        <v>620693</v>
      </c>
      <c r="AC1704" t="n">
        <v>617163</v>
      </c>
      <c r="AE1704" t="n">
        <v>628414</v>
      </c>
      <c r="AF1704" t="n">
        <v>593751</v>
      </c>
      <c r="AG1704" t="n">
        <v>581119</v>
      </c>
      <c r="AH1704" t="n">
        <v>564128</v>
      </c>
      <c r="AJ1704" t="n">
        <v>569870</v>
      </c>
      <c r="AK1704" t="n">
        <v>552922</v>
      </c>
      <c r="AL1704" t="n">
        <v>533733</v>
      </c>
      <c r="AM1704" t="n">
        <v>596053</v>
      </c>
      <c r="AO1704" t="n">
        <v>568183</v>
      </c>
      <c r="AP1704" t="n">
        <v>558491</v>
      </c>
      <c r="AQ1704" t="n">
        <v>566696</v>
      </c>
      <c r="AR1704" t="n">
        <v>589913</v>
      </c>
      <c r="AT1704" t="n">
        <v>592182</v>
      </c>
      <c r="AU1704" t="n">
        <v>589536</v>
      </c>
      <c r="AV1704" t="n">
        <v>1028664</v>
      </c>
      <c r="AW1704" t="n">
        <v>963243</v>
      </c>
      <c r="AY1704" t="n">
        <v>938564</v>
      </c>
      <c r="AZ1704" t="n">
        <v>874248</v>
      </c>
      <c r="BA1704" t="n">
        <v>779621</v>
      </c>
      <c r="BB1704" t="n">
        <v>846020</v>
      </c>
      <c r="BD1704" t="n">
        <v>848895</v>
      </c>
      <c r="BE1704" t="n">
        <v>868095</v>
      </c>
      <c r="BF1704" t="n">
        <v>832271</v>
      </c>
    </row>
    <row r="1705">
      <c r="A1705" t="inlineStr">
        <is>
          <t>Total-c</t>
        </is>
      </c>
      <c r="I1705">
        <f>SUM(I1693:I1695,I1701:I1703,I1697:I1699)</f>
        <v/>
      </c>
      <c r="N1705">
        <f>SUM(N1693:N1695,N1701:N1703,N1697:N1699)</f>
        <v/>
      </c>
      <c r="S1705">
        <f>SUM(S1693:S1695,S1701:S1703,S1697:S1699)</f>
        <v/>
      </c>
      <c r="X1705">
        <f>SUM(X1693:X1695,X1701:X1703,X1697:X1699)</f>
        <v/>
      </c>
      <c r="AB1705">
        <f>SUM(AB1693:AB1695,AB1701:AB1703,AB1697:AB1699)</f>
        <v/>
      </c>
      <c r="AC1705">
        <f>SUM(AC1693:AC1695,AC1701:AC1703,AC1697:AC1699)</f>
        <v/>
      </c>
      <c r="AE1705">
        <f>SUM(AE1693:AE1695,AE1701:AE1703,AE1697:AE1699)</f>
        <v/>
      </c>
      <c r="AF1705">
        <f>SUM(AF1693:AF1695,AF1701:AF1703,AF1697:AF1699)</f>
        <v/>
      </c>
      <c r="AG1705">
        <f>SUM(AG1693:AG1695,AG1701:AG1703,AG1697:AG1699)</f>
        <v/>
      </c>
      <c r="AH1705">
        <f>SUM(AH1693:AH1695,AH1701:AH1703,AH1697:AH1699)</f>
        <v/>
      </c>
      <c r="AJ1705">
        <f>SUM(AJ1693:AJ1695,AJ1701:AJ1703,AJ1697:AJ1699)</f>
        <v/>
      </c>
      <c r="AK1705">
        <f>SUM(AK1693:AK1695,AK1701:AK1703,AK1697:AK1699)</f>
        <v/>
      </c>
      <c r="AL1705">
        <f>SUM(AL1693:AL1695,AL1701:AL1703,AL1697:AL1699)</f>
        <v/>
      </c>
      <c r="AM1705">
        <f>SUM(AM1693:AM1695,AM1701:AM1703,AM1697:AM1699)</f>
        <v/>
      </c>
      <c r="AO1705">
        <f>SUM(AO1693:AO1695,AO1701:AO1703,AO1697:AO1699)</f>
        <v/>
      </c>
      <c r="AP1705">
        <f>SUM(AP1693:AP1695,AP1701:AP1703,AP1697:AP1699)</f>
        <v/>
      </c>
      <c r="AQ1705">
        <f>SUM(AQ1693:AQ1695,AQ1701:AQ1703,AQ1697:AQ1699)</f>
        <v/>
      </c>
      <c r="AR1705">
        <f>SUM(AR1693:AR1695,AR1701:AR1703,AR1697:AR1699)</f>
        <v/>
      </c>
      <c r="AT1705">
        <f>SUM(AT1693:AT1695,AT1701:AT1703,AT1697:AT1699)</f>
        <v/>
      </c>
      <c r="AU1705">
        <f>SUM(AU1693:AU1695,AU1701:AU1703,AU1697:AU1699)</f>
        <v/>
      </c>
      <c r="AV1705">
        <f>SUM(AV1693:AV1695,AV1701:AV1703,AV1697:AV1699)</f>
        <v/>
      </c>
      <c r="AW1705">
        <f>SUM(AW1693:AW1695,AW1701:AW1703,AW1697:AW1699)</f>
        <v/>
      </c>
      <c r="AY1705">
        <f>SUM(AY1693:AY1695,AY1701:AY1703,AY1697:AY1699)</f>
        <v/>
      </c>
      <c r="AZ1705">
        <f>SUM(AZ1693:AZ1695,AZ1701:AZ1703,AZ1697:AZ1699)</f>
        <v/>
      </c>
      <c r="BA1705">
        <f>SUM(BA1693:BA1695,BA1701:BA1703,BA1697:BA1699)</f>
        <v/>
      </c>
      <c r="BB1705">
        <f>SUM(BB1693:BB1695,BB1701:BB1703,BB1697:BB1699)</f>
        <v/>
      </c>
      <c r="BD1705">
        <f>SUM(BD1693:BD1695,BD1701:BD1703,BD1697:BD1699)</f>
        <v/>
      </c>
      <c r="BE1705">
        <f>SUM(BE1693:BE1695,BE1701:BE1703,BE1697:BE1699)</f>
        <v/>
      </c>
      <c r="BF1705">
        <f>SUM(BF1693:BF1695,BF1701:BF1703,BF1697:BF1699)</f>
        <v/>
      </c>
    </row>
    <row r="1706">
      <c r="A1706" t="inlineStr">
        <is>
          <t>Sum check</t>
        </is>
      </c>
      <c r="I1706">
        <f>I1704-I1705</f>
        <v/>
      </c>
      <c r="N1706">
        <f>N1704-N1705</f>
        <v/>
      </c>
      <c r="S1706">
        <f>S1704-S1705</f>
        <v/>
      </c>
      <c r="X1706">
        <f>X1704-X1705</f>
        <v/>
      </c>
      <c r="AB1706">
        <f>AB1704-AB1705</f>
        <v/>
      </c>
      <c r="AC1706">
        <f>AC1704-AC1705</f>
        <v/>
      </c>
      <c r="AE1706">
        <f>AE1704-AE1705</f>
        <v/>
      </c>
      <c r="AF1706">
        <f>AF1704-AF1705</f>
        <v/>
      </c>
      <c r="AG1706">
        <f>AG1704-AG1705</f>
        <v/>
      </c>
      <c r="AH1706">
        <f>AH1704-AH1705</f>
        <v/>
      </c>
      <c r="AJ1706">
        <f>AJ1704-AJ1705</f>
        <v/>
      </c>
      <c r="AK1706">
        <f>AK1704-AK1705</f>
        <v/>
      </c>
      <c r="AL1706">
        <f>AL1704-AL1705</f>
        <v/>
      </c>
      <c r="AM1706">
        <f>AM1704-AM1705</f>
        <v/>
      </c>
      <c r="AO1706">
        <f>AO1704-AO1705</f>
        <v/>
      </c>
      <c r="AP1706">
        <f>AP1704-AP1705</f>
        <v/>
      </c>
      <c r="AQ1706">
        <f>AQ1704-AQ1705</f>
        <v/>
      </c>
      <c r="AR1706">
        <f>AR1704-AR1705</f>
        <v/>
      </c>
      <c r="AT1706">
        <f>AT1704-AT1705</f>
        <v/>
      </c>
      <c r="AU1706">
        <f>AU1704-AU1705</f>
        <v/>
      </c>
      <c r="AV1706">
        <f>AV1704-AV1705</f>
        <v/>
      </c>
      <c r="AW1706">
        <f>AW1704-AW1705</f>
        <v/>
      </c>
      <c r="AY1706">
        <f>AY1704-AY1705</f>
        <v/>
      </c>
      <c r="AZ1706">
        <f>AZ1704-AZ1705</f>
        <v/>
      </c>
      <c r="BA1706">
        <f>BA1704-BA1705</f>
        <v/>
      </c>
      <c r="BB1706">
        <f>BB1704-BB1705</f>
        <v/>
      </c>
      <c r="BD1706">
        <f>BD1704-BD1705</f>
        <v/>
      </c>
      <c r="BE1706">
        <f>BE1704-BE1705</f>
        <v/>
      </c>
      <c r="BF1706">
        <f>BF1704-BF1705</f>
        <v/>
      </c>
    </row>
    <row r="1707">
      <c r="A1707" t="inlineStr">
        <is>
          <t>Link check</t>
        </is>
      </c>
      <c r="I1707">
        <f>I1704-I688</f>
        <v/>
      </c>
      <c r="N1707">
        <f>N1704-N688</f>
        <v/>
      </c>
      <c r="S1707">
        <f>S1704-S688</f>
        <v/>
      </c>
      <c r="X1707">
        <f>X1704-X688</f>
        <v/>
      </c>
      <c r="AB1707">
        <f>AB1704-AB688</f>
        <v/>
      </c>
      <c r="AC1707">
        <f>AC1704-AC688</f>
        <v/>
      </c>
      <c r="AE1707">
        <f>AE1704-AE688</f>
        <v/>
      </c>
      <c r="AF1707">
        <f>AF1704-AF688</f>
        <v/>
      </c>
      <c r="AG1707">
        <f>AG1704-AG688</f>
        <v/>
      </c>
      <c r="AH1707">
        <f>AH1704-AH688</f>
        <v/>
      </c>
      <c r="AJ1707">
        <f>AJ1704-AJ688</f>
        <v/>
      </c>
      <c r="AK1707">
        <f>AK1704-AK688</f>
        <v/>
      </c>
      <c r="AL1707">
        <f>AL1704-AL688</f>
        <v/>
      </c>
      <c r="AM1707">
        <f>AM1704-AM688</f>
        <v/>
      </c>
      <c r="AO1707">
        <f>AO1704-AO688</f>
        <v/>
      </c>
      <c r="AP1707">
        <f>AP1704-AP688</f>
        <v/>
      </c>
      <c r="AQ1707">
        <f>AQ1704-AQ688</f>
        <v/>
      </c>
      <c r="AR1707">
        <f>AR1704-AR688</f>
        <v/>
      </c>
      <c r="AT1707">
        <f>AT1704-AT688</f>
        <v/>
      </c>
      <c r="AU1707">
        <f>AU1704-AU688</f>
        <v/>
      </c>
      <c r="AV1707">
        <f>AV1704-AV688</f>
        <v/>
      </c>
      <c r="AW1707">
        <f>AW1704-AW688</f>
        <v/>
      </c>
      <c r="AY1707">
        <f>AY1704-AY688</f>
        <v/>
      </c>
      <c r="AZ1707">
        <f>AZ1704-AZ688</f>
        <v/>
      </c>
      <c r="BA1707">
        <f>BA1704-BA688</f>
        <v/>
      </c>
      <c r="BB1707">
        <f>BB1704-BB688</f>
        <v/>
      </c>
      <c r="BD1707">
        <f>BD1704-BD688</f>
        <v/>
      </c>
      <c r="BE1707">
        <f>BE1704-BE688</f>
        <v/>
      </c>
      <c r="BF1707">
        <f>BF1704-BF688</f>
        <v/>
      </c>
    </row>
    <row r="1709">
      <c r="A1709" t="inlineStr">
        <is>
          <t>Derivative instruments</t>
        </is>
      </c>
    </row>
    <row r="1710">
      <c r="A1710" t="inlineStr">
        <is>
          <t>Fair value</t>
        </is>
      </c>
    </row>
    <row r="1711">
      <c r="A1711" t="inlineStr">
        <is>
          <t xml:space="preserve">Commodity derivative assets </t>
        </is>
      </c>
      <c r="C1711" t="inlineStr">
        <is>
          <t>Thousand</t>
        </is>
      </c>
      <c r="D1711" t="inlineStr">
        <is>
          <t>QQQQ</t>
        </is>
      </c>
      <c r="F1711" t="n">
        <v>5077</v>
      </c>
      <c r="G1711" t="n">
        <v>6671</v>
      </c>
      <c r="H1711" t="n">
        <v>3216</v>
      </c>
      <c r="I1711" t="n">
        <v>2889</v>
      </c>
      <c r="K1711" t="n">
        <v>3176</v>
      </c>
      <c r="L1711" t="n">
        <v>4142</v>
      </c>
      <c r="M1711" t="n">
        <v>5187</v>
      </c>
      <c r="N1711" t="n">
        <v>8416</v>
      </c>
      <c r="P1711" t="n">
        <v>4338</v>
      </c>
      <c r="Q1711" t="n">
        <v>20401</v>
      </c>
      <c r="R1711" t="n">
        <v>4940</v>
      </c>
      <c r="S1711" t="n">
        <v>1677</v>
      </c>
      <c r="U1711" t="n">
        <v>1956</v>
      </c>
      <c r="V1711" t="n">
        <v>23119</v>
      </c>
      <c r="W1711" t="n">
        <v>5543</v>
      </c>
      <c r="X1711" t="n">
        <v>5439</v>
      </c>
      <c r="Z1711" t="n">
        <v>3978</v>
      </c>
      <c r="AA1711" t="n">
        <v>3864</v>
      </c>
      <c r="AB1711" t="n">
        <v>3368</v>
      </c>
      <c r="AC1711" t="n">
        <v>722</v>
      </c>
      <c r="AE1711" t="n">
        <v>8110</v>
      </c>
      <c r="AF1711" t="n">
        <v>18678</v>
      </c>
      <c r="AG1711" t="n">
        <v>4822</v>
      </c>
      <c r="AH1711" t="n">
        <v>2263</v>
      </c>
      <c r="AJ1711" t="n">
        <v>3591</v>
      </c>
      <c r="AK1711" t="n">
        <v>3987</v>
      </c>
      <c r="AL1711" t="n">
        <v>6865</v>
      </c>
      <c r="AM1711" t="n">
        <v>5053</v>
      </c>
      <c r="AO1711" t="n">
        <v>12544</v>
      </c>
      <c r="AP1711" t="n">
        <v>11481</v>
      </c>
      <c r="AQ1711" t="n">
        <v>12639</v>
      </c>
      <c r="AR1711" t="n">
        <v>24059</v>
      </c>
      <c r="AT1711" t="n">
        <v>6074</v>
      </c>
      <c r="AU1711" t="n">
        <v>28838</v>
      </c>
      <c r="AV1711" t="n">
        <v>8443</v>
      </c>
      <c r="AW1711" t="n">
        <v>17567</v>
      </c>
      <c r="AY1711" t="n">
        <v>37563</v>
      </c>
      <c r="AZ1711" t="n">
        <v>5987</v>
      </c>
      <c r="BA1711" t="n">
        <v>16641</v>
      </c>
      <c r="BB1711" t="n">
        <v>17922</v>
      </c>
      <c r="BD1711" t="n">
        <v>8333</v>
      </c>
      <c r="BE1711" t="n">
        <v>10706</v>
      </c>
      <c r="BF1711" t="n">
        <v>5071</v>
      </c>
    </row>
    <row r="1712">
      <c r="A1712" t="inlineStr">
        <is>
          <t xml:space="preserve">Commodity derivative liabilities </t>
        </is>
      </c>
      <c r="C1712" t="inlineStr">
        <is>
          <t>Thousand</t>
        </is>
      </c>
      <c r="D1712" t="inlineStr">
        <is>
          <t>QQQQ</t>
        </is>
      </c>
      <c r="F1712" t="n">
        <v>-2778</v>
      </c>
      <c r="G1712" t="n">
        <v>-766</v>
      </c>
      <c r="H1712" t="n">
        <v>-3545</v>
      </c>
      <c r="I1712" t="n">
        <v>-1728</v>
      </c>
      <c r="K1712" t="n">
        <v>-5427</v>
      </c>
      <c r="L1712" t="n">
        <v>-8166</v>
      </c>
      <c r="M1712" t="n">
        <v>-6363</v>
      </c>
      <c r="N1712" t="n">
        <v>-22683</v>
      </c>
      <c r="P1712" t="n">
        <v>-4282</v>
      </c>
      <c r="Q1712" t="n">
        <v>-21118</v>
      </c>
      <c r="R1712" t="n">
        <v>-11337</v>
      </c>
      <c r="S1712" t="n">
        <v>-5436</v>
      </c>
      <c r="U1712" t="n">
        <v>-4866</v>
      </c>
      <c r="V1712" t="n">
        <v>-20038</v>
      </c>
      <c r="W1712" t="n">
        <v>-13313</v>
      </c>
      <c r="X1712" t="n">
        <v>-6827</v>
      </c>
      <c r="Z1712" t="n">
        <v>-4234</v>
      </c>
      <c r="AA1712" t="n">
        <v>-11736</v>
      </c>
      <c r="AB1712" t="n">
        <v>-3782</v>
      </c>
      <c r="AC1712" t="n">
        <v>-3847</v>
      </c>
      <c r="AE1712" t="n">
        <v>-9807</v>
      </c>
      <c r="AF1712" t="n">
        <v>-42561</v>
      </c>
      <c r="AG1712" t="n">
        <v>-11796</v>
      </c>
      <c r="AH1712" t="n">
        <v>-4791</v>
      </c>
      <c r="AJ1712" t="n">
        <v>-11116</v>
      </c>
      <c r="AK1712" t="n">
        <v>-20635</v>
      </c>
      <c r="AL1712" t="n">
        <v>-13802</v>
      </c>
      <c r="AM1712" t="n">
        <v>-5430</v>
      </c>
      <c r="AO1712" t="n">
        <v>-17988</v>
      </c>
      <c r="AP1712" t="n">
        <v>-25324</v>
      </c>
      <c r="AQ1712" t="n">
        <v>-6079</v>
      </c>
      <c r="AR1712" t="n">
        <v>-6531</v>
      </c>
      <c r="AT1712" t="n">
        <v>-13863</v>
      </c>
      <c r="AU1712" t="n">
        <v>-86806</v>
      </c>
      <c r="AV1712" t="n">
        <v>-29744</v>
      </c>
      <c r="AW1712" t="n">
        <v>-14119</v>
      </c>
      <c r="AY1712" t="n">
        <v>-22860</v>
      </c>
      <c r="AZ1712" t="n">
        <v>-18524</v>
      </c>
      <c r="BA1712" t="n">
        <v>-11720</v>
      </c>
      <c r="BB1712" t="n">
        <v>-9042</v>
      </c>
      <c r="BD1712" t="n">
        <v>-26437</v>
      </c>
      <c r="BE1712" t="n">
        <v>-34882</v>
      </c>
      <c r="BF1712" t="n">
        <v>-22874</v>
      </c>
    </row>
    <row r="1713">
      <c r="A1713" t="inlineStr">
        <is>
          <t>Interest rate swap derivative liabilities</t>
        </is>
      </c>
      <c r="C1713" t="inlineStr">
        <is>
          <t>Thousand</t>
        </is>
      </c>
      <c r="D1713" t="inlineStr">
        <is>
          <t>QQQQ</t>
        </is>
      </c>
      <c r="AP1713" t="n">
        <v>-931</v>
      </c>
      <c r="AQ1713" t="n">
        <v>-780</v>
      </c>
      <c r="AR1713" t="n">
        <v>-640</v>
      </c>
      <c r="AT1713" t="n">
        <v>-538</v>
      </c>
      <c r="AU1713" t="n">
        <v>-478</v>
      </c>
      <c r="AV1713" t="n">
        <v>-345</v>
      </c>
      <c r="AW1713" t="n">
        <v>-98</v>
      </c>
    </row>
    <row r="1714">
      <c r="A1714" t="inlineStr">
        <is>
          <t>Cash collateral posted with (owed to) brokers</t>
        </is>
      </c>
      <c r="C1714" t="inlineStr">
        <is>
          <t>Thousand</t>
        </is>
      </c>
      <c r="D1714" t="inlineStr">
        <is>
          <t>QQQQ</t>
        </is>
      </c>
      <c r="F1714" t="n">
        <v>-1501</v>
      </c>
      <c r="G1714" t="n">
        <v>6626</v>
      </c>
      <c r="H1714" t="n">
        <v>9423</v>
      </c>
      <c r="I1714" t="n">
        <v>4142</v>
      </c>
      <c r="K1714" t="n">
        <v>14556</v>
      </c>
      <c r="L1714" t="n">
        <v>18370</v>
      </c>
      <c r="M1714" t="n">
        <v>8040</v>
      </c>
      <c r="N1714" t="n">
        <v>25205</v>
      </c>
      <c r="P1714" t="n">
        <v>19448</v>
      </c>
      <c r="Q1714" t="n">
        <v>10845</v>
      </c>
      <c r="R1714" t="n">
        <v>26275</v>
      </c>
      <c r="S1714" t="n">
        <v>9381</v>
      </c>
      <c r="U1714" t="n">
        <v>7631</v>
      </c>
      <c r="V1714" t="n">
        <v>10366</v>
      </c>
      <c r="W1714" t="n">
        <v>15280</v>
      </c>
      <c r="X1714" t="n">
        <v>4979</v>
      </c>
      <c r="Z1714" t="n">
        <v>4415</v>
      </c>
      <c r="AA1714" t="n">
        <v>20348</v>
      </c>
      <c r="AB1714" t="n">
        <v>4841</v>
      </c>
      <c r="AC1714" t="n">
        <v>8021</v>
      </c>
      <c r="AE1714" t="n">
        <v>10657</v>
      </c>
      <c r="AF1714" t="n">
        <v>33185</v>
      </c>
      <c r="AG1714" t="n">
        <v>14534</v>
      </c>
      <c r="AH1714" t="n">
        <v>23192</v>
      </c>
      <c r="AJ1714" t="n">
        <v>20373</v>
      </c>
      <c r="AK1714" t="n">
        <v>33379</v>
      </c>
      <c r="AL1714" t="n">
        <v>26950</v>
      </c>
      <c r="AM1714" t="n">
        <v>20009</v>
      </c>
      <c r="AO1714" t="n">
        <v>25234</v>
      </c>
      <c r="AP1714" t="n">
        <v>27031</v>
      </c>
      <c r="AQ1714" t="n">
        <v>17106</v>
      </c>
      <c r="AR1714" t="n">
        <v>782</v>
      </c>
      <c r="AT1714" t="n">
        <v>43169</v>
      </c>
      <c r="AU1714" t="n">
        <v>98210</v>
      </c>
      <c r="AV1714" t="n">
        <v>54111</v>
      </c>
      <c r="AW1714" t="n">
        <v>22459</v>
      </c>
      <c r="AY1714" t="n">
        <v>30258</v>
      </c>
      <c r="AZ1714" t="n">
        <v>40498</v>
      </c>
      <c r="BA1714" t="n">
        <v>29880</v>
      </c>
      <c r="BB1714" t="n">
        <v>33771</v>
      </c>
      <c r="BD1714" t="n">
        <v>33879</v>
      </c>
      <c r="BE1714" t="n">
        <v>46030</v>
      </c>
      <c r="BF1714" t="n">
        <v>39657</v>
      </c>
    </row>
    <row r="1715">
      <c r="A1715" t="inlineStr">
        <is>
          <t>Foreign currency derivative assets</t>
        </is>
      </c>
      <c r="C1715" t="inlineStr">
        <is>
          <t>Thousand</t>
        </is>
      </c>
      <c r="D1715" t="inlineStr">
        <is>
          <t>QQQQ</t>
        </is>
      </c>
      <c r="H1715" t="n">
        <v>238</v>
      </c>
      <c r="I1715" t="n">
        <v>1214</v>
      </c>
      <c r="M1715" t="n">
        <v>1278</v>
      </c>
      <c r="N1715" t="n">
        <v>2563</v>
      </c>
      <c r="P1715" t="n">
        <v>899</v>
      </c>
      <c r="R1715" t="n">
        <v>1611</v>
      </c>
      <c r="AB1715" t="n">
        <v>586</v>
      </c>
      <c r="AC1715" t="n">
        <v>45</v>
      </c>
      <c r="AE1715" t="n">
        <v>483</v>
      </c>
      <c r="AF1715" t="n">
        <v>527</v>
      </c>
      <c r="AG1715" t="n">
        <v>430</v>
      </c>
      <c r="AH1715" t="n">
        <v>1311</v>
      </c>
      <c r="AJ1715" t="n">
        <v>1009</v>
      </c>
      <c r="AK1715" t="n">
        <v>1372</v>
      </c>
      <c r="AL1715" t="n">
        <v>913</v>
      </c>
      <c r="AM1715" t="n">
        <v>426</v>
      </c>
      <c r="AO1715" t="n">
        <v>12053</v>
      </c>
      <c r="AP1715" t="n">
        <v>13911</v>
      </c>
      <c r="AQ1715" t="n">
        <v>7919</v>
      </c>
      <c r="AR1715" t="n">
        <v>2204</v>
      </c>
      <c r="AT1715" t="n">
        <v>2410</v>
      </c>
      <c r="AU1715" t="n">
        <v>2957</v>
      </c>
      <c r="AV1715" t="n">
        <v>1814</v>
      </c>
      <c r="AW1715" t="n">
        <v>518</v>
      </c>
      <c r="AY1715" t="n">
        <v>768</v>
      </c>
      <c r="AZ1715" t="n">
        <v>3974</v>
      </c>
      <c r="BA1715" t="n">
        <v>5403</v>
      </c>
      <c r="BB1715" t="n">
        <v>555</v>
      </c>
      <c r="BD1715" t="n">
        <v>5600</v>
      </c>
      <c r="BE1715" t="n">
        <v>1312</v>
      </c>
      <c r="BF1715" t="n">
        <v>944</v>
      </c>
    </row>
    <row r="1716">
      <c r="A1716" t="inlineStr">
        <is>
          <t>Foreign currency derivative liabilities</t>
        </is>
      </c>
      <c r="C1716" t="inlineStr">
        <is>
          <t>Thousand</t>
        </is>
      </c>
      <c r="D1716" t="inlineStr">
        <is>
          <t>QQQQ</t>
        </is>
      </c>
      <c r="F1716" t="n">
        <v>-42</v>
      </c>
      <c r="K1716" t="n">
        <v>-1212</v>
      </c>
      <c r="L1716" t="n">
        <v>-396</v>
      </c>
      <c r="P1716" t="n">
        <v>-240</v>
      </c>
      <c r="Q1716" t="n">
        <v>-87</v>
      </c>
      <c r="Z1716" t="n">
        <v>-605</v>
      </c>
      <c r="AA1716" t="n">
        <v>-186</v>
      </c>
      <c r="AB1716" t="n">
        <v>-387</v>
      </c>
      <c r="AC1716" t="n">
        <v>-211</v>
      </c>
      <c r="AE1716" t="n">
        <v>-433</v>
      </c>
      <c r="AF1716" t="n">
        <v>-278</v>
      </c>
      <c r="AG1716" t="n">
        <v>-1943</v>
      </c>
      <c r="AH1716" t="n">
        <v>-6649</v>
      </c>
      <c r="AJ1716" t="n">
        <v>-2034</v>
      </c>
      <c r="AK1716" t="n">
        <v>-166</v>
      </c>
      <c r="AL1716" t="n">
        <v>-548</v>
      </c>
      <c r="AM1716" t="n">
        <v>-5400</v>
      </c>
      <c r="AO1716" t="n">
        <v>-98</v>
      </c>
      <c r="AP1716" t="n">
        <v>-504</v>
      </c>
      <c r="AQ1716" t="n">
        <v>-316</v>
      </c>
      <c r="AR1716" t="n">
        <v>-428</v>
      </c>
      <c r="AT1716" t="n">
        <v>-7180</v>
      </c>
      <c r="AU1716" t="n">
        <v>-135</v>
      </c>
      <c r="AV1716" t="n">
        <v>-139</v>
      </c>
      <c r="AW1716" t="n">
        <v>-4958</v>
      </c>
      <c r="AY1716" t="n">
        <v>-12197</v>
      </c>
      <c r="AZ1716" t="n">
        <v>-1171</v>
      </c>
      <c r="BA1716" t="n">
        <v>-2027</v>
      </c>
      <c r="BB1716" t="n">
        <v>-6170</v>
      </c>
      <c r="BD1716" t="n">
        <v>-405</v>
      </c>
      <c r="BE1716" t="n">
        <v>-4484</v>
      </c>
      <c r="BF1716" t="n">
        <v>-1395</v>
      </c>
    </row>
    <row r="1717">
      <c r="A1717" t="inlineStr">
        <is>
          <t>Sales contract derivative assets (liabilities)</t>
        </is>
      </c>
      <c r="C1717" t="inlineStr">
        <is>
          <t>Thousand</t>
        </is>
      </c>
      <c r="D1717" t="inlineStr">
        <is>
          <t>QQQQ</t>
        </is>
      </c>
      <c r="AT1717" t="n">
        <v>-18104</v>
      </c>
      <c r="AU1717" t="n">
        <v>5133</v>
      </c>
      <c r="AV1717" t="n">
        <v>2201</v>
      </c>
      <c r="AW1717" t="n">
        <v>-12691</v>
      </c>
      <c r="AY1717" t="n">
        <v>-21357</v>
      </c>
      <c r="AZ1717" t="n">
        <v>-4508</v>
      </c>
      <c r="BA1717" t="n">
        <v>-11243</v>
      </c>
      <c r="BB1717" t="n">
        <v>-3705</v>
      </c>
      <c r="BD1717" t="n">
        <v>459</v>
      </c>
      <c r="BE1717" t="n">
        <v>-1178</v>
      </c>
      <c r="BF1717" t="n">
        <v>1923</v>
      </c>
    </row>
    <row r="1719">
      <c r="A1719" t="inlineStr">
        <is>
          <t>Derivative coverage</t>
        </is>
      </c>
    </row>
    <row r="1720">
      <c r="A1720" t="inlineStr">
        <is>
          <t>Corn</t>
        </is>
      </c>
      <c r="C1720" t="inlineStr">
        <is>
          <t>Percent</t>
        </is>
      </c>
      <c r="D1720" t="inlineStr">
        <is>
          <t>QQQQ</t>
        </is>
      </c>
      <c r="F1720" t="n">
        <v>-0.3</v>
      </c>
      <c r="G1720" t="n">
        <v>-0.9</v>
      </c>
      <c r="H1720" t="n">
        <v>-0.3</v>
      </c>
      <c r="I1720" t="n">
        <v>1.1</v>
      </c>
      <c r="K1720" t="n">
        <v>-3.8</v>
      </c>
      <c r="L1720" t="n">
        <v>-4.4</v>
      </c>
      <c r="M1720" t="n">
        <v>2</v>
      </c>
      <c r="N1720" t="n">
        <v>-8.199999999999999</v>
      </c>
      <c r="P1720" t="n">
        <v>1.7</v>
      </c>
      <c r="Q1720" t="n">
        <v>2.3</v>
      </c>
      <c r="R1720" t="n">
        <v>3.4</v>
      </c>
      <c r="S1720" t="n">
        <v>7</v>
      </c>
      <c r="U1720" t="n">
        <v>3.5</v>
      </c>
      <c r="V1720" t="n">
        <v>0.8</v>
      </c>
      <c r="W1720" t="n">
        <v>3.9</v>
      </c>
      <c r="X1720" t="n">
        <v>2.3</v>
      </c>
      <c r="Z1720" t="n">
        <v>0.3</v>
      </c>
      <c r="AA1720" t="n">
        <v>2</v>
      </c>
      <c r="AB1720" t="n">
        <v>0.7</v>
      </c>
      <c r="AC1720" t="n">
        <v>3.1</v>
      </c>
      <c r="AE1720" t="n">
        <v>11</v>
      </c>
      <c r="AF1720" t="n">
        <v>24.7</v>
      </c>
      <c r="AG1720" t="n">
        <v>14.6</v>
      </c>
      <c r="AH1720" t="n">
        <v>6</v>
      </c>
      <c r="AJ1720" t="n">
        <v>12</v>
      </c>
      <c r="AK1720" t="n">
        <v>27.7</v>
      </c>
      <c r="AL1720" t="n">
        <v>9</v>
      </c>
      <c r="AM1720" t="n">
        <v>12</v>
      </c>
      <c r="AO1720" t="n">
        <v>16</v>
      </c>
      <c r="AP1720" t="n">
        <v>7</v>
      </c>
      <c r="AR1720" t="n">
        <v>16</v>
      </c>
      <c r="AT1720" t="n">
        <v>13.8</v>
      </c>
      <c r="AU1720" t="n">
        <v>28.6</v>
      </c>
      <c r="AV1720" t="n">
        <v>13.8</v>
      </c>
      <c r="AW1720" t="n">
        <v>6.6</v>
      </c>
      <c r="AY1720" t="n">
        <v>35</v>
      </c>
      <c r="AZ1720" t="n">
        <v>24.5</v>
      </c>
      <c r="BA1720" t="n">
        <v>16.9</v>
      </c>
      <c r="BB1720" t="n">
        <v>14.4</v>
      </c>
      <c r="BD1720" t="n">
        <v>12.1</v>
      </c>
      <c r="BE1720" t="n">
        <v>11.8</v>
      </c>
      <c r="BF1720" t="n">
        <v>10.9</v>
      </c>
    </row>
    <row r="1721">
      <c r="A1721" t="inlineStr">
        <is>
          <t>Soybean meal</t>
        </is>
      </c>
      <c r="C1721" t="inlineStr">
        <is>
          <t>Percent</t>
        </is>
      </c>
      <c r="D1721" t="inlineStr">
        <is>
          <t>QQQQ</t>
        </is>
      </c>
      <c r="F1721" t="n">
        <v>0.5</v>
      </c>
      <c r="G1721" t="n">
        <v>-1</v>
      </c>
      <c r="H1721" t="n">
        <v>-2.4</v>
      </c>
      <c r="I1721" t="n">
        <v>-3.6</v>
      </c>
      <c r="K1721" t="n">
        <v>-8.300000000000001</v>
      </c>
      <c r="L1721" t="n">
        <v>-27.2</v>
      </c>
      <c r="M1721" t="n">
        <v>1.3</v>
      </c>
      <c r="N1721" t="n">
        <v>-16.1</v>
      </c>
      <c r="P1721" t="n">
        <v>-10.1</v>
      </c>
      <c r="Q1721" t="n">
        <v>-11.1</v>
      </c>
      <c r="R1721" t="n">
        <v>4.9</v>
      </c>
      <c r="S1721" t="n">
        <v>4.1</v>
      </c>
      <c r="U1721" t="n">
        <v>-15.4</v>
      </c>
      <c r="V1721" t="n">
        <v>13.8</v>
      </c>
      <c r="W1721" t="n">
        <v>10.5</v>
      </c>
      <c r="X1721" t="n">
        <v>0.3</v>
      </c>
      <c r="Z1721" t="n">
        <v>0.9</v>
      </c>
      <c r="AA1721" t="n">
        <v>12</v>
      </c>
      <c r="AB1721" t="n">
        <v>0.2</v>
      </c>
      <c r="AC1721" t="n">
        <v>1.7</v>
      </c>
      <c r="AE1721" t="n">
        <v>12.7</v>
      </c>
      <c r="AF1721" t="n">
        <v>18.4</v>
      </c>
      <c r="AG1721" t="n">
        <v>11</v>
      </c>
      <c r="AH1721" t="n">
        <v>6</v>
      </c>
      <c r="AJ1721" t="n">
        <v>7</v>
      </c>
      <c r="AK1721" t="n">
        <v>29.6</v>
      </c>
      <c r="AL1721" t="n">
        <v>32</v>
      </c>
      <c r="AM1721" t="n">
        <v>44</v>
      </c>
      <c r="AO1721" t="n">
        <v>8</v>
      </c>
      <c r="AP1721" t="n">
        <v>16</v>
      </c>
      <c r="AQ1721" t="n">
        <v>17</v>
      </c>
      <c r="AR1721" t="n">
        <v>24</v>
      </c>
      <c r="AT1721" t="n">
        <v>21</v>
      </c>
      <c r="AU1721" t="n">
        <v>31.8</v>
      </c>
      <c r="AV1721" t="n">
        <v>35</v>
      </c>
      <c r="AW1721" t="n">
        <v>11.8</v>
      </c>
      <c r="AY1721" t="n">
        <v>27</v>
      </c>
      <c r="AZ1721" t="n">
        <v>34</v>
      </c>
      <c r="BA1721" t="n">
        <v>14.6</v>
      </c>
      <c r="BB1721" t="n">
        <v>10.1</v>
      </c>
      <c r="BD1721" t="n">
        <v>10</v>
      </c>
      <c r="BE1721" t="n">
        <v>18.2</v>
      </c>
      <c r="BF1721" t="n">
        <v>18.7</v>
      </c>
    </row>
    <row r="1723">
      <c r="A1723" t="inlineStr">
        <is>
          <t>Written put options outstanding</t>
        </is>
      </c>
    </row>
    <row r="1724">
      <c r="A1724" t="inlineStr">
        <is>
          <t>Fair value</t>
        </is>
      </c>
      <c r="C1724" t="inlineStr">
        <is>
          <t>Thousand</t>
        </is>
      </c>
      <c r="D1724" t="inlineStr">
        <is>
          <t>QQQQ</t>
        </is>
      </c>
      <c r="F1724" t="n">
        <v>-953</v>
      </c>
    </row>
    <row r="1725">
      <c r="A1725" t="inlineStr">
        <is>
          <t>Number of contracts: corn</t>
        </is>
      </c>
      <c r="C1725" t="inlineStr">
        <is>
          <t>Actual</t>
        </is>
      </c>
      <c r="D1725" t="inlineStr">
        <is>
          <t>QQQQ</t>
        </is>
      </c>
      <c r="F1725" t="n">
        <v>500</v>
      </c>
    </row>
    <row r="1727">
      <c r="A1727" t="inlineStr">
        <is>
          <t>Short positions on outstanding futures instruments</t>
        </is>
      </c>
    </row>
    <row r="1728">
      <c r="A1728" t="inlineStr">
        <is>
          <t>Fair value</t>
        </is>
      </c>
      <c r="C1728" t="inlineStr">
        <is>
          <t>Thousand</t>
        </is>
      </c>
      <c r="D1728" t="inlineStr">
        <is>
          <t>QQQQ</t>
        </is>
      </c>
      <c r="F1728" t="n">
        <v>4909</v>
      </c>
      <c r="G1728" t="n">
        <v>3937</v>
      </c>
    </row>
    <row r="1729">
      <c r="A1729" t="inlineStr">
        <is>
          <t>Number of contracts:</t>
        </is>
      </c>
    </row>
    <row r="1730">
      <c r="A1730" t="inlineStr">
        <is>
          <t>Corn</t>
        </is>
      </c>
      <c r="C1730" t="inlineStr">
        <is>
          <t>Actual</t>
        </is>
      </c>
      <c r="D1730" t="inlineStr">
        <is>
          <t>QQQQ</t>
        </is>
      </c>
      <c r="F1730" t="n">
        <v>1469</v>
      </c>
      <c r="G1730" t="n">
        <v>1478</v>
      </c>
    </row>
    <row r="1731">
      <c r="A1731" t="inlineStr">
        <is>
          <t>Soybean meal</t>
        </is>
      </c>
      <c r="C1731" t="inlineStr">
        <is>
          <t>Actual</t>
        </is>
      </c>
      <c r="D1731" t="inlineStr">
        <is>
          <t>QQQQ</t>
        </is>
      </c>
      <c r="F1731" t="n">
        <v>895</v>
      </c>
      <c r="G1731" t="n">
        <v>568</v>
      </c>
    </row>
    <row r="1732">
      <c r="A1732" t="inlineStr">
        <is>
          <t>Wheat</t>
        </is>
      </c>
      <c r="C1732" t="inlineStr">
        <is>
          <t>Actual</t>
        </is>
      </c>
      <c r="D1732" t="inlineStr">
        <is>
          <t>QQQQ</t>
        </is>
      </c>
      <c r="G1732" t="n">
        <v>360</v>
      </c>
    </row>
    <row r="1734">
      <c r="A1734" t="inlineStr">
        <is>
          <t xml:space="preserve">Cost of sales </t>
        </is>
      </c>
    </row>
    <row r="1735">
      <c r="A1735" t="inlineStr">
        <is>
          <t>U.K. and Europe reportable segment</t>
        </is>
      </c>
    </row>
    <row r="1736">
      <c r="A1736" t="inlineStr">
        <is>
          <t>Acquired PPL operations</t>
        </is>
      </c>
      <c r="C1736" t="inlineStr">
        <is>
          <t>Million</t>
        </is>
      </c>
      <c r="D1736" t="inlineStr">
        <is>
          <t>QQQQ</t>
        </is>
      </c>
      <c r="AQ1736" t="n">
        <v>325.6</v>
      </c>
      <c r="AS1736" t="n">
        <v>1000</v>
      </c>
    </row>
    <row r="1737">
      <c r="A1737" t="inlineStr">
        <is>
          <t>Acquired Tulip operations</t>
        </is>
      </c>
      <c r="C1737" t="inlineStr">
        <is>
          <t>Million</t>
        </is>
      </c>
      <c r="D1737" t="inlineStr">
        <is>
          <t>QQQQ</t>
        </is>
      </c>
      <c r="AN1737" t="n">
        <v>297.5</v>
      </c>
      <c r="AO1737" t="n">
        <v>314.5</v>
      </c>
      <c r="AP1737" t="n">
        <v>318.8</v>
      </c>
    </row>
    <row r="1738">
      <c r="A1738" t="inlineStr">
        <is>
          <t>Cost of sales related to the existing U.K. and Europe operations</t>
        </is>
      </c>
      <c r="C1738" t="inlineStr">
        <is>
          <t>Million</t>
        </is>
      </c>
      <c r="D1738" t="inlineStr">
        <is>
          <t>QQQQ</t>
        </is>
      </c>
      <c r="AO1738" t="n">
        <v>-29.8</v>
      </c>
      <c r="AP1738" t="n">
        <v>-110.6</v>
      </c>
      <c r="AQ1738" t="n">
        <v>-14.8</v>
      </c>
      <c r="AS1738" t="n">
        <v>-169.7</v>
      </c>
    </row>
    <row r="1739">
      <c r="A1739" t="inlineStr">
        <is>
          <t>Cost per pound sold</t>
        </is>
      </c>
      <c r="C1739" t="inlineStr">
        <is>
          <t>Million</t>
        </is>
      </c>
      <c r="D1739" t="inlineStr">
        <is>
          <t>QQQQ</t>
        </is>
      </c>
      <c r="E1739" t="inlineStr">
        <is>
          <t>Yes</t>
        </is>
      </c>
      <c r="AJ1739" t="n">
        <v>38.3</v>
      </c>
      <c r="AK1739" t="n">
        <v>44.7</v>
      </c>
      <c r="AL1739" t="n">
        <v>22.8</v>
      </c>
      <c r="AN1739" t="n">
        <v>9.6</v>
      </c>
      <c r="AO1739" t="n">
        <v>-25</v>
      </c>
      <c r="AP1739" t="n">
        <v>-47.1</v>
      </c>
      <c r="AQ1739" t="n">
        <v>0.6</v>
      </c>
      <c r="AS1739" t="n">
        <v>-29.9</v>
      </c>
      <c r="AT1739" t="n">
        <v>8.4</v>
      </c>
      <c r="AU1739" t="n">
        <v>30.3</v>
      </c>
      <c r="AV1739" t="n">
        <v>29.3</v>
      </c>
      <c r="AX1739" t="n">
        <v>100.5</v>
      </c>
      <c r="BC1739" t="n">
        <v>845.7</v>
      </c>
      <c r="BD1739" t="n">
        <v>175.5</v>
      </c>
      <c r="BE1739" t="n">
        <v>128.5</v>
      </c>
      <c r="BF1739" t="n">
        <v>-4.9</v>
      </c>
    </row>
    <row r="1740">
      <c r="A1740" t="inlineStr">
        <is>
          <t>Sales volume</t>
        </is>
      </c>
      <c r="C1740" t="inlineStr">
        <is>
          <t>Million</t>
        </is>
      </c>
      <c r="D1740" t="inlineStr">
        <is>
          <t>QQQQ</t>
        </is>
      </c>
      <c r="E1740" t="inlineStr">
        <is>
          <t>Yes</t>
        </is>
      </c>
      <c r="AD1740" t="n">
        <v>64.5</v>
      </c>
      <c r="AJ1740" t="n">
        <v>-21.3</v>
      </c>
      <c r="AK1740" t="n">
        <v>-37.5</v>
      </c>
      <c r="AL1740" t="n">
        <v>-6.8</v>
      </c>
      <c r="AN1740" t="n">
        <v>14.1</v>
      </c>
      <c r="AO1740" t="n">
        <v>3.3</v>
      </c>
      <c r="AP1740" t="n">
        <v>-50.4</v>
      </c>
      <c r="AQ1740" t="n">
        <v>-34.8</v>
      </c>
      <c r="AS1740" t="n">
        <v>-147.1</v>
      </c>
      <c r="AT1740" t="n">
        <v>-20</v>
      </c>
      <c r="AU1740" t="n">
        <v>56.9</v>
      </c>
      <c r="AV1740" t="n">
        <v>24</v>
      </c>
      <c r="AX1740" t="n">
        <v>323.5</v>
      </c>
      <c r="BC1740" t="n">
        <v>548.8</v>
      </c>
      <c r="BD1740" t="n">
        <v>-50.3</v>
      </c>
      <c r="BE1740" t="n">
        <v>-68.3</v>
      </c>
      <c r="BF1740" t="n">
        <v>-11.6</v>
      </c>
    </row>
    <row r="1741">
      <c r="A1741" t="inlineStr">
        <is>
          <t>Foreign currency translation</t>
        </is>
      </c>
      <c r="C1741" t="inlineStr">
        <is>
          <t>Million</t>
        </is>
      </c>
      <c r="D1741" t="inlineStr">
        <is>
          <t>QQQQ</t>
        </is>
      </c>
      <c r="E1741" t="inlineStr">
        <is>
          <t>Yes</t>
        </is>
      </c>
      <c r="AE1741" t="n">
        <v>-54.6</v>
      </c>
      <c r="AF1741" t="n">
        <v>-30.9</v>
      </c>
      <c r="AJ1741" t="n">
        <v>-33.2</v>
      </c>
      <c r="AK1741" t="n">
        <v>28.8</v>
      </c>
      <c r="AL1741" t="n">
        <v>27</v>
      </c>
      <c r="AN1741" t="n">
        <v>87.09999999999999</v>
      </c>
      <c r="AO1741" t="n">
        <v>8.1</v>
      </c>
      <c r="AP1741" t="n">
        <v>13.1</v>
      </c>
      <c r="AQ1741" t="n">
        <v>-19.4</v>
      </c>
      <c r="AS1741" t="n">
        <v>-7.3</v>
      </c>
      <c r="AT1741" t="n">
        <v>-58.4</v>
      </c>
      <c r="AU1741" t="n">
        <v>98</v>
      </c>
      <c r="AV1741" t="n">
        <v>-59.5</v>
      </c>
      <c r="AX1741" t="n">
        <v>-289.9</v>
      </c>
      <c r="BC1741" t="n">
        <v>529.4</v>
      </c>
      <c r="BD1741" t="n">
        <v>-123</v>
      </c>
      <c r="BE1741" t="n">
        <v>-12.6</v>
      </c>
      <c r="BF1741" t="n">
        <v>-82.09999999999999</v>
      </c>
    </row>
    <row r="1742">
      <c r="A1742" t="inlineStr">
        <is>
          <t>Meat input cost</t>
        </is>
      </c>
      <c r="C1742" t="inlineStr">
        <is>
          <t>Million</t>
        </is>
      </c>
      <c r="D1742" t="inlineStr">
        <is>
          <t>QQQQ</t>
        </is>
      </c>
      <c r="AJ1742" t="n">
        <v>-52</v>
      </c>
    </row>
    <row r="1743">
      <c r="A1743" t="inlineStr">
        <is>
          <t>Labor costs</t>
        </is>
      </c>
      <c r="C1743" t="inlineStr">
        <is>
          <t>Million</t>
        </is>
      </c>
      <c r="D1743" t="inlineStr">
        <is>
          <t>QQQQ</t>
        </is>
      </c>
      <c r="AB1743" t="n">
        <v>4.2</v>
      </c>
      <c r="AO1743" t="n">
        <v>4.3</v>
      </c>
    </row>
    <row r="1744">
      <c r="A1744" t="inlineStr">
        <is>
          <t>Raw material cost</t>
        </is>
      </c>
      <c r="C1744" t="inlineStr">
        <is>
          <t>Million</t>
        </is>
      </c>
      <c r="D1744" t="inlineStr">
        <is>
          <t>QQQQ</t>
        </is>
      </c>
      <c r="AB1744" t="n">
        <v>37.8</v>
      </c>
      <c r="AE1744" t="n">
        <v>49.4</v>
      </c>
      <c r="AF1744" t="n">
        <v>31.9</v>
      </c>
    </row>
    <row r="1745">
      <c r="A1745" t="inlineStr">
        <is>
          <t>Feed costs</t>
        </is>
      </c>
      <c r="C1745" t="inlineStr">
        <is>
          <t>Million</t>
        </is>
      </c>
      <c r="D1745" t="inlineStr">
        <is>
          <t>QQQQ</t>
        </is>
      </c>
      <c r="AI1745" t="n">
        <v>74.3</v>
      </c>
      <c r="AJ1745" t="n">
        <v>20.6</v>
      </c>
      <c r="AO1745" t="n">
        <v>-25.6</v>
      </c>
    </row>
    <row r="1746">
      <c r="A1746" t="inlineStr">
        <is>
          <t>Lease and rent cost</t>
        </is>
      </c>
      <c r="C1746" t="inlineStr">
        <is>
          <t>Million</t>
        </is>
      </c>
      <c r="D1746" t="inlineStr">
        <is>
          <t>QQQQ</t>
        </is>
      </c>
      <c r="AJ1746" t="n">
        <v>4.6</v>
      </c>
    </row>
    <row r="1747">
      <c r="A1747" t="inlineStr">
        <is>
          <t>Depreciation</t>
        </is>
      </c>
      <c r="C1747" t="inlineStr">
        <is>
          <t>Million</t>
        </is>
      </c>
      <c r="D1747" t="inlineStr">
        <is>
          <t>QQQQ</t>
        </is>
      </c>
      <c r="AD1747" t="n">
        <v>-15.4</v>
      </c>
    </row>
    <row r="1748">
      <c r="A1748" t="inlineStr">
        <is>
          <t>Payroll costs</t>
        </is>
      </c>
      <c r="C1748" t="inlineStr">
        <is>
          <t>Million</t>
        </is>
      </c>
      <c r="D1748" t="inlineStr">
        <is>
          <t>QQQQ</t>
        </is>
      </c>
      <c r="AG1748" t="n">
        <v>6.1</v>
      </c>
      <c r="AI1748" t="n">
        <v>68</v>
      </c>
      <c r="AN1748" t="n">
        <v>22.8</v>
      </c>
      <c r="AQ1748" t="n">
        <v>4</v>
      </c>
    </row>
    <row r="1749">
      <c r="A1749" t="inlineStr">
        <is>
          <t>Freight cost</t>
        </is>
      </c>
      <c r="C1749" t="inlineStr">
        <is>
          <t>Million</t>
        </is>
      </c>
      <c r="D1749" t="inlineStr">
        <is>
          <t>QQQQ</t>
        </is>
      </c>
      <c r="AB1749" t="n">
        <v>2.4</v>
      </c>
      <c r="AG1749" t="n">
        <v>5.8</v>
      </c>
    </row>
    <row r="1750">
      <c r="A1750" t="inlineStr">
        <is>
          <t>Storage cost</t>
        </is>
      </c>
      <c r="C1750" t="inlineStr">
        <is>
          <t>Million</t>
        </is>
      </c>
      <c r="D1750" t="inlineStr">
        <is>
          <t>QQQQ</t>
        </is>
      </c>
      <c r="AG1750" t="n">
        <v>1.8</v>
      </c>
    </row>
    <row r="1751">
      <c r="A1751" t="inlineStr">
        <is>
          <t>Freight and storage cost</t>
        </is>
      </c>
      <c r="C1751" t="inlineStr">
        <is>
          <t>Million</t>
        </is>
      </c>
      <c r="D1751" t="inlineStr">
        <is>
          <t>QQQQ</t>
        </is>
      </c>
      <c r="AD1751" t="n">
        <v>4.5</v>
      </c>
      <c r="AI1751" t="n">
        <v>25.1</v>
      </c>
    </row>
    <row r="1752">
      <c r="A1752" t="inlineStr">
        <is>
          <t>Maintenance cost</t>
        </is>
      </c>
      <c r="C1752" t="inlineStr">
        <is>
          <t>Million</t>
        </is>
      </c>
      <c r="D1752" t="inlineStr">
        <is>
          <t>QQQQ</t>
        </is>
      </c>
      <c r="AN1752" t="n">
        <v>7.8</v>
      </c>
    </row>
    <row r="1753">
      <c r="A1753" t="inlineStr">
        <is>
          <t>Packaging cost</t>
        </is>
      </c>
      <c r="C1753" t="inlineStr">
        <is>
          <t>Million</t>
        </is>
      </c>
      <c r="D1753" t="inlineStr">
        <is>
          <t>QQQQ</t>
        </is>
      </c>
      <c r="AG1753" t="n">
        <v>1.3</v>
      </c>
    </row>
    <row r="1754">
      <c r="A1754" t="inlineStr">
        <is>
          <t>Utility cost</t>
        </is>
      </c>
      <c r="C1754" t="inlineStr">
        <is>
          <t>Million</t>
        </is>
      </c>
      <c r="D1754" t="inlineStr">
        <is>
          <t>QQQQ</t>
        </is>
      </c>
      <c r="AD1754" t="n">
        <v>0.8</v>
      </c>
      <c r="AJ1754" t="n">
        <v>3.3</v>
      </c>
      <c r="AN1754" t="n">
        <v>4.4</v>
      </c>
    </row>
    <row r="1755">
      <c r="A1755" t="inlineStr">
        <is>
          <t>Live costs</t>
        </is>
      </c>
      <c r="C1755" t="inlineStr">
        <is>
          <t>Million</t>
        </is>
      </c>
      <c r="D1755" t="inlineStr">
        <is>
          <t>QQQQ</t>
        </is>
      </c>
      <c r="AG1755" t="n">
        <v>1.5</v>
      </c>
      <c r="AN1755" t="n">
        <v>-12.7</v>
      </c>
    </row>
    <row r="1756">
      <c r="A1756" t="inlineStr">
        <is>
          <t>Live bird input cost</t>
        </is>
      </c>
      <c r="C1756" t="inlineStr">
        <is>
          <t>Million</t>
        </is>
      </c>
      <c r="D1756" t="inlineStr">
        <is>
          <t>QQQQ</t>
        </is>
      </c>
      <c r="AK1756" t="n">
        <v>-20.1</v>
      </c>
    </row>
    <row r="1757">
      <c r="A1757" t="inlineStr">
        <is>
          <t>Wages and benefits</t>
        </is>
      </c>
      <c r="C1757" t="inlineStr">
        <is>
          <t>Million</t>
        </is>
      </c>
      <c r="D1757" t="inlineStr">
        <is>
          <t>QQQQ</t>
        </is>
      </c>
      <c r="AD1757" t="n">
        <v>-8.300000000000001</v>
      </c>
    </row>
    <row r="1758">
      <c r="A1758" t="inlineStr">
        <is>
          <t>Other cost</t>
        </is>
      </c>
      <c r="C1758" t="inlineStr">
        <is>
          <t>Million</t>
        </is>
      </c>
      <c r="D1758" t="inlineStr">
        <is>
          <t>QQQQ</t>
        </is>
      </c>
      <c r="AD1758" t="n">
        <v>3.5</v>
      </c>
    </row>
    <row r="1760">
      <c r="A1760" t="inlineStr">
        <is>
          <t>U.S. reportable segment</t>
        </is>
      </c>
    </row>
    <row r="1761">
      <c r="A1761" t="inlineStr">
        <is>
          <t xml:space="preserve">Cost per pound sold </t>
        </is>
      </c>
      <c r="C1761" t="inlineStr">
        <is>
          <t>Million</t>
        </is>
      </c>
      <c r="D1761" t="inlineStr">
        <is>
          <t>QQQQ</t>
        </is>
      </c>
      <c r="E1761" t="inlineStr">
        <is>
          <t>Yes</t>
        </is>
      </c>
      <c r="AI1761" t="n">
        <v>353</v>
      </c>
      <c r="AJ1761" t="n">
        <v>39.7</v>
      </c>
      <c r="AK1761" t="n">
        <v>-104.3</v>
      </c>
      <c r="AL1761" t="n">
        <v>-12.3</v>
      </c>
      <c r="AN1761" t="n">
        <v>-92.59999999999999</v>
      </c>
      <c r="AO1761" t="n">
        <v>50.2</v>
      </c>
      <c r="AP1761" t="n">
        <v>38.4</v>
      </c>
      <c r="AQ1761" t="n">
        <v>-46.3</v>
      </c>
      <c r="AS1761" t="n">
        <v>49.3</v>
      </c>
      <c r="AT1761" t="n">
        <v>69.3</v>
      </c>
      <c r="AU1761" t="n">
        <v>281</v>
      </c>
      <c r="AV1761" t="n">
        <v>486.6</v>
      </c>
      <c r="AX1761" t="n">
        <v>1200</v>
      </c>
      <c r="AY1761" t="n">
        <v>295.2</v>
      </c>
      <c r="AZ1761" t="n">
        <v>326.8</v>
      </c>
      <c r="BA1761" t="n">
        <v>217.3</v>
      </c>
      <c r="BC1761" t="n">
        <v>1100</v>
      </c>
      <c r="BD1761" t="n">
        <v>213.6</v>
      </c>
      <c r="BE1761" t="n">
        <v>-43.2</v>
      </c>
      <c r="BF1761" t="n">
        <v>-132.4</v>
      </c>
    </row>
    <row r="1762">
      <c r="A1762" t="inlineStr">
        <is>
          <t>Sales volume</t>
        </is>
      </c>
      <c r="C1762" t="inlineStr">
        <is>
          <t>Million</t>
        </is>
      </c>
      <c r="D1762" t="inlineStr">
        <is>
          <t>QQQQ</t>
        </is>
      </c>
      <c r="E1762" t="inlineStr">
        <is>
          <t>Yes</t>
        </is>
      </c>
      <c r="AI1762" t="n">
        <v>78.2</v>
      </c>
      <c r="AJ1762" t="n">
        <v>15</v>
      </c>
      <c r="AK1762" t="n">
        <v>29.2</v>
      </c>
      <c r="AL1762" t="n">
        <v>19</v>
      </c>
      <c r="AN1762" t="n">
        <v>86</v>
      </c>
      <c r="AO1762" t="n">
        <v>24.3</v>
      </c>
      <c r="AP1762" t="n">
        <v>1.9</v>
      </c>
      <c r="AQ1762" t="n">
        <v>17.9</v>
      </c>
      <c r="AS1762" t="n">
        <v>43</v>
      </c>
      <c r="AT1762" t="n">
        <v>8.6</v>
      </c>
      <c r="AU1762" t="n">
        <v>16.5</v>
      </c>
      <c r="AV1762" t="n">
        <v>-8.9</v>
      </c>
      <c r="AX1762" t="n">
        <v>-37.5</v>
      </c>
      <c r="AY1762" t="n">
        <v>-2.7</v>
      </c>
      <c r="AZ1762" t="n">
        <v>20.3</v>
      </c>
      <c r="BA1762" t="n">
        <v>-14.5</v>
      </c>
      <c r="BC1762" t="n">
        <v>-19.5</v>
      </c>
      <c r="BD1762" t="n">
        <v>17.6</v>
      </c>
      <c r="BE1762" t="n">
        <v>20.1</v>
      </c>
      <c r="BF1762" t="n">
        <v>58.4</v>
      </c>
    </row>
    <row r="1763">
      <c r="A1763" t="inlineStr">
        <is>
          <t>Chick costs</t>
        </is>
      </c>
      <c r="C1763" t="inlineStr">
        <is>
          <t>Million</t>
        </is>
      </c>
      <c r="D1763" t="inlineStr">
        <is>
          <t>QQQQ</t>
        </is>
      </c>
      <c r="E1763" t="inlineStr">
        <is>
          <t>Yes</t>
        </is>
      </c>
      <c r="AA1763" t="n">
        <v>-3</v>
      </c>
      <c r="AD1763" t="n">
        <v>25.7</v>
      </c>
      <c r="AO1763" t="n">
        <v>8.6</v>
      </c>
      <c r="AP1763" t="n">
        <v>3.7</v>
      </c>
      <c r="AU1763" t="n">
        <v>20.6</v>
      </c>
      <c r="AV1763" t="n">
        <v>18.2</v>
      </c>
      <c r="AX1763" t="n">
        <v>73.5</v>
      </c>
      <c r="AY1763" t="n">
        <v>22.6</v>
      </c>
      <c r="AZ1763" t="n">
        <v>21.5</v>
      </c>
      <c r="BA1763" t="n">
        <v>25.3</v>
      </c>
      <c r="BC1763" t="n">
        <v>101.6</v>
      </c>
      <c r="BD1763" t="n">
        <v>27.6</v>
      </c>
    </row>
    <row r="1764">
      <c r="A1764" t="inlineStr">
        <is>
          <t>Feed costs</t>
        </is>
      </c>
      <c r="C1764" t="inlineStr">
        <is>
          <t>Million</t>
        </is>
      </c>
      <c r="D1764" t="inlineStr">
        <is>
          <t>QQQQ</t>
        </is>
      </c>
      <c r="E1764" t="inlineStr">
        <is>
          <t>Yes</t>
        </is>
      </c>
      <c r="Y1764" t="n">
        <v>-81.5</v>
      </c>
      <c r="AA1764" t="n">
        <v>-33</v>
      </c>
      <c r="AB1764" t="n">
        <v>-63.7</v>
      </c>
      <c r="AE1764" t="n">
        <v>26.9</v>
      </c>
      <c r="AF1764" t="n">
        <v>61.1</v>
      </c>
      <c r="AG1764" t="n">
        <v>48.4</v>
      </c>
      <c r="AI1764" t="n">
        <v>143.2</v>
      </c>
      <c r="AN1764" t="n">
        <v>-11.3</v>
      </c>
      <c r="AO1764" t="n">
        <v>30.9</v>
      </c>
      <c r="AQ1764" t="n">
        <v>-39.3</v>
      </c>
      <c r="AT1764" t="n">
        <v>80.7</v>
      </c>
      <c r="AU1764" t="n">
        <v>216</v>
      </c>
      <c r="AV1764" t="n">
        <v>277.6</v>
      </c>
      <c r="AX1764" t="n">
        <v>746.5</v>
      </c>
      <c r="AY1764" t="n">
        <v>94.3</v>
      </c>
      <c r="AZ1764" t="n">
        <v>107.2</v>
      </c>
      <c r="BA1764" t="n">
        <v>91.40000000000001</v>
      </c>
      <c r="BC1764" t="n">
        <v>503.2</v>
      </c>
      <c r="BD1764" t="n">
        <v>107.6</v>
      </c>
    </row>
    <row r="1765">
      <c r="A1765" t="inlineStr">
        <is>
          <t>Derivative instrument</t>
        </is>
      </c>
      <c r="C1765" t="inlineStr">
        <is>
          <t>Million</t>
        </is>
      </c>
      <c r="D1765" t="inlineStr">
        <is>
          <t>QQQQ</t>
        </is>
      </c>
      <c r="AP1765" t="n">
        <v>-9.4</v>
      </c>
    </row>
    <row r="1766">
      <c r="A1766" t="inlineStr">
        <is>
          <t>Utility cost</t>
        </is>
      </c>
      <c r="C1766" t="inlineStr">
        <is>
          <t>Million</t>
        </is>
      </c>
      <c r="D1766" t="inlineStr">
        <is>
          <t>QQQQ</t>
        </is>
      </c>
      <c r="K1766" t="n">
        <v>7.1</v>
      </c>
      <c r="O1766" t="n">
        <v>6.2</v>
      </c>
      <c r="P1766" t="n">
        <v>-5.9</v>
      </c>
      <c r="Q1766" t="n">
        <v>-3.9</v>
      </c>
      <c r="R1766" t="n">
        <v>-2.7</v>
      </c>
      <c r="T1766" t="n">
        <v>-17</v>
      </c>
      <c r="U1766" t="n">
        <v>-3.1</v>
      </c>
      <c r="W1766" t="n">
        <v>-2.2</v>
      </c>
      <c r="BC1766" t="n">
        <v>52.6</v>
      </c>
    </row>
    <row r="1767">
      <c r="A1767" t="inlineStr">
        <is>
          <t>Supplies cost</t>
        </is>
      </c>
      <c r="C1767" t="inlineStr">
        <is>
          <t>Million</t>
        </is>
      </c>
      <c r="D1767" t="inlineStr">
        <is>
          <t>QQQQ</t>
        </is>
      </c>
      <c r="BC1767" t="n">
        <v>43.1</v>
      </c>
    </row>
    <row r="1768">
      <c r="A1768" t="inlineStr">
        <is>
          <t>Payroll related cost</t>
        </is>
      </c>
      <c r="C1768" t="inlineStr">
        <is>
          <t>Million</t>
        </is>
      </c>
      <c r="D1768" t="inlineStr">
        <is>
          <t>QQQQ</t>
        </is>
      </c>
      <c r="AG1768" t="n">
        <v>12.4</v>
      </c>
      <c r="AJ1768" t="n">
        <v>28.9</v>
      </c>
      <c r="AO1768" t="n">
        <v>21.5</v>
      </c>
      <c r="AS1768" t="n">
        <v>16.9</v>
      </c>
      <c r="AV1768" t="n">
        <v>65</v>
      </c>
      <c r="AX1768" t="n">
        <v>90.5</v>
      </c>
      <c r="BC1768" t="n">
        <v>150.7</v>
      </c>
    </row>
    <row r="1769">
      <c r="A1769" t="inlineStr">
        <is>
          <t>Outside service</t>
        </is>
      </c>
      <c r="C1769" t="inlineStr">
        <is>
          <t>Million</t>
        </is>
      </c>
      <c r="D1769" t="inlineStr">
        <is>
          <t>QQQQ</t>
        </is>
      </c>
      <c r="M1769" t="n">
        <v>2.5</v>
      </c>
      <c r="AQ1769" t="n">
        <v>4.4</v>
      </c>
      <c r="AS1769" t="n">
        <v>15.8</v>
      </c>
      <c r="AX1769" t="n">
        <v>45</v>
      </c>
      <c r="BC1769" t="n">
        <v>78.09999999999999</v>
      </c>
    </row>
    <row r="1770">
      <c r="A1770" t="inlineStr">
        <is>
          <t>Live input cost</t>
        </is>
      </c>
      <c r="C1770" t="inlineStr">
        <is>
          <t>Million</t>
        </is>
      </c>
      <c r="D1770" t="inlineStr">
        <is>
          <t>QQQQ</t>
        </is>
      </c>
      <c r="AO1770" t="n">
        <v>52.7</v>
      </c>
      <c r="AP1770" t="n">
        <v>11.3</v>
      </c>
      <c r="AS1770" t="n">
        <v>43.4</v>
      </c>
      <c r="AX1770" t="n">
        <v>870.2</v>
      </c>
      <c r="BC1770" t="n">
        <v>650</v>
      </c>
    </row>
    <row r="1771">
      <c r="A1771" t="inlineStr">
        <is>
          <t>Contract grower cost</t>
        </is>
      </c>
      <c r="C1771" t="inlineStr">
        <is>
          <t>Million</t>
        </is>
      </c>
      <c r="D1771" t="inlineStr">
        <is>
          <t>QQQQ</t>
        </is>
      </c>
      <c r="AU1771" t="n">
        <v>17.1</v>
      </c>
      <c r="AX1771" t="n">
        <v>35</v>
      </c>
      <c r="BC1771" t="n">
        <v>36.1</v>
      </c>
    </row>
    <row r="1772">
      <c r="A1772" t="inlineStr">
        <is>
          <t>Prepared foods purchases</t>
        </is>
      </c>
      <c r="C1772" t="inlineStr">
        <is>
          <t>Million</t>
        </is>
      </c>
      <c r="D1772" t="inlineStr">
        <is>
          <t>QQQQ</t>
        </is>
      </c>
      <c r="AV1772" t="n">
        <v>57</v>
      </c>
      <c r="AX1772" t="n">
        <v>158.7</v>
      </c>
      <c r="BC1772" t="n">
        <v>148.1</v>
      </c>
    </row>
    <row r="1773">
      <c r="A1773" t="inlineStr">
        <is>
          <t>Labor costs</t>
        </is>
      </c>
      <c r="C1773" t="inlineStr">
        <is>
          <t>Million</t>
        </is>
      </c>
      <c r="D1773" t="inlineStr">
        <is>
          <t>QQQQ</t>
        </is>
      </c>
      <c r="V1773" t="n">
        <v>8.699999999999999</v>
      </c>
      <c r="W1773" t="n">
        <v>5.7</v>
      </c>
      <c r="AE1773" t="n">
        <v>18.1</v>
      </c>
      <c r="AL1773" t="n">
        <v>19.3</v>
      </c>
      <c r="AN1773" t="n">
        <v>81.2</v>
      </c>
    </row>
    <row r="1774">
      <c r="A1774" t="inlineStr">
        <is>
          <t>Acquired GNP operations</t>
        </is>
      </c>
      <c r="C1774" t="inlineStr">
        <is>
          <t>Million</t>
        </is>
      </c>
      <c r="D1774" t="inlineStr">
        <is>
          <t>QQQQ</t>
        </is>
      </c>
      <c r="Z1774" t="n">
        <v>84.2</v>
      </c>
      <c r="AA1774" t="n">
        <v>94</v>
      </c>
      <c r="AB1774" t="n">
        <v>89.09999999999999</v>
      </c>
      <c r="AD1774" t="n">
        <v>363.5</v>
      </c>
    </row>
    <row r="1775">
      <c r="A1775" t="inlineStr">
        <is>
          <t>Impact that the GNP operation</t>
        </is>
      </c>
      <c r="C1775" t="inlineStr">
        <is>
          <t>Million</t>
        </is>
      </c>
      <c r="D1775" t="inlineStr">
        <is>
          <t>QQQQ</t>
        </is>
      </c>
      <c r="AA1775" t="n">
        <v>18</v>
      </c>
      <c r="AB1775" t="n">
        <v>72.90000000000001</v>
      </c>
    </row>
    <row r="1776">
      <c r="A1776" t="inlineStr">
        <is>
          <t>Cost of sales related to the existing U.S. operations</t>
        </is>
      </c>
      <c r="C1776" t="inlineStr">
        <is>
          <t>Million</t>
        </is>
      </c>
      <c r="D1776" t="inlineStr">
        <is>
          <t>QQQQ</t>
        </is>
      </c>
      <c r="Z1776" t="n">
        <v>9.9</v>
      </c>
      <c r="AD1776" t="n">
        <v>88.7</v>
      </c>
    </row>
    <row r="1777">
      <c r="A1777" t="inlineStr">
        <is>
          <t>Compensation cost</t>
        </is>
      </c>
      <c r="C1777" t="inlineStr">
        <is>
          <t>Million</t>
        </is>
      </c>
      <c r="D1777" t="inlineStr">
        <is>
          <t>QQQQ</t>
        </is>
      </c>
      <c r="J1777" t="n">
        <v>-9.699999999999999</v>
      </c>
      <c r="AA1777" t="n">
        <v>22.9</v>
      </c>
      <c r="AB1777" t="n">
        <v>22.4</v>
      </c>
    </row>
    <row r="1778">
      <c r="A1778" t="inlineStr">
        <is>
          <t>Damages to our Puerto Rico assets resulting from Hurricane Maria</t>
        </is>
      </c>
      <c r="C1778" t="inlineStr">
        <is>
          <t>Million</t>
        </is>
      </c>
      <c r="D1778" t="inlineStr">
        <is>
          <t>QQQQ</t>
        </is>
      </c>
      <c r="AB1778" t="n">
        <v>1.9</v>
      </c>
    </row>
    <row r="1779">
      <c r="A1779" t="inlineStr">
        <is>
          <t>Contracted processing labor</t>
        </is>
      </c>
      <c r="C1779" t="inlineStr">
        <is>
          <t>Million</t>
        </is>
      </c>
      <c r="D1779" t="inlineStr">
        <is>
          <t>QQQQ</t>
        </is>
      </c>
      <c r="AN1779" t="n">
        <v>15.1</v>
      </c>
    </row>
    <row r="1780">
      <c r="A1780" t="inlineStr">
        <is>
          <t>Contracted labor cost</t>
        </is>
      </c>
      <c r="C1780" t="inlineStr">
        <is>
          <t>Million</t>
        </is>
      </c>
      <c r="D1780" t="inlineStr">
        <is>
          <t>QQQQ</t>
        </is>
      </c>
      <c r="L1780" t="n">
        <v>3.5</v>
      </c>
      <c r="O1780" t="n">
        <v>5.8</v>
      </c>
      <c r="Q1780" t="n">
        <v>5.4</v>
      </c>
      <c r="R1780" t="n">
        <v>8.800000000000001</v>
      </c>
      <c r="T1780" t="n">
        <v>20.9</v>
      </c>
      <c r="U1780" t="n">
        <v>6.2</v>
      </c>
      <c r="Y1780" t="n">
        <v>27</v>
      </c>
    </row>
    <row r="1781">
      <c r="A1781" t="inlineStr">
        <is>
          <t>Freight</t>
        </is>
      </c>
      <c r="C1781" t="inlineStr">
        <is>
          <t>Million</t>
        </is>
      </c>
      <c r="D1781" t="inlineStr">
        <is>
          <t>QQQQ</t>
        </is>
      </c>
      <c r="AD1781" t="n">
        <v>25.7</v>
      </c>
      <c r="AV1781" t="n">
        <v>38</v>
      </c>
      <c r="AX1781" t="n">
        <v>18.9</v>
      </c>
    </row>
    <row r="1782">
      <c r="A1782" t="inlineStr">
        <is>
          <t>Freight &amp; warehouse cost</t>
        </is>
      </c>
      <c r="C1782" t="inlineStr">
        <is>
          <t>Million</t>
        </is>
      </c>
      <c r="D1782" t="inlineStr">
        <is>
          <t>QQQQ</t>
        </is>
      </c>
      <c r="H1782" t="n">
        <v>-5.1</v>
      </c>
      <c r="J1782" t="n">
        <v>-10.1</v>
      </c>
      <c r="K1782" t="n">
        <v>-6.6</v>
      </c>
      <c r="L1782" t="n">
        <v>-3.1</v>
      </c>
      <c r="M1782" t="n">
        <v>3.8</v>
      </c>
      <c r="O1782" t="n">
        <v>-15.4</v>
      </c>
      <c r="P1782" t="n">
        <v>3.1</v>
      </c>
      <c r="U1782" t="n">
        <v>-5.2</v>
      </c>
      <c r="V1782" t="n">
        <v>-6.3</v>
      </c>
      <c r="W1782" t="n">
        <v>-3.3</v>
      </c>
      <c r="Y1782" t="n">
        <v>-17.9</v>
      </c>
      <c r="AE1782" t="n">
        <v>26.8</v>
      </c>
      <c r="AF1782" t="n">
        <v>25.3</v>
      </c>
      <c r="AG1782" t="n">
        <v>25.3</v>
      </c>
      <c r="AI1782" t="n">
        <v>77.2</v>
      </c>
      <c r="AK1782" t="n">
        <v>-6.5</v>
      </c>
      <c r="AL1782" t="n">
        <v>-7.3</v>
      </c>
      <c r="AN1782" t="n">
        <v>-16</v>
      </c>
    </row>
    <row r="1783">
      <c r="A1783" t="inlineStr">
        <is>
          <t>Repair and maintenance costs</t>
        </is>
      </c>
      <c r="C1783" t="inlineStr">
        <is>
          <t>Million</t>
        </is>
      </c>
      <c r="D1783" t="inlineStr">
        <is>
          <t>QQQQ</t>
        </is>
      </c>
      <c r="O1783" t="n">
        <v>-5.1</v>
      </c>
      <c r="U1783" t="n">
        <v>2.5</v>
      </c>
      <c r="V1783" t="n">
        <v>3.8</v>
      </c>
      <c r="W1783" t="n">
        <v>5</v>
      </c>
      <c r="AB1783" t="n">
        <v>-4.2</v>
      </c>
    </row>
    <row r="1784">
      <c r="A1784" t="inlineStr">
        <is>
          <t>Employee healthcare benefit</t>
        </is>
      </c>
      <c r="C1784" t="inlineStr">
        <is>
          <t>Million</t>
        </is>
      </c>
      <c r="D1784" t="inlineStr">
        <is>
          <t>QQQQ</t>
        </is>
      </c>
      <c r="AL1784" t="n">
        <v>-4.5</v>
      </c>
    </row>
    <row r="1785">
      <c r="A1785" t="inlineStr">
        <is>
          <t>Non-recurring jobs tax credit</t>
        </is>
      </c>
      <c r="C1785" t="inlineStr">
        <is>
          <t>Million</t>
        </is>
      </c>
      <c r="D1785" t="inlineStr">
        <is>
          <t>QQQQ</t>
        </is>
      </c>
      <c r="L1785" t="n">
        <v>2.9</v>
      </c>
    </row>
    <row r="1786">
      <c r="A1786" t="inlineStr">
        <is>
          <t>Vehicle cost</t>
        </is>
      </c>
      <c r="C1786" t="inlineStr">
        <is>
          <t>Million</t>
        </is>
      </c>
      <c r="D1786" t="inlineStr">
        <is>
          <t>QQQQ</t>
        </is>
      </c>
      <c r="T1786" t="n">
        <v>-13.3</v>
      </c>
    </row>
    <row r="1787">
      <c r="A1787" t="inlineStr">
        <is>
          <t>Feed ingredient costs</t>
        </is>
      </c>
      <c r="C1787" t="inlineStr">
        <is>
          <t>Million</t>
        </is>
      </c>
      <c r="D1787" t="inlineStr">
        <is>
          <t>QQQQ</t>
        </is>
      </c>
      <c r="F1787" t="n">
        <v>131.2</v>
      </c>
      <c r="G1787" t="n">
        <v>45</v>
      </c>
      <c r="K1787" t="n">
        <v>-143.3</v>
      </c>
      <c r="L1787" t="n">
        <v>-89</v>
      </c>
      <c r="M1787" t="n">
        <v>-102.8</v>
      </c>
      <c r="O1787" t="n">
        <v>-464.7</v>
      </c>
      <c r="P1787" t="n">
        <v>-69</v>
      </c>
      <c r="Q1787" t="n">
        <v>-132.8</v>
      </c>
      <c r="R1787" t="n">
        <v>-125.8</v>
      </c>
      <c r="T1787" t="n">
        <v>-358.2</v>
      </c>
      <c r="U1787" t="n">
        <v>-59.9</v>
      </c>
      <c r="V1787" t="n">
        <v>-28.8</v>
      </c>
      <c r="W1787" t="n">
        <v>25.9</v>
      </c>
      <c r="AD1787" t="n">
        <v>-79.59999999999999</v>
      </c>
      <c r="AK1787" t="n">
        <v>-38.6</v>
      </c>
      <c r="AQ1787" t="n">
        <v>-44.5</v>
      </c>
    </row>
    <row r="1788">
      <c r="A1788" t="inlineStr">
        <is>
          <t>Supplies and equipment cost</t>
        </is>
      </c>
      <c r="C1788" t="inlineStr">
        <is>
          <t>Million</t>
        </is>
      </c>
      <c r="D1788" t="inlineStr">
        <is>
          <t>QQQQ</t>
        </is>
      </c>
      <c r="Q1788" t="n">
        <v>5.7</v>
      </c>
      <c r="R1788" t="n">
        <v>4.8</v>
      </c>
      <c r="T1788" t="n">
        <v>19.7</v>
      </c>
      <c r="U1788" t="n">
        <v>4.6</v>
      </c>
      <c r="V1788" t="n">
        <v>3.3</v>
      </c>
    </row>
    <row r="1789">
      <c r="A1789" t="inlineStr">
        <is>
          <t>Depreciation</t>
        </is>
      </c>
      <c r="C1789" t="inlineStr">
        <is>
          <t>Million</t>
        </is>
      </c>
      <c r="D1789" t="inlineStr">
        <is>
          <t>QQQQ</t>
        </is>
      </c>
      <c r="AD1789" t="n">
        <v>19.7</v>
      </c>
      <c r="AS1789" t="n">
        <v>18</v>
      </c>
      <c r="AX1789" t="n">
        <v>24.8</v>
      </c>
    </row>
    <row r="1790">
      <c r="A1790" t="inlineStr">
        <is>
          <t>Lease cost</t>
        </is>
      </c>
      <c r="C1790" t="inlineStr">
        <is>
          <t>Million</t>
        </is>
      </c>
      <c r="D1790" t="inlineStr">
        <is>
          <t>QQQQ</t>
        </is>
      </c>
      <c r="AJ1790" t="n">
        <v>5.8</v>
      </c>
    </row>
    <row r="1791">
      <c r="A1791" t="inlineStr">
        <is>
          <t>Employee health insurance and workers compensation costs</t>
        </is>
      </c>
      <c r="C1791" t="inlineStr">
        <is>
          <t>Million</t>
        </is>
      </c>
      <c r="D1791" t="inlineStr">
        <is>
          <t>QQQQ</t>
        </is>
      </c>
      <c r="J1791" t="n">
        <v>-24.1</v>
      </c>
      <c r="AD1791" t="n">
        <v>19.1</v>
      </c>
      <c r="AJ1791" t="n">
        <v>5.2</v>
      </c>
      <c r="AS1791" t="n">
        <v>15.6</v>
      </c>
    </row>
    <row r="1792">
      <c r="A1792" t="inlineStr">
        <is>
          <t>Impact of a non-recurring adjustment to accrued settlement liabilities</t>
        </is>
      </c>
      <c r="C1792" t="inlineStr">
        <is>
          <t>Million</t>
        </is>
      </c>
      <c r="D1792" t="inlineStr">
        <is>
          <t>QQQQ</t>
        </is>
      </c>
      <c r="M1792" t="n">
        <v>9.4</v>
      </c>
    </row>
    <row r="1793">
      <c r="A1793" t="inlineStr">
        <is>
          <t>Derivative Cost</t>
        </is>
      </c>
      <c r="C1793" t="inlineStr">
        <is>
          <t>Million</t>
        </is>
      </c>
      <c r="D1793" t="inlineStr">
        <is>
          <t>QQQQ</t>
        </is>
      </c>
      <c r="AF1793" t="n">
        <v>27.2</v>
      </c>
      <c r="AG1793" t="n">
        <v>14.3</v>
      </c>
      <c r="AJ1793" t="n">
        <v>10</v>
      </c>
      <c r="AQ1793" t="n">
        <v>-31.8</v>
      </c>
      <c r="AS1793" t="n">
        <v>-59.9</v>
      </c>
    </row>
    <row r="1794">
      <c r="A1794" t="inlineStr">
        <is>
          <t>Derivatives gains/ (losses)</t>
        </is>
      </c>
      <c r="C1794" t="inlineStr">
        <is>
          <t>Million</t>
        </is>
      </c>
      <c r="D1794" t="inlineStr">
        <is>
          <t>QQQQ</t>
        </is>
      </c>
      <c r="F1794" t="n">
        <v>9.5</v>
      </c>
      <c r="H1794" t="n">
        <v>-1.1</v>
      </c>
      <c r="J1794" t="n">
        <v>13.6</v>
      </c>
      <c r="K1794" t="n">
        <v>-8</v>
      </c>
      <c r="L1794" t="n">
        <v>6.6</v>
      </c>
      <c r="M1794" t="n">
        <v>27.2</v>
      </c>
      <c r="O1794" t="n">
        <v>-23.4</v>
      </c>
      <c r="P1794" t="n">
        <v>23</v>
      </c>
      <c r="Q1794" t="n">
        <v>5.6</v>
      </c>
      <c r="R1794" t="n">
        <v>3</v>
      </c>
      <c r="U1794" t="n">
        <v>4.1</v>
      </c>
      <c r="V1794" t="n">
        <v>1.7</v>
      </c>
      <c r="W1794" t="n">
        <v>-17</v>
      </c>
      <c r="Y1794" t="n">
        <v>5</v>
      </c>
      <c r="AB1794" t="n">
        <v>23.9</v>
      </c>
    </row>
    <row r="1795">
      <c r="A1795" t="inlineStr">
        <is>
          <t>Commodity derivatives</t>
        </is>
      </c>
      <c r="C1795" t="inlineStr">
        <is>
          <t>Million</t>
        </is>
      </c>
      <c r="D1795" t="inlineStr">
        <is>
          <t>QQQQ</t>
        </is>
      </c>
      <c r="AD1795" t="n">
        <v>20.6</v>
      </c>
      <c r="AK1795" t="n">
        <v>-28.3</v>
      </c>
    </row>
    <row r="1796">
      <c r="A1796" t="inlineStr">
        <is>
          <t>Commodity and currency derivative</t>
        </is>
      </c>
      <c r="C1796" t="inlineStr">
        <is>
          <t>Million</t>
        </is>
      </c>
      <c r="D1796" t="inlineStr">
        <is>
          <t>QQQQ</t>
        </is>
      </c>
      <c r="AN1796" t="n">
        <v>-14.8</v>
      </c>
    </row>
    <row r="1797">
      <c r="A1797" t="inlineStr">
        <is>
          <t>Cost relating to third-party poultry processors</t>
        </is>
      </c>
      <c r="C1797" t="inlineStr">
        <is>
          <t>Million</t>
        </is>
      </c>
      <c r="D1797" t="inlineStr">
        <is>
          <t>QQQQ</t>
        </is>
      </c>
      <c r="AN1797" t="n">
        <v>-9.199999999999999</v>
      </c>
    </row>
    <row r="1798">
      <c r="A1798" t="inlineStr">
        <is>
          <t>Wages and benefits</t>
        </is>
      </c>
      <c r="C1798" t="inlineStr">
        <is>
          <t>Million</t>
        </is>
      </c>
      <c r="D1798" t="inlineStr">
        <is>
          <t>QQQQ</t>
        </is>
      </c>
      <c r="K1798" t="n">
        <v>-9.300000000000001</v>
      </c>
      <c r="L1798" t="n">
        <v>-6.4</v>
      </c>
      <c r="M1798" t="n">
        <v>4.6</v>
      </c>
      <c r="O1798" t="n">
        <v>-23.6</v>
      </c>
      <c r="T1798" t="n">
        <v>-33.2</v>
      </c>
      <c r="V1798" t="n">
        <v>20.9</v>
      </c>
      <c r="W1798" t="n">
        <v>-2.6</v>
      </c>
      <c r="Y1798" t="n">
        <v>21.3</v>
      </c>
    </row>
    <row r="1799">
      <c r="A1799" t="inlineStr">
        <is>
          <t>Co-pack labor cost</t>
        </is>
      </c>
      <c r="C1799" t="inlineStr">
        <is>
          <t>Million</t>
        </is>
      </c>
      <c r="D1799" t="inlineStr">
        <is>
          <t>QQQQ</t>
        </is>
      </c>
      <c r="J1799" t="n">
        <v>-57.9</v>
      </c>
      <c r="K1799" t="n">
        <v>-7.6</v>
      </c>
      <c r="L1799" t="n">
        <v>-7</v>
      </c>
      <c r="M1799" t="n">
        <v>2</v>
      </c>
      <c r="O1799" t="n">
        <v>-17.2</v>
      </c>
      <c r="P1799" t="n">
        <v>6.7</v>
      </c>
      <c r="Q1799" t="n">
        <v>7.4</v>
      </c>
      <c r="R1799" t="n">
        <v>6</v>
      </c>
      <c r="T1799" t="n">
        <v>24.4</v>
      </c>
      <c r="U1799" t="n">
        <v>-3.2</v>
      </c>
      <c r="V1799" t="n">
        <v>2.5</v>
      </c>
      <c r="W1799" t="n">
        <v>11.7</v>
      </c>
      <c r="Y1799" t="n">
        <v>18.1</v>
      </c>
    </row>
    <row r="1800">
      <c r="A1800" t="inlineStr">
        <is>
          <t>Property taxes</t>
        </is>
      </c>
      <c r="C1800" t="inlineStr">
        <is>
          <t>Million</t>
        </is>
      </c>
      <c r="D1800" t="inlineStr">
        <is>
          <t>QQQQ</t>
        </is>
      </c>
      <c r="AN1800" t="n">
        <v>-5.7</v>
      </c>
    </row>
    <row r="1801">
      <c r="A1801" t="inlineStr">
        <is>
          <t>Other live costs</t>
        </is>
      </c>
      <c r="C1801" t="inlineStr">
        <is>
          <t>Million</t>
        </is>
      </c>
      <c r="D1801" t="inlineStr">
        <is>
          <t>QQQQ</t>
        </is>
      </c>
      <c r="AQ1801" t="n">
        <v>19.8</v>
      </c>
    </row>
    <row r="1802">
      <c r="A1802" t="inlineStr">
        <is>
          <t>Benefit cost</t>
        </is>
      </c>
      <c r="C1802" t="inlineStr">
        <is>
          <t>Million</t>
        </is>
      </c>
      <c r="D1802" t="inlineStr">
        <is>
          <t>QQQQ</t>
        </is>
      </c>
      <c r="AQ1802" t="n">
        <v>15.7</v>
      </c>
      <c r="AS1802" t="n">
        <v>34.6</v>
      </c>
    </row>
    <row r="1803">
      <c r="A1803" t="inlineStr">
        <is>
          <t>Payroll and benefits cost</t>
        </is>
      </c>
      <c r="C1803" t="inlineStr">
        <is>
          <t>Million</t>
        </is>
      </c>
      <c r="D1803" t="inlineStr">
        <is>
          <t>QQQQ</t>
        </is>
      </c>
      <c r="AP1803" t="n">
        <v>13.4</v>
      </c>
    </row>
    <row r="1804">
      <c r="A1804" t="inlineStr">
        <is>
          <t>Live production cost</t>
        </is>
      </c>
      <c r="C1804" t="inlineStr">
        <is>
          <t>Million</t>
        </is>
      </c>
      <c r="D1804" t="inlineStr">
        <is>
          <t>QQQQ</t>
        </is>
      </c>
      <c r="J1804" t="n">
        <v>-14.6</v>
      </c>
      <c r="AV1804" t="n">
        <v>307</v>
      </c>
    </row>
    <row r="1805">
      <c r="A1805" t="inlineStr">
        <is>
          <t>Broiler costs</t>
        </is>
      </c>
      <c r="C1805" t="inlineStr">
        <is>
          <t>Million</t>
        </is>
      </c>
      <c r="D1805" t="inlineStr">
        <is>
          <t>QQQQ</t>
        </is>
      </c>
      <c r="AP1805" t="n">
        <v>8.5</v>
      </c>
    </row>
    <row r="1806">
      <c r="A1806" t="inlineStr">
        <is>
          <t>Grower pay</t>
        </is>
      </c>
      <c r="C1806" t="inlineStr">
        <is>
          <t>Million</t>
        </is>
      </c>
      <c r="D1806" t="inlineStr">
        <is>
          <t>QQQQ</t>
        </is>
      </c>
      <c r="K1806" t="n">
        <v>5.8</v>
      </c>
      <c r="L1806" t="n">
        <v>-1.5</v>
      </c>
      <c r="M1806" t="n">
        <v>3.4</v>
      </c>
      <c r="P1806" t="n">
        <v>3.9</v>
      </c>
      <c r="R1806" t="n">
        <v>13.1</v>
      </c>
      <c r="T1806" t="n">
        <v>20.6</v>
      </c>
      <c r="V1806" t="n">
        <v>5.9</v>
      </c>
      <c r="W1806" t="n">
        <v>-6.2</v>
      </c>
      <c r="AA1806" t="n">
        <v>-3.5</v>
      </c>
      <c r="AE1806" t="n">
        <v>23.9</v>
      </c>
      <c r="AF1806" t="n">
        <v>16</v>
      </c>
      <c r="AG1806" t="n">
        <v>12.6</v>
      </c>
      <c r="AI1806" t="n">
        <v>51.8</v>
      </c>
      <c r="AO1806" t="n">
        <v>10.2</v>
      </c>
    </row>
    <row r="1807">
      <c r="A1807" t="inlineStr">
        <is>
          <t>Contract  services</t>
        </is>
      </c>
      <c r="C1807" t="inlineStr">
        <is>
          <t>Million</t>
        </is>
      </c>
      <c r="D1807" t="inlineStr">
        <is>
          <t>QQQQ</t>
        </is>
      </c>
      <c r="AJ1807" t="n">
        <v>4.9</v>
      </c>
      <c r="AP1807" t="n">
        <v>-5.8</v>
      </c>
    </row>
    <row r="1808">
      <c r="A1808" t="inlineStr">
        <is>
          <t>Rent and lease cost</t>
        </is>
      </c>
      <c r="C1808" t="inlineStr">
        <is>
          <t>Million</t>
        </is>
      </c>
      <c r="D1808" t="inlineStr">
        <is>
          <t>QQQQ</t>
        </is>
      </c>
      <c r="J1808" t="n">
        <v>-5.2</v>
      </c>
      <c r="M1808" t="n">
        <v>1.4</v>
      </c>
      <c r="O1808" t="n">
        <v>2.6</v>
      </c>
      <c r="V1808" t="n">
        <v>1.7</v>
      </c>
    </row>
    <row r="1809">
      <c r="A1809" t="inlineStr">
        <is>
          <t>Contract packing costs</t>
        </is>
      </c>
      <c r="C1809" t="inlineStr">
        <is>
          <t>Million</t>
        </is>
      </c>
      <c r="D1809" t="inlineStr">
        <is>
          <t>QQQQ</t>
        </is>
      </c>
      <c r="H1809" t="n">
        <v>-11.5</v>
      </c>
    </row>
    <row r="1810">
      <c r="A1810" t="inlineStr">
        <is>
          <t>Sale of assets</t>
        </is>
      </c>
      <c r="C1810" t="inlineStr">
        <is>
          <t>Million</t>
        </is>
      </c>
      <c r="D1810" t="inlineStr">
        <is>
          <t>QQQQ</t>
        </is>
      </c>
      <c r="H1810" t="n">
        <v>-3.1</v>
      </c>
    </row>
    <row r="1811">
      <c r="A1811" t="inlineStr">
        <is>
          <t>Legal settlements</t>
        </is>
      </c>
      <c r="C1811" t="inlineStr">
        <is>
          <t>Million</t>
        </is>
      </c>
      <c r="D1811" t="inlineStr">
        <is>
          <t>QQQQ</t>
        </is>
      </c>
      <c r="H1811" t="n">
        <v>-9.4</v>
      </c>
    </row>
    <row r="1812">
      <c r="A1812" t="inlineStr">
        <is>
          <t>Insurance recoveries</t>
        </is>
      </c>
      <c r="C1812" t="inlineStr">
        <is>
          <t>Million</t>
        </is>
      </c>
      <c r="D1812" t="inlineStr">
        <is>
          <t>QQQQ</t>
        </is>
      </c>
      <c r="H1812" t="n">
        <v>-2</v>
      </c>
    </row>
    <row r="1813">
      <c r="A1813" t="inlineStr">
        <is>
          <t>Inventory reduction efforts</t>
        </is>
      </c>
      <c r="C1813" t="inlineStr">
        <is>
          <t>Million</t>
        </is>
      </c>
      <c r="D1813" t="inlineStr">
        <is>
          <t>QQQQ</t>
        </is>
      </c>
      <c r="H1813" t="n">
        <v>-42.4</v>
      </c>
    </row>
    <row r="1815">
      <c r="A1815" t="inlineStr">
        <is>
          <t>Mexico reportable segment</t>
        </is>
      </c>
      <c r="AC1815" t="inlineStr">
        <is>
          <t xml:space="preserve"> </t>
        </is>
      </c>
    </row>
    <row r="1816">
      <c r="A1816" t="inlineStr">
        <is>
          <t>Foreign currency translation</t>
        </is>
      </c>
      <c r="C1816" t="inlineStr">
        <is>
          <t>Million</t>
        </is>
      </c>
      <c r="D1816" t="inlineStr">
        <is>
          <t>QQQQ</t>
        </is>
      </c>
      <c r="F1816" t="n">
        <v>17.2</v>
      </c>
      <c r="G1816" t="n">
        <v>27.2</v>
      </c>
      <c r="H1816" t="n">
        <v>14.3</v>
      </c>
      <c r="J1816" t="n">
        <v>-24.3</v>
      </c>
      <c r="K1816" t="n">
        <v>-8.6</v>
      </c>
      <c r="L1816" t="n">
        <v>-7.9</v>
      </c>
      <c r="M1816" t="n">
        <v>-2.9</v>
      </c>
      <c r="O1816" t="n">
        <v>-31.9</v>
      </c>
      <c r="P1816" t="n">
        <v>-22.3</v>
      </c>
      <c r="Q1816" t="n">
        <v>-29.9</v>
      </c>
      <c r="T1816" t="n">
        <v>126.5</v>
      </c>
      <c r="U1816" t="n">
        <v>-34.5</v>
      </c>
      <c r="V1816" t="n">
        <v>-48.2</v>
      </c>
    </row>
    <row r="1817">
      <c r="A1817" t="inlineStr">
        <is>
          <t>Foreign currency re-measurement</t>
        </is>
      </c>
      <c r="C1817" t="inlineStr">
        <is>
          <t>Million</t>
        </is>
      </c>
      <c r="D1817" t="inlineStr">
        <is>
          <t>QQQQ</t>
        </is>
      </c>
      <c r="E1817" t="inlineStr">
        <is>
          <t>Yes</t>
        </is>
      </c>
      <c r="W1817" t="n">
        <v>35.5</v>
      </c>
      <c r="Y1817" t="n">
        <v>-191.9</v>
      </c>
      <c r="Z1817" t="n">
        <v>-34.4</v>
      </c>
      <c r="AD1817" t="n">
        <v>21.5</v>
      </c>
      <c r="AE1817" t="n">
        <v>-24.8</v>
      </c>
      <c r="AF1817" t="n">
        <v>13.2</v>
      </c>
      <c r="AG1817" t="n">
        <v>18.4</v>
      </c>
      <c r="AJ1817" t="n">
        <v>-7.7</v>
      </c>
      <c r="AK1817" t="n">
        <v>-4.7</v>
      </c>
      <c r="AL1817" t="n">
        <v>-6.9</v>
      </c>
      <c r="AN1817" t="n">
        <v>1.6</v>
      </c>
      <c r="AP1817" t="n">
        <v>64.59999999999999</v>
      </c>
      <c r="AQ1817" t="n">
        <v>36.6</v>
      </c>
      <c r="AS1817" t="n">
        <v>141</v>
      </c>
      <c r="AT1817" t="n">
        <v>5.9</v>
      </c>
      <c r="AU1817" t="n">
        <v>-51</v>
      </c>
      <c r="AV1817" t="n">
        <v>-35</v>
      </c>
      <c r="AX1817" t="n">
        <v>-83.5</v>
      </c>
      <c r="AY1817" t="n">
        <v>-4.6</v>
      </c>
      <c r="AZ1817" t="n">
        <v>-0.7</v>
      </c>
      <c r="BA1817" t="n">
        <v>4.9</v>
      </c>
      <c r="BC1817" t="n">
        <v>-12.2</v>
      </c>
      <c r="BD1817" t="n">
        <v>38.6</v>
      </c>
      <c r="BE1817" t="n">
        <v>53.7</v>
      </c>
      <c r="BF1817" t="n">
        <v>75.7</v>
      </c>
    </row>
    <row r="1818">
      <c r="A1818" t="inlineStr">
        <is>
          <t>Cost per pound sold</t>
        </is>
      </c>
      <c r="C1818" t="inlineStr">
        <is>
          <t>Million</t>
        </is>
      </c>
      <c r="D1818" t="inlineStr">
        <is>
          <t>QQQQ</t>
        </is>
      </c>
      <c r="E1818" t="inlineStr">
        <is>
          <t>Yes</t>
        </is>
      </c>
      <c r="AJ1818" t="n">
        <v>10.2</v>
      </c>
      <c r="AK1818" t="n">
        <v>14.4</v>
      </c>
      <c r="AL1818" t="n">
        <v>15.3</v>
      </c>
      <c r="AN1818" t="n">
        <v>46.8</v>
      </c>
      <c r="AO1818" t="n">
        <v>39.8</v>
      </c>
      <c r="AP1818" t="n">
        <v>52.8</v>
      </c>
      <c r="AQ1818" t="n">
        <v>15.3</v>
      </c>
      <c r="AS1818" t="n">
        <v>139.4</v>
      </c>
      <c r="AT1818" t="n">
        <v>41.8</v>
      </c>
      <c r="AU1818" t="n">
        <v>17.5</v>
      </c>
      <c r="AV1818" t="n">
        <v>62.6</v>
      </c>
      <c r="AX1818" t="n">
        <v>193.8</v>
      </c>
      <c r="AY1818" t="n">
        <v>52.8</v>
      </c>
      <c r="AZ1818" t="n">
        <v>95.7</v>
      </c>
      <c r="BA1818" t="n">
        <v>106.3</v>
      </c>
      <c r="BC1818" t="n">
        <v>328.8</v>
      </c>
      <c r="BD1818" t="n">
        <v>42.4</v>
      </c>
      <c r="BE1818" t="n">
        <v>-20.7</v>
      </c>
      <c r="BF1818" t="n">
        <v>-70.90000000000001</v>
      </c>
    </row>
    <row r="1819">
      <c r="A1819" t="inlineStr">
        <is>
          <t>Sales volume</t>
        </is>
      </c>
      <c r="C1819" t="inlineStr">
        <is>
          <t>Million</t>
        </is>
      </c>
      <c r="D1819" t="inlineStr">
        <is>
          <t>QQQQ</t>
        </is>
      </c>
      <c r="E1819" t="inlineStr">
        <is>
          <t>Yes</t>
        </is>
      </c>
      <c r="F1819" t="n">
        <v>-6.9</v>
      </c>
      <c r="G1819" t="n">
        <v>-12.4</v>
      </c>
      <c r="J1819" t="n">
        <v>-10</v>
      </c>
      <c r="K1819" t="n">
        <v>17.3</v>
      </c>
      <c r="AJ1819" t="n">
        <v>5.8</v>
      </c>
      <c r="AK1819" t="n">
        <v>-9.6</v>
      </c>
      <c r="AL1819" t="n">
        <v>-36.2</v>
      </c>
      <c r="AN1819" t="n">
        <v>-28.4</v>
      </c>
      <c r="AO1819" t="n">
        <v>5.1</v>
      </c>
      <c r="AP1819" t="n">
        <v>-7.5</v>
      </c>
      <c r="AQ1819" t="n">
        <v>4.5</v>
      </c>
      <c r="AS1819" t="n">
        <v>-19.4</v>
      </c>
      <c r="AT1819" t="n">
        <v>-46.3</v>
      </c>
      <c r="AU1819" t="n">
        <v>1.9</v>
      </c>
      <c r="AV1819" t="n">
        <v>6.1</v>
      </c>
      <c r="AX1819" t="n">
        <v>-26.1</v>
      </c>
      <c r="AY1819" t="n">
        <v>9.6</v>
      </c>
      <c r="AZ1819" t="n">
        <v>-36.4</v>
      </c>
      <c r="BA1819" t="n">
        <v>-40.7</v>
      </c>
      <c r="BC1819" t="n">
        <v>-84.8</v>
      </c>
      <c r="BD1819" t="n">
        <v>-24</v>
      </c>
      <c r="BE1819" t="n">
        <v>17.1</v>
      </c>
      <c r="BF1819" t="n">
        <v>46.1</v>
      </c>
    </row>
    <row r="1820">
      <c r="A1820" t="inlineStr">
        <is>
          <t>Fertile egg purchase</t>
        </is>
      </c>
      <c r="C1820" t="inlineStr">
        <is>
          <t>Million</t>
        </is>
      </c>
      <c r="D1820" t="inlineStr">
        <is>
          <t>QQQQ</t>
        </is>
      </c>
      <c r="J1820" t="n">
        <v>4.7</v>
      </c>
    </row>
    <row r="1821">
      <c r="A1821" t="inlineStr">
        <is>
          <t>Cost of sales</t>
        </is>
      </c>
      <c r="C1821" t="inlineStr">
        <is>
          <t>Million</t>
        </is>
      </c>
      <c r="D1821" t="inlineStr">
        <is>
          <t>QQQQ</t>
        </is>
      </c>
      <c r="AO1821" t="n">
        <v>-12.9</v>
      </c>
    </row>
    <row r="1822">
      <c r="A1822" t="inlineStr">
        <is>
          <t>Overhead cost</t>
        </is>
      </c>
      <c r="C1822" t="inlineStr">
        <is>
          <t>Million</t>
        </is>
      </c>
      <c r="D1822" t="inlineStr">
        <is>
          <t>QQQQ</t>
        </is>
      </c>
      <c r="H1822" t="n">
        <v>-0.6</v>
      </c>
    </row>
    <row r="1823">
      <c r="A1823" t="inlineStr">
        <is>
          <t xml:space="preserve">Poultry input costs </t>
        </is>
      </c>
      <c r="C1823" t="inlineStr">
        <is>
          <t>Million</t>
        </is>
      </c>
      <c r="D1823" t="inlineStr">
        <is>
          <t>QQQQ</t>
        </is>
      </c>
      <c r="AS1823" t="n">
        <v>73.7</v>
      </c>
    </row>
    <row r="1824">
      <c r="A1824" t="inlineStr">
        <is>
          <t xml:space="preserve">Gain recognized on the sale of a building </t>
        </is>
      </c>
      <c r="C1824" t="inlineStr">
        <is>
          <t>Million</t>
        </is>
      </c>
      <c r="D1824" t="inlineStr">
        <is>
          <t>QQQQ</t>
        </is>
      </c>
      <c r="L1824" t="n">
        <v>1.8</v>
      </c>
    </row>
    <row r="1825">
      <c r="A1825" t="inlineStr">
        <is>
          <t>Processing performance</t>
        </is>
      </c>
      <c r="C1825" t="inlineStr">
        <is>
          <t>Million</t>
        </is>
      </c>
      <c r="D1825" t="inlineStr">
        <is>
          <t>QQQQ</t>
        </is>
      </c>
      <c r="J1825" t="n">
        <v>-8.800000000000001</v>
      </c>
    </row>
    <row r="1826">
      <c r="A1826" t="inlineStr">
        <is>
          <t>Cost of sales incurred by the acquired Tyson Mexico operations</t>
        </is>
      </c>
      <c r="C1826" t="inlineStr">
        <is>
          <t>Million</t>
        </is>
      </c>
      <c r="D1826" t="inlineStr">
        <is>
          <t>QQQQ</t>
        </is>
      </c>
      <c r="R1826" t="n">
        <v>119.8</v>
      </c>
      <c r="T1826" t="n">
        <v>249.1</v>
      </c>
      <c r="U1826" t="n">
        <v>97.90000000000001</v>
      </c>
    </row>
    <row r="1827">
      <c r="A1827" t="inlineStr">
        <is>
          <t>Out-sourced labor costs</t>
        </is>
      </c>
      <c r="C1827" t="inlineStr">
        <is>
          <t>Million</t>
        </is>
      </c>
      <c r="D1827" t="inlineStr">
        <is>
          <t>QQQQ</t>
        </is>
      </c>
      <c r="AK1827" t="n">
        <v>3.3</v>
      </c>
    </row>
    <row r="1828">
      <c r="A1828" t="inlineStr">
        <is>
          <t>Feed costs</t>
        </is>
      </c>
      <c r="C1828" t="inlineStr">
        <is>
          <t>Million</t>
        </is>
      </c>
      <c r="D1828" t="inlineStr">
        <is>
          <t>QQQQ</t>
        </is>
      </c>
      <c r="J1828" t="n">
        <v>3</v>
      </c>
      <c r="AI1828" t="n">
        <v>34.7</v>
      </c>
    </row>
    <row r="1829">
      <c r="A1829" t="inlineStr">
        <is>
          <t>Feed ingredient costs</t>
        </is>
      </c>
      <c r="C1829" t="inlineStr">
        <is>
          <t>Million</t>
        </is>
      </c>
      <c r="D1829" t="inlineStr">
        <is>
          <t>QQQQ</t>
        </is>
      </c>
      <c r="K1829" t="n">
        <v>-11.6</v>
      </c>
      <c r="L1829" t="n">
        <v>-7.2</v>
      </c>
      <c r="M1829" t="n">
        <v>-12.5</v>
      </c>
      <c r="O1829" t="n">
        <v>-41.6</v>
      </c>
      <c r="P1829" t="n">
        <v>7.5</v>
      </c>
      <c r="Q1829" t="n">
        <v>2.8</v>
      </c>
      <c r="W1829" t="n">
        <v>20</v>
      </c>
    </row>
    <row r="1830">
      <c r="A1830" t="inlineStr">
        <is>
          <t>Vehicle cost</t>
        </is>
      </c>
      <c r="C1830" t="inlineStr">
        <is>
          <t>Million</t>
        </is>
      </c>
      <c r="D1830" t="inlineStr">
        <is>
          <t>QQQQ</t>
        </is>
      </c>
      <c r="R1830" t="n">
        <v>-1.1</v>
      </c>
    </row>
    <row r="1831">
      <c r="A1831" t="inlineStr">
        <is>
          <t>Imported product cost</t>
        </is>
      </c>
      <c r="C1831" t="inlineStr">
        <is>
          <t>Million</t>
        </is>
      </c>
      <c r="D1831" t="inlineStr">
        <is>
          <t>QQQQ</t>
        </is>
      </c>
      <c r="K1831" t="n">
        <v>-4.7</v>
      </c>
    </row>
    <row r="1832">
      <c r="A1832" t="inlineStr">
        <is>
          <t>Utility cost</t>
        </is>
      </c>
      <c r="C1832" t="inlineStr">
        <is>
          <t>Million</t>
        </is>
      </c>
      <c r="D1832" t="inlineStr">
        <is>
          <t>QQQQ</t>
        </is>
      </c>
      <c r="O1832" t="n">
        <v>2.4</v>
      </c>
      <c r="R1832" t="n">
        <v>-1.6</v>
      </c>
      <c r="V1832" t="n">
        <v>5</v>
      </c>
      <c r="AD1832" t="n">
        <v>8.6</v>
      </c>
      <c r="AQ1832" t="n">
        <v>6.5</v>
      </c>
    </row>
    <row r="1833">
      <c r="A1833" t="inlineStr">
        <is>
          <t xml:space="preserve">Impact of the cost of sales incurred by the acquired business </t>
        </is>
      </c>
      <c r="C1833" t="inlineStr">
        <is>
          <t>Million</t>
        </is>
      </c>
      <c r="D1833" t="inlineStr">
        <is>
          <t>QQQQ</t>
        </is>
      </c>
      <c r="R1833" t="n">
        <v>27</v>
      </c>
      <c r="T1833" t="n">
        <v>-85</v>
      </c>
    </row>
    <row r="1834">
      <c r="A1834" t="inlineStr">
        <is>
          <t>Cost of sales incurred by our existing operations</t>
        </is>
      </c>
      <c r="C1834" t="inlineStr">
        <is>
          <t>Million</t>
        </is>
      </c>
      <c r="D1834" t="inlineStr">
        <is>
          <t>QQQQ</t>
        </is>
      </c>
      <c r="T1834" t="n">
        <v>59.6</v>
      </c>
    </row>
    <row r="1835">
      <c r="A1835" t="inlineStr">
        <is>
          <t>Property, plant and equipment</t>
        </is>
      </c>
      <c r="C1835" t="inlineStr">
        <is>
          <t>Million</t>
        </is>
      </c>
      <c r="D1835" t="inlineStr">
        <is>
          <t>QQQQ</t>
        </is>
      </c>
      <c r="R1835" t="n">
        <v>7</v>
      </c>
      <c r="T1835" t="n">
        <v>18</v>
      </c>
      <c r="W1835" t="n">
        <v>7.3</v>
      </c>
    </row>
    <row r="1836">
      <c r="A1836" t="inlineStr">
        <is>
          <t>Property, plant and equipment previous year</t>
        </is>
      </c>
      <c r="C1836" t="inlineStr">
        <is>
          <t>Million</t>
        </is>
      </c>
      <c r="D1836" t="inlineStr">
        <is>
          <t>QQQQ</t>
        </is>
      </c>
      <c r="W1836" t="n">
        <v>1.2</v>
      </c>
    </row>
    <row r="1837">
      <c r="A1837" t="inlineStr">
        <is>
          <t>Grain cost</t>
        </is>
      </c>
      <c r="C1837" t="inlineStr">
        <is>
          <t>Million</t>
        </is>
      </c>
      <c r="D1837" t="inlineStr">
        <is>
          <t>QQQQ</t>
        </is>
      </c>
      <c r="AF1837" t="n">
        <v>33.8</v>
      </c>
      <c r="AG1837" t="n">
        <v>22.9</v>
      </c>
    </row>
    <row r="1838">
      <c r="A1838" t="inlineStr">
        <is>
          <t>Grain, labor and egg purchases</t>
        </is>
      </c>
      <c r="C1838" t="inlineStr">
        <is>
          <t>Million</t>
        </is>
      </c>
      <c r="D1838" t="inlineStr">
        <is>
          <t>QQQQ</t>
        </is>
      </c>
      <c r="AO1838" t="n">
        <v>6.3</v>
      </c>
    </row>
    <row r="1839">
      <c r="A1839" t="inlineStr">
        <is>
          <t>Grower pay</t>
        </is>
      </c>
      <c r="C1839" t="inlineStr">
        <is>
          <t>Million</t>
        </is>
      </c>
      <c r="D1839" t="inlineStr">
        <is>
          <t>QQQQ</t>
        </is>
      </c>
      <c r="L1839" t="n">
        <v>2.1</v>
      </c>
      <c r="O1839" t="n">
        <v>2.2</v>
      </c>
      <c r="V1839" t="n">
        <v>5.6</v>
      </c>
      <c r="Z1839" t="n">
        <v>3</v>
      </c>
      <c r="AA1839" t="n">
        <v>9.6</v>
      </c>
      <c r="AB1839" t="n">
        <v>14.6</v>
      </c>
      <c r="AE1839" t="n">
        <v>10.1</v>
      </c>
      <c r="AI1839" t="n">
        <v>14.1</v>
      </c>
      <c r="AJ1839" t="n">
        <v>3.7</v>
      </c>
      <c r="AK1839" t="n">
        <v>2.7</v>
      </c>
      <c r="AN1839" t="n">
        <v>16.1</v>
      </c>
      <c r="AP1839" t="n">
        <v>5.6</v>
      </c>
      <c r="AQ1839" t="n">
        <v>3.2</v>
      </c>
    </row>
    <row r="1840">
      <c r="A1840" t="inlineStr">
        <is>
          <t xml:space="preserve">Processing cost due to increased production volume </t>
        </is>
      </c>
      <c r="C1840" t="inlineStr">
        <is>
          <t>Million</t>
        </is>
      </c>
      <c r="D1840" t="inlineStr">
        <is>
          <t>QQQQ</t>
        </is>
      </c>
      <c r="AG1840" t="n">
        <v>13</v>
      </c>
    </row>
    <row r="1841">
      <c r="A1841" t="inlineStr">
        <is>
          <t>Processing cost due to packaging and electricity rate</t>
        </is>
      </c>
      <c r="C1841" t="inlineStr">
        <is>
          <t>Million</t>
        </is>
      </c>
      <c r="D1841" t="inlineStr">
        <is>
          <t>QQQQ</t>
        </is>
      </c>
      <c r="AG1841" t="n">
        <v>4.4</v>
      </c>
    </row>
    <row r="1842">
      <c r="A1842" t="inlineStr">
        <is>
          <t>Electricity cost</t>
        </is>
      </c>
      <c r="C1842" t="inlineStr">
        <is>
          <t>Million</t>
        </is>
      </c>
      <c r="D1842" t="inlineStr">
        <is>
          <t>QQQQ</t>
        </is>
      </c>
      <c r="AJ1842" t="n">
        <v>2</v>
      </c>
    </row>
    <row r="1843">
      <c r="A1843" t="inlineStr">
        <is>
          <t>Catching costs</t>
        </is>
      </c>
      <c r="C1843" t="inlineStr">
        <is>
          <t>Million</t>
        </is>
      </c>
      <c r="D1843" t="inlineStr">
        <is>
          <t>QQQQ</t>
        </is>
      </c>
      <c r="AB1843" t="n">
        <v>-1.4</v>
      </c>
    </row>
    <row r="1844">
      <c r="A1844" t="inlineStr">
        <is>
          <t>Sale of broiler farms</t>
        </is>
      </c>
      <c r="C1844" t="inlineStr">
        <is>
          <t>Million</t>
        </is>
      </c>
      <c r="D1844" t="inlineStr">
        <is>
          <t>QQQQ</t>
        </is>
      </c>
      <c r="AL1844" t="n">
        <v>10</v>
      </c>
    </row>
    <row r="1845">
      <c r="A1845" t="inlineStr">
        <is>
          <t>Travel and entertainment cost</t>
        </is>
      </c>
      <c r="C1845" t="inlineStr">
        <is>
          <t>Million</t>
        </is>
      </c>
      <c r="D1845" t="inlineStr">
        <is>
          <t>QQQQ</t>
        </is>
      </c>
      <c r="AB1845" t="n">
        <v>-0.6</v>
      </c>
      <c r="AD1845" t="n">
        <v>-1.1</v>
      </c>
    </row>
    <row r="1846">
      <c r="A1846" t="inlineStr">
        <is>
          <t>Derivatives gains</t>
        </is>
      </c>
      <c r="C1846" t="inlineStr">
        <is>
          <t>Million</t>
        </is>
      </c>
      <c r="D1846" t="inlineStr">
        <is>
          <t>QQQQ</t>
        </is>
      </c>
      <c r="O1846" t="n">
        <v>-1.8</v>
      </c>
    </row>
    <row r="1847">
      <c r="A1847" t="inlineStr">
        <is>
          <t>Commodity derivatives</t>
        </is>
      </c>
      <c r="C1847" t="inlineStr">
        <is>
          <t>Million</t>
        </is>
      </c>
      <c r="D1847" t="inlineStr">
        <is>
          <t>QQQQ</t>
        </is>
      </c>
      <c r="AD1847" t="n">
        <v>1.3</v>
      </c>
    </row>
    <row r="1848">
      <c r="A1848" t="inlineStr">
        <is>
          <t>Depreciation and amortization cost</t>
        </is>
      </c>
      <c r="C1848" t="inlineStr">
        <is>
          <t>Million</t>
        </is>
      </c>
      <c r="D1848" t="inlineStr">
        <is>
          <t>QQQQ</t>
        </is>
      </c>
      <c r="V1848" t="n">
        <v>6.9</v>
      </c>
      <c r="W1848" t="n">
        <v>2.1</v>
      </c>
      <c r="Y1848" t="n">
        <v>11.2</v>
      </c>
      <c r="AB1848" t="n">
        <v>-1.1</v>
      </c>
      <c r="AD1848" t="n">
        <v>1.8</v>
      </c>
    </row>
    <row r="1849">
      <c r="A1849" t="inlineStr">
        <is>
          <t>Production costs</t>
        </is>
      </c>
      <c r="C1849" t="inlineStr">
        <is>
          <t>Million</t>
        </is>
      </c>
      <c r="D1849" t="inlineStr">
        <is>
          <t>QQQQ</t>
        </is>
      </c>
      <c r="AK1849" t="n">
        <v>1.8</v>
      </c>
      <c r="AL1849" t="n">
        <v>-17.9</v>
      </c>
    </row>
    <row r="1850">
      <c r="A1850" t="inlineStr">
        <is>
          <t>Storage cost</t>
        </is>
      </c>
      <c r="C1850" t="inlineStr">
        <is>
          <t>Million</t>
        </is>
      </c>
      <c r="D1850" t="inlineStr">
        <is>
          <t>QQQQ</t>
        </is>
      </c>
      <c r="AD1850" t="n">
        <v>9.300000000000001</v>
      </c>
    </row>
    <row r="1851">
      <c r="A1851" t="inlineStr">
        <is>
          <t>Freight cost</t>
        </is>
      </c>
      <c r="C1851" t="inlineStr">
        <is>
          <t>Million</t>
        </is>
      </c>
      <c r="D1851" t="inlineStr">
        <is>
          <t>QQQQ</t>
        </is>
      </c>
      <c r="AI1851" t="n">
        <v>10.4</v>
      </c>
      <c r="AJ1851" t="n">
        <v>1.8</v>
      </c>
      <c r="AK1851" t="n">
        <v>1.7</v>
      </c>
      <c r="AN1851" t="n">
        <v>5.7</v>
      </c>
    </row>
    <row r="1852">
      <c r="A1852" t="inlineStr">
        <is>
          <t>Freight and storage costs</t>
        </is>
      </c>
      <c r="C1852" t="inlineStr">
        <is>
          <t>Million</t>
        </is>
      </c>
      <c r="D1852" t="inlineStr">
        <is>
          <t>QQQQ</t>
        </is>
      </c>
      <c r="L1852" t="n">
        <v>1.6</v>
      </c>
      <c r="O1852" t="n">
        <v>4.1</v>
      </c>
      <c r="V1852" t="n">
        <v>6.3</v>
      </c>
      <c r="Y1852" t="n">
        <v>11.9</v>
      </c>
    </row>
    <row r="1853">
      <c r="A1853" t="inlineStr">
        <is>
          <t>Wages and benefits</t>
        </is>
      </c>
      <c r="C1853" t="inlineStr">
        <is>
          <t>Million</t>
        </is>
      </c>
      <c r="D1853" t="inlineStr">
        <is>
          <t>QQQQ</t>
        </is>
      </c>
      <c r="O1853" t="n">
        <v>-1.7</v>
      </c>
      <c r="R1853" t="n">
        <v>-2.1</v>
      </c>
      <c r="V1853" t="n">
        <v>17.4</v>
      </c>
      <c r="W1853" t="n">
        <v>3</v>
      </c>
      <c r="Y1853" t="n">
        <v>22.9</v>
      </c>
      <c r="AD1853" t="n">
        <v>12.9</v>
      </c>
    </row>
    <row r="1854">
      <c r="A1854" t="inlineStr">
        <is>
          <t>Natural gas cost</t>
        </is>
      </c>
      <c r="C1854" t="inlineStr">
        <is>
          <t>Million</t>
        </is>
      </c>
      <c r="D1854" t="inlineStr">
        <is>
          <t>QQQQ</t>
        </is>
      </c>
      <c r="Z1854" t="n">
        <v>3.1</v>
      </c>
      <c r="AI1854" t="n">
        <v>4</v>
      </c>
    </row>
    <row r="1855">
      <c r="A1855" t="inlineStr">
        <is>
          <t>Transportation cost</t>
        </is>
      </c>
      <c r="C1855" t="inlineStr">
        <is>
          <t>Million</t>
        </is>
      </c>
      <c r="D1855" t="inlineStr">
        <is>
          <t>QQQQ</t>
        </is>
      </c>
      <c r="AD1855" t="n">
        <v>6.6</v>
      </c>
      <c r="AI1855" t="n">
        <v>4</v>
      </c>
    </row>
    <row r="1856">
      <c r="A1856" t="inlineStr">
        <is>
          <t>Employee relations cost</t>
        </is>
      </c>
      <c r="C1856" t="inlineStr">
        <is>
          <t>Million</t>
        </is>
      </c>
      <c r="D1856" t="inlineStr">
        <is>
          <t>QQQQ</t>
        </is>
      </c>
      <c r="AI1856" t="n">
        <v>2</v>
      </c>
    </row>
    <row r="1857">
      <c r="A1857" t="inlineStr">
        <is>
          <t>Direct production cost of sales</t>
        </is>
      </c>
      <c r="C1857" t="inlineStr">
        <is>
          <t>Million</t>
        </is>
      </c>
      <c r="D1857" t="inlineStr">
        <is>
          <t>QQQQ</t>
        </is>
      </c>
      <c r="AP1857" t="n">
        <v>25.5</v>
      </c>
    </row>
    <row r="1858">
      <c r="A1858" t="inlineStr">
        <is>
          <t>Payroll costs</t>
        </is>
      </c>
      <c r="C1858" t="inlineStr">
        <is>
          <t>Million</t>
        </is>
      </c>
      <c r="D1858" t="inlineStr">
        <is>
          <t>QQQQ</t>
        </is>
      </c>
      <c r="AE1858" t="n">
        <v>5.9</v>
      </c>
      <c r="AP1858" t="n">
        <v>13.8</v>
      </c>
    </row>
    <row r="1859">
      <c r="A1859" t="inlineStr">
        <is>
          <t>Gains on sale of asset</t>
        </is>
      </c>
      <c r="C1859" t="inlineStr">
        <is>
          <t>Million</t>
        </is>
      </c>
      <c r="D1859" t="inlineStr">
        <is>
          <t>QQQQ</t>
        </is>
      </c>
      <c r="AN1859" t="n">
        <v>6.6</v>
      </c>
    </row>
    <row r="1860">
      <c r="A1860" t="inlineStr">
        <is>
          <t>Cost of contract labor</t>
        </is>
      </c>
      <c r="C1860" t="inlineStr">
        <is>
          <t>Million</t>
        </is>
      </c>
      <c r="D1860" t="inlineStr">
        <is>
          <t>QQQQ</t>
        </is>
      </c>
      <c r="M1860" t="n">
        <v>1.3</v>
      </c>
      <c r="O1860" t="n">
        <v>2.4</v>
      </c>
      <c r="Z1860" t="n">
        <v>4.2</v>
      </c>
    </row>
    <row r="1861">
      <c r="A1861" t="inlineStr">
        <is>
          <t>Other cost</t>
        </is>
      </c>
      <c r="C1861" t="inlineStr">
        <is>
          <t>Million</t>
        </is>
      </c>
      <c r="D1861" t="inlineStr">
        <is>
          <t>QQQQ</t>
        </is>
      </c>
      <c r="AB1861" t="n">
        <v>1.2</v>
      </c>
    </row>
    <row r="1863">
      <c r="A1863" t="inlineStr">
        <is>
          <t>Commodity asset</t>
        </is>
      </c>
      <c r="C1863" t="inlineStr">
        <is>
          <t>Thousand</t>
        </is>
      </c>
      <c r="D1863" t="inlineStr">
        <is>
          <t>QQQQ</t>
        </is>
      </c>
      <c r="AO1863" t="n">
        <v>31745</v>
      </c>
      <c r="AP1863" t="n">
        <v>25664</v>
      </c>
      <c r="AQ1863" t="n">
        <v>30489</v>
      </c>
      <c r="AR1863" t="n">
        <v>19446</v>
      </c>
      <c r="AT1863" t="n">
        <v>35380</v>
      </c>
      <c r="AU1863" t="n">
        <v>40242</v>
      </c>
      <c r="AV1863" t="n">
        <v>32810</v>
      </c>
      <c r="AW1863" t="n">
        <v>8678</v>
      </c>
      <c r="AY1863" t="n">
        <v>44961</v>
      </c>
      <c r="AZ1863" t="n">
        <v>27961</v>
      </c>
      <c r="BA1863" t="n">
        <v>34800</v>
      </c>
      <c r="BB1863" t="n">
        <v>42651</v>
      </c>
      <c r="BD1863" t="n">
        <v>47812</v>
      </c>
      <c r="BE1863" t="n">
        <v>58047</v>
      </c>
      <c r="BF1863" t="n">
        <v>47595</v>
      </c>
    </row>
    <row r="1865">
      <c r="A1865" t="inlineStr">
        <is>
          <t>Raw materials</t>
        </is>
      </c>
    </row>
    <row r="1866">
      <c r="A1866" t="inlineStr">
        <is>
          <t>Live pig</t>
        </is>
      </c>
      <c r="C1866" t="inlineStr">
        <is>
          <t>Percent</t>
        </is>
      </c>
      <c r="D1866" t="inlineStr">
        <is>
          <t>QQQQ</t>
        </is>
      </c>
      <c r="AN1866" t="n">
        <v>50</v>
      </c>
      <c r="AS1866" t="n">
        <v>35</v>
      </c>
      <c r="AX1866" t="n">
        <v>50</v>
      </c>
      <c r="BC1866" t="n">
        <v>64.3</v>
      </c>
    </row>
    <row r="1868">
      <c r="A1868" t="inlineStr">
        <is>
          <t>Interest expense</t>
        </is>
      </c>
    </row>
    <row r="1869">
      <c r="A1869" t="inlineStr">
        <is>
          <t>Interest expense on outstanding borrowings</t>
        </is>
      </c>
      <c r="C1869" t="inlineStr">
        <is>
          <t>Million</t>
        </is>
      </c>
      <c r="D1869" t="inlineStr">
        <is>
          <t>QQQQ</t>
        </is>
      </c>
      <c r="E1869" t="inlineStr">
        <is>
          <t>Yes</t>
        </is>
      </c>
      <c r="AU1869" t="n">
        <v>-5.7</v>
      </c>
      <c r="AV1869" t="n">
        <v>-0.6</v>
      </c>
      <c r="AY1869" t="n">
        <v>4.8</v>
      </c>
      <c r="AZ1869" t="n">
        <v>10.2</v>
      </c>
      <c r="BC1869" t="n">
        <v>27.3</v>
      </c>
    </row>
    <row r="1870">
      <c r="A1870" t="inlineStr">
        <is>
          <t>loss on early extinguishment of debt</t>
        </is>
      </c>
      <c r="C1870" t="inlineStr">
        <is>
          <t>Million</t>
        </is>
      </c>
      <c r="D1870" t="inlineStr">
        <is>
          <t>QQQQ</t>
        </is>
      </c>
      <c r="E1870" t="inlineStr">
        <is>
          <t>Yes</t>
        </is>
      </c>
      <c r="AU1870" t="n">
        <v>-24.3</v>
      </c>
      <c r="AV1870" t="n">
        <v>-0.4</v>
      </c>
      <c r="AX1870" t="n">
        <v>-24.7</v>
      </c>
      <c r="AZ1870" t="n">
        <v>-24.3</v>
      </c>
      <c r="BC1870" t="n">
        <v>-24.7</v>
      </c>
    </row>
    <row r="1871">
      <c r="A1871" t="inlineStr">
        <is>
          <t>Amortization of capitalized loan costs</t>
        </is>
      </c>
      <c r="C1871" t="inlineStr">
        <is>
          <t>Million</t>
        </is>
      </c>
      <c r="D1871" t="inlineStr">
        <is>
          <t>QQQQ</t>
        </is>
      </c>
      <c r="E1871" t="inlineStr">
        <is>
          <t>Yes</t>
        </is>
      </c>
      <c r="BE1871" t="n">
        <v>1.9</v>
      </c>
    </row>
    <row r="1872">
      <c r="A1872" t="inlineStr">
        <is>
          <t>Change in average borrowings</t>
        </is>
      </c>
      <c r="C1872" t="inlineStr">
        <is>
          <t>Million</t>
        </is>
      </c>
      <c r="D1872" t="inlineStr">
        <is>
          <t>QQQQ</t>
        </is>
      </c>
      <c r="E1872" t="inlineStr">
        <is>
          <t>Yes</t>
        </is>
      </c>
      <c r="AT1872" t="n">
        <v>-75.7</v>
      </c>
      <c r="AU1872" t="n">
        <v>-337.8</v>
      </c>
      <c r="AV1872" t="n">
        <v>-21.3</v>
      </c>
      <c r="AY1872" t="n">
        <v>1</v>
      </c>
      <c r="AZ1872" t="n">
        <v>1.2</v>
      </c>
      <c r="BA1872" t="n">
        <v>0.7</v>
      </c>
      <c r="BD1872" t="n">
        <v>-0.2</v>
      </c>
      <c r="BE1872" t="n">
        <v>0.2</v>
      </c>
      <c r="BF1872" t="n">
        <v>0.4</v>
      </c>
    </row>
    <row r="1874">
      <c r="A1874" t="inlineStr">
        <is>
          <t>Deprecated data</t>
        </is>
      </c>
    </row>
    <row r="1875">
      <c r="A1875" t="inlineStr">
        <is>
          <t>Total</t>
        </is>
      </c>
    </row>
    <row r="1876">
      <c r="A1876" t="inlineStr">
        <is>
          <t>Net income (loss)</t>
        </is>
      </c>
      <c r="C1876" t="inlineStr">
        <is>
          <t>Thousand</t>
        </is>
      </c>
      <c r="D1876" t="inlineStr">
        <is>
          <t>QQQQ</t>
        </is>
      </c>
      <c r="AO1876" t="n">
        <v>67449</v>
      </c>
      <c r="AP1876" t="n">
        <v>-6400</v>
      </c>
      <c r="AQ1876" t="n">
        <v>33691</v>
      </c>
      <c r="AR1876" t="n">
        <v>330</v>
      </c>
      <c r="AS1876" t="n">
        <v>95070</v>
      </c>
      <c r="AT1876" t="n">
        <v>100468</v>
      </c>
      <c r="AU1876" t="n">
        <v>-166503</v>
      </c>
      <c r="AV1876" t="n">
        <v>60835</v>
      </c>
      <c r="AW1876" t="n">
        <v>36468</v>
      </c>
      <c r="AX1876" t="n">
        <v>31268</v>
      </c>
      <c r="AY1876" t="n">
        <v>280560</v>
      </c>
      <c r="AZ1876" t="n">
        <v>362021</v>
      </c>
      <c r="BA1876" t="n">
        <v>258999</v>
      </c>
      <c r="BB1876" t="n">
        <v>-155042</v>
      </c>
      <c r="BC1876" t="n">
        <v>746538</v>
      </c>
      <c r="BD1876" t="n">
        <v>5631</v>
      </c>
      <c r="BF1876" t="n">
        <v>121567</v>
      </c>
    </row>
    <row r="1877">
      <c r="A1877" t="inlineStr">
        <is>
          <t>Add:</t>
        </is>
      </c>
    </row>
    <row r="1878">
      <c r="A1878" t="inlineStr">
        <is>
          <t>Interest expense (income), net</t>
        </is>
      </c>
      <c r="C1878" t="inlineStr">
        <is>
          <t>Thousand</t>
        </is>
      </c>
      <c r="D1878" t="inlineStr">
        <is>
          <t>QQQQ</t>
        </is>
      </c>
      <c r="AO1878" t="n">
        <v>30998</v>
      </c>
      <c r="AP1878" t="n">
        <v>31165</v>
      </c>
      <c r="AQ1878" t="n">
        <v>28801</v>
      </c>
      <c r="AR1878" t="n">
        <v>27849</v>
      </c>
      <c r="AS1878" t="n">
        <v>118813</v>
      </c>
      <c r="AT1878" t="n">
        <v>27968</v>
      </c>
      <c r="AU1878" t="n">
        <v>49809</v>
      </c>
      <c r="AV1878" t="n">
        <v>28589</v>
      </c>
      <c r="AW1878" t="n">
        <v>33370</v>
      </c>
      <c r="AX1878" t="n">
        <v>139736</v>
      </c>
      <c r="AY1878" t="n">
        <v>35022</v>
      </c>
      <c r="AZ1878" t="n">
        <v>37102</v>
      </c>
      <c r="BA1878" t="n">
        <v>34222</v>
      </c>
      <c r="BB1878" t="n">
        <v>37298</v>
      </c>
      <c r="BC1878" t="n">
        <v>143644</v>
      </c>
      <c r="BD1878" t="n">
        <v>39062</v>
      </c>
      <c r="BF1878" t="n">
        <v>33530</v>
      </c>
    </row>
    <row r="1879">
      <c r="A1879" t="inlineStr">
        <is>
          <t>Income tax expense (benefit)</t>
        </is>
      </c>
      <c r="C1879" t="inlineStr">
        <is>
          <t>Thousand</t>
        </is>
      </c>
      <c r="D1879" t="inlineStr">
        <is>
          <t>QQQQ</t>
        </is>
      </c>
      <c r="AO1879" t="n">
        <v>38512</v>
      </c>
      <c r="AP1879" t="n">
        <v>-2956</v>
      </c>
      <c r="AQ1879" t="n">
        <v>22344</v>
      </c>
      <c r="AR1879" t="n">
        <v>8855</v>
      </c>
      <c r="AS1879" t="n">
        <v>66755</v>
      </c>
      <c r="AT1879" t="n">
        <v>35358</v>
      </c>
      <c r="AU1879" t="n">
        <v>-9812</v>
      </c>
      <c r="AV1879" t="n">
        <v>30385</v>
      </c>
      <c r="AW1879" t="n">
        <v>5191</v>
      </c>
      <c r="AX1879" t="n">
        <v>61122</v>
      </c>
      <c r="AY1879" t="n">
        <v>75219</v>
      </c>
      <c r="AZ1879" t="n">
        <v>112711</v>
      </c>
      <c r="BA1879" t="n">
        <v>65749</v>
      </c>
      <c r="BB1879" t="n">
        <v>25256</v>
      </c>
      <c r="BC1879" t="n">
        <v>278935</v>
      </c>
      <c r="BD1879" t="n">
        <v>-8840</v>
      </c>
      <c r="BF1879" t="n">
        <v>44553</v>
      </c>
    </row>
    <row r="1880">
      <c r="A1880" t="inlineStr">
        <is>
          <t>Depreciation and amortization</t>
        </is>
      </c>
      <c r="C1880" t="inlineStr">
        <is>
          <t>Thousand</t>
        </is>
      </c>
      <c r="D1880" t="inlineStr">
        <is>
          <t>QQQQ</t>
        </is>
      </c>
      <c r="AO1880" t="n">
        <v>79773</v>
      </c>
      <c r="AP1880" t="n">
        <v>84603</v>
      </c>
      <c r="AQ1880" t="n">
        <v>84265</v>
      </c>
      <c r="AR1880" t="n">
        <v>88463</v>
      </c>
      <c r="AS1880" t="n">
        <v>337104</v>
      </c>
      <c r="AT1880" t="n">
        <v>86532</v>
      </c>
      <c r="AU1880" t="n">
        <v>95728</v>
      </c>
      <c r="AV1880" t="n">
        <v>92076</v>
      </c>
      <c r="AW1880" t="n">
        <v>106488</v>
      </c>
      <c r="AX1880" t="n">
        <v>380824</v>
      </c>
      <c r="AY1880" t="n">
        <v>102142</v>
      </c>
      <c r="AZ1880" t="n">
        <v>99854</v>
      </c>
      <c r="BA1880" t="n">
        <v>98966</v>
      </c>
      <c r="BB1880" t="n">
        <v>102148</v>
      </c>
      <c r="BC1880" t="n">
        <v>403110</v>
      </c>
      <c r="BD1880" t="n">
        <v>98257</v>
      </c>
      <c r="BF1880" t="n">
        <v>104300</v>
      </c>
    </row>
    <row r="1881">
      <c r="A1881" t="inlineStr">
        <is>
          <t>EBITDA</t>
        </is>
      </c>
      <c r="C1881" t="inlineStr">
        <is>
          <t>Thousand</t>
        </is>
      </c>
      <c r="D1881" t="inlineStr">
        <is>
          <t>QQQQ</t>
        </is>
      </c>
      <c r="AO1881" t="n">
        <v>216732</v>
      </c>
      <c r="AP1881" t="n">
        <v>106412</v>
      </c>
      <c r="AQ1881" t="n">
        <v>169101</v>
      </c>
      <c r="AR1881" t="n">
        <v>125497</v>
      </c>
      <c r="AS1881" t="n">
        <v>617742</v>
      </c>
      <c r="AT1881" t="n">
        <v>250326</v>
      </c>
      <c r="AU1881" t="n">
        <v>-30778</v>
      </c>
      <c r="AV1881" t="n">
        <v>211885</v>
      </c>
      <c r="AW1881" t="n">
        <v>181517</v>
      </c>
      <c r="AX1881" t="n">
        <v>612950</v>
      </c>
      <c r="AY1881" t="n">
        <v>492943</v>
      </c>
      <c r="AZ1881" t="n">
        <v>611688</v>
      </c>
      <c r="BA1881" t="n">
        <v>457936</v>
      </c>
      <c r="BB1881" t="n">
        <v>9660</v>
      </c>
      <c r="BC1881" t="n">
        <v>1572227</v>
      </c>
      <c r="BD1881" t="n">
        <v>134110</v>
      </c>
      <c r="BF1881" t="n">
        <v>303950</v>
      </c>
    </row>
    <row r="1882">
      <c r="A1882" t="inlineStr">
        <is>
          <t>EBITDA-c</t>
        </is>
      </c>
      <c r="AO1882">
        <f>SUM(AO1876,AO1878:AO1880)</f>
        <v/>
      </c>
      <c r="AP1882">
        <f>SUM(AP1876,AP1878:AP1880)</f>
        <v/>
      </c>
      <c r="AQ1882">
        <f>SUM(AQ1876,AQ1878:AQ1880)</f>
        <v/>
      </c>
      <c r="AR1882">
        <f>SUM(AR1876,AR1878:AR1880)</f>
        <v/>
      </c>
      <c r="AS1882">
        <f>SUM(AS1876,AS1878:AS1880)</f>
        <v/>
      </c>
      <c r="AT1882">
        <f>SUM(AT1876,AT1878:AT1880)</f>
        <v/>
      </c>
      <c r="AU1882">
        <f>SUM(AU1876,AU1878:AU1880)</f>
        <v/>
      </c>
      <c r="AV1882">
        <f>SUM(AV1876,AV1878:AV1880)</f>
        <v/>
      </c>
      <c r="AW1882">
        <f>SUM(AW1876,AW1878:AW1880)</f>
        <v/>
      </c>
      <c r="AX1882">
        <f>SUM(AX1876,AX1878:AX1880)</f>
        <v/>
      </c>
      <c r="AY1882">
        <f>SUM(AY1876,AY1878:AY1880)</f>
        <v/>
      </c>
      <c r="AZ1882">
        <f>SUM(AZ1876,AZ1878:AZ1880)</f>
        <v/>
      </c>
      <c r="BA1882">
        <f>SUM(BA1876,BA1878:BA1880)</f>
        <v/>
      </c>
      <c r="BB1882">
        <f>SUM(BB1876,BB1878:BB1880)</f>
        <v/>
      </c>
      <c r="BC1882">
        <f>SUM(BC1876,BC1878:BC1880)</f>
        <v/>
      </c>
      <c r="BD1882">
        <f>SUM(BD1876,BD1878:BD1880)</f>
        <v/>
      </c>
      <c r="BF1882">
        <f>SUM(BF1876,BF1878:BF1880)</f>
        <v/>
      </c>
    </row>
    <row r="1883">
      <c r="A1883" t="inlineStr">
        <is>
          <t>Sum check</t>
        </is>
      </c>
      <c r="AO1883">
        <f>AO1881-AO1882</f>
        <v/>
      </c>
      <c r="AP1883">
        <f>AP1881-AP1882</f>
        <v/>
      </c>
      <c r="AQ1883">
        <f>AQ1881-AQ1882</f>
        <v/>
      </c>
      <c r="AR1883">
        <f>AR1881-AR1882</f>
        <v/>
      </c>
      <c r="AS1883">
        <f>AS1881-AS1882</f>
        <v/>
      </c>
      <c r="AT1883">
        <f>AT1881-AT1882</f>
        <v/>
      </c>
      <c r="AU1883">
        <f>AU1881-AU1882</f>
        <v/>
      </c>
      <c r="AV1883">
        <f>AV1881-AV1882</f>
        <v/>
      </c>
      <c r="AW1883">
        <f>AW1881-AW1882</f>
        <v/>
      </c>
      <c r="AX1883">
        <f>AX1881-AX1882</f>
        <v/>
      </c>
      <c r="AY1883">
        <f>AY1881-AY1882</f>
        <v/>
      </c>
      <c r="AZ1883">
        <f>AZ1881-AZ1882</f>
        <v/>
      </c>
      <c r="BA1883">
        <f>BA1881-BA1882</f>
        <v/>
      </c>
      <c r="BB1883">
        <f>BB1881-BB1882</f>
        <v/>
      </c>
      <c r="BC1883">
        <f>BC1881-BC1882</f>
        <v/>
      </c>
      <c r="BD1883">
        <f>BD1881-BD1882</f>
        <v/>
      </c>
      <c r="BF1883">
        <f>BF1881-BF1882</f>
        <v/>
      </c>
    </row>
    <row r="1885">
      <c r="A1885" t="inlineStr">
        <is>
          <t>Add:</t>
        </is>
      </c>
    </row>
    <row r="1886">
      <c r="A1886" t="inlineStr">
        <is>
          <t>Foreign currency transaction losses (gains)</t>
        </is>
      </c>
      <c r="C1886" t="inlineStr">
        <is>
          <t>Thousand</t>
        </is>
      </c>
      <c r="D1886" t="inlineStr">
        <is>
          <t>QQQQ</t>
        </is>
      </c>
      <c r="AO1886" t="n">
        <v>-18385</v>
      </c>
      <c r="AP1886" t="n">
        <v>5525</v>
      </c>
      <c r="AQ1886" t="n">
        <v>9092</v>
      </c>
      <c r="AR1886" t="n">
        <v>4528</v>
      </c>
      <c r="AS1886" t="n">
        <v>760</v>
      </c>
      <c r="AT1886" t="n">
        <v>2514</v>
      </c>
      <c r="AU1886" t="n">
        <v>4145</v>
      </c>
      <c r="AV1886" t="n">
        <v>2359</v>
      </c>
      <c r="AW1886" t="n">
        <v>-18400</v>
      </c>
      <c r="AX1886" t="n">
        <v>-9382</v>
      </c>
      <c r="AY1886" t="n">
        <v>11536</v>
      </c>
      <c r="AZ1886" t="n">
        <v>2758</v>
      </c>
      <c r="BA1886" t="n">
        <v>54</v>
      </c>
      <c r="BB1886" t="n">
        <v>16469</v>
      </c>
      <c r="BC1886" t="n">
        <v>30817</v>
      </c>
      <c r="BD1886" t="n">
        <v>18143</v>
      </c>
      <c r="BF1886" t="n">
        <v>8924</v>
      </c>
    </row>
    <row r="1887">
      <c r="A1887" t="inlineStr">
        <is>
          <t>Transaction costs related to acquisitions</t>
        </is>
      </c>
      <c r="C1887" t="inlineStr">
        <is>
          <t>Thousand</t>
        </is>
      </c>
      <c r="D1887" t="inlineStr">
        <is>
          <t>QQQQ</t>
        </is>
      </c>
      <c r="AO1887" t="n">
        <v>215</v>
      </c>
      <c r="AP1887" t="n">
        <v>-81</v>
      </c>
      <c r="AS1887" t="n">
        <v>134</v>
      </c>
      <c r="AU1887" t="n">
        <v>2545</v>
      </c>
      <c r="AV1887" t="n">
        <v>6773</v>
      </c>
      <c r="AW1887" t="n">
        <v>9540</v>
      </c>
      <c r="AX1887" t="n">
        <v>18858</v>
      </c>
      <c r="AY1887" t="n">
        <v>717</v>
      </c>
      <c r="AZ1887" t="n">
        <v>255</v>
      </c>
      <c r="BB1887" t="n">
        <v>-24</v>
      </c>
      <c r="BC1887" t="n">
        <v>948</v>
      </c>
    </row>
    <row r="1888">
      <c r="A1888" t="inlineStr">
        <is>
          <t>Litigation settlements</t>
        </is>
      </c>
      <c r="C1888" t="inlineStr">
        <is>
          <t>Thousand</t>
        </is>
      </c>
      <c r="D1888" t="inlineStr">
        <is>
          <t>QQQQ</t>
        </is>
      </c>
      <c r="AQ1888" t="n">
        <v>110524</v>
      </c>
      <c r="AR1888" t="n">
        <v>75000</v>
      </c>
      <c r="AS1888" t="n">
        <v>185524</v>
      </c>
      <c r="AT1888" t="n">
        <v>2399</v>
      </c>
      <c r="AU1888" t="n">
        <v>395886</v>
      </c>
      <c r="AV1888" t="n">
        <v>126000</v>
      </c>
      <c r="AW1888" t="n">
        <v>131940</v>
      </c>
      <c r="AX1888" t="n">
        <v>656225</v>
      </c>
      <c r="AY1888" t="n">
        <v>500</v>
      </c>
      <c r="AZ1888" t="n">
        <v>8482</v>
      </c>
      <c r="BA1888" t="n">
        <v>19300</v>
      </c>
      <c r="BB1888" t="n">
        <v>5804</v>
      </c>
      <c r="BC1888" t="n">
        <v>34086</v>
      </c>
      <c r="BD1888" t="n">
        <v>11200</v>
      </c>
      <c r="BF1888" t="n">
        <v>10500</v>
      </c>
    </row>
    <row r="1889">
      <c r="A1889" t="inlineStr">
        <is>
          <t>Charge for fair value markup of acquired inventory</t>
        </is>
      </c>
      <c r="C1889" t="inlineStr">
        <is>
          <t>Thousand</t>
        </is>
      </c>
      <c r="D1889" t="inlineStr">
        <is>
          <t>QQQQ</t>
        </is>
      </c>
      <c r="AW1889" t="n">
        <v>4974</v>
      </c>
      <c r="AX1889" t="n">
        <v>4974</v>
      </c>
    </row>
    <row r="1890">
      <c r="A1890" t="inlineStr">
        <is>
          <t>Hometown strong commitment</t>
        </is>
      </c>
      <c r="C1890" t="inlineStr">
        <is>
          <t>Thousand</t>
        </is>
      </c>
      <c r="D1890" t="inlineStr">
        <is>
          <t>QQQQ</t>
        </is>
      </c>
      <c r="AQ1890" t="n">
        <v>14506</v>
      </c>
      <c r="AR1890" t="n">
        <v>494</v>
      </c>
      <c r="AS1890" t="n">
        <v>15000</v>
      </c>
      <c r="AW1890" t="n">
        <v>1000</v>
      </c>
      <c r="AX1890" t="n">
        <v>1000</v>
      </c>
    </row>
    <row r="1891">
      <c r="A1891" t="inlineStr">
        <is>
          <t>Restructuring activities losses</t>
        </is>
      </c>
      <c r="C1891" t="inlineStr">
        <is>
          <t>Thousand</t>
        </is>
      </c>
      <c r="D1891" t="inlineStr">
        <is>
          <t>QQQQ</t>
        </is>
      </c>
      <c r="AR1891" t="n">
        <v>123</v>
      </c>
      <c r="AS1891" t="n">
        <v>123</v>
      </c>
      <c r="AW1891" t="n">
        <v>5802</v>
      </c>
      <c r="AX1891" t="n">
        <v>5802</v>
      </c>
      <c r="BB1891" t="n">
        <v>30466</v>
      </c>
      <c r="BC1891" t="n">
        <v>30466</v>
      </c>
      <c r="BD1891" t="n">
        <v>8026</v>
      </c>
      <c r="BF1891" t="n">
        <v>940</v>
      </c>
    </row>
    <row r="1892">
      <c r="A1892" t="inlineStr">
        <is>
          <t>Minus:</t>
        </is>
      </c>
    </row>
    <row r="1893">
      <c r="A1893" t="inlineStr">
        <is>
          <t>Negative adjustment to previously recognized gain on bargain purchase</t>
        </is>
      </c>
      <c r="C1893" t="inlineStr">
        <is>
          <t>Thousand</t>
        </is>
      </c>
      <c r="D1893" t="inlineStr">
        <is>
          <t>QQQQ</t>
        </is>
      </c>
      <c r="AO1893" t="n">
        <v>-1740</v>
      </c>
      <c r="AQ1893" t="n">
        <v>-2006</v>
      </c>
      <c r="AS1893" t="n">
        <v>-3746</v>
      </c>
    </row>
    <row r="1894">
      <c r="A1894" t="inlineStr">
        <is>
          <t>Shareholder litigation settlement</t>
        </is>
      </c>
      <c r="C1894" t="inlineStr">
        <is>
          <t>Thousand</t>
        </is>
      </c>
      <c r="D1894" t="inlineStr">
        <is>
          <t>QQQQ</t>
        </is>
      </c>
      <c r="AO1894" t="n">
        <v>34643</v>
      </c>
      <c r="AS1894" t="n">
        <v>34643</v>
      </c>
    </row>
    <row r="1895">
      <c r="A1895" t="inlineStr">
        <is>
          <t xml:space="preserve">Insurance recoveries for Mayfield tornado losses(e </t>
        </is>
      </c>
      <c r="C1895" t="inlineStr">
        <is>
          <t>Thousand</t>
        </is>
      </c>
      <c r="D1895" t="inlineStr">
        <is>
          <t>QQQQ</t>
        </is>
      </c>
      <c r="AY1895" t="n">
        <v>3815</v>
      </c>
      <c r="BA1895" t="n">
        <v>16182</v>
      </c>
      <c r="BB1895" t="n">
        <v>-417</v>
      </c>
      <c r="BC1895" t="n">
        <v>19580</v>
      </c>
      <c r="BD1895" t="n">
        <v>19086</v>
      </c>
    </row>
    <row r="1896">
      <c r="A1896" t="inlineStr">
        <is>
          <t>De-consolidation of subsidiary</t>
        </is>
      </c>
      <c r="C1896" t="inlineStr">
        <is>
          <t>Thousand</t>
        </is>
      </c>
      <c r="D1896" t="inlineStr">
        <is>
          <t>QQQQ</t>
        </is>
      </c>
      <c r="AT1896" t="n">
        <v>1131</v>
      </c>
      <c r="AX1896" t="n">
        <v>1131</v>
      </c>
    </row>
    <row r="1897">
      <c r="A1897" t="inlineStr">
        <is>
          <t>Net income attributable to non-controlling interest</t>
        </is>
      </c>
      <c r="C1897" t="inlineStr">
        <is>
          <t>Thousand</t>
        </is>
      </c>
      <c r="D1897" t="inlineStr">
        <is>
          <t>QQQQ</t>
        </is>
      </c>
      <c r="AO1897" t="n">
        <v>181</v>
      </c>
      <c r="AP1897" t="n">
        <v>-364</v>
      </c>
      <c r="AQ1897" t="n">
        <v>245</v>
      </c>
      <c r="AR1897" t="n">
        <v>251</v>
      </c>
      <c r="AS1897" t="n">
        <v>313</v>
      </c>
      <c r="AT1897" t="n">
        <v>260</v>
      </c>
      <c r="AU1897" t="n">
        <v>184</v>
      </c>
      <c r="AV1897" t="n">
        <v>110</v>
      </c>
      <c r="AW1897" t="n">
        <v>-286</v>
      </c>
      <c r="AX1897" t="n">
        <v>268</v>
      </c>
      <c r="AY1897" t="n">
        <v>122</v>
      </c>
      <c r="AZ1897" t="n">
        <v>-95</v>
      </c>
      <c r="BA1897" t="n">
        <v>647</v>
      </c>
      <c r="BB1897" t="n">
        <v>-66</v>
      </c>
      <c r="BC1897" t="n">
        <v>608</v>
      </c>
      <c r="BD1897" t="n">
        <v>444</v>
      </c>
      <c r="BF1897" t="n">
        <v>289</v>
      </c>
    </row>
    <row r="1898">
      <c r="A1898" t="inlineStr">
        <is>
          <t>Adjusted EBITDA</t>
        </is>
      </c>
      <c r="C1898" t="inlineStr">
        <is>
          <t>Thousand</t>
        </is>
      </c>
      <c r="D1898" t="inlineStr">
        <is>
          <t>QQQQ</t>
        </is>
      </c>
      <c r="AO1898" t="n">
        <v>165478</v>
      </c>
      <c r="AP1898" t="n">
        <v>112220</v>
      </c>
      <c r="AQ1898" t="n">
        <v>304984</v>
      </c>
      <c r="AR1898" t="n">
        <v>205391</v>
      </c>
      <c r="AS1898" t="n">
        <v>788073</v>
      </c>
      <c r="AT1898" t="n">
        <v>253848</v>
      </c>
      <c r="AU1898" t="n">
        <v>371614</v>
      </c>
      <c r="AV1898" t="n">
        <v>346907</v>
      </c>
      <c r="AW1898" t="n">
        <v>316659</v>
      </c>
      <c r="AX1898" t="n">
        <v>1289028</v>
      </c>
      <c r="AY1898" t="n">
        <v>501759</v>
      </c>
      <c r="AZ1898" t="n">
        <v>623278</v>
      </c>
      <c r="BA1898" t="n">
        <v>460461</v>
      </c>
      <c r="BB1898" t="n">
        <v>62858</v>
      </c>
      <c r="BC1898" t="n">
        <v>1648356</v>
      </c>
      <c r="BD1898" t="n">
        <v>151949</v>
      </c>
      <c r="BF1898" t="n">
        <v>324025</v>
      </c>
    </row>
    <row r="1899">
      <c r="A1899" t="inlineStr">
        <is>
          <t>Adjusted EBITDA-c</t>
        </is>
      </c>
      <c r="AO1899">
        <f>SUM(AO1881,AO1886:AO1891)-SUM(AO1893:AO1897)</f>
        <v/>
      </c>
      <c r="AP1899">
        <f>SUM(AP1881,AP1886:AP1891)-SUM(AP1893:AP1897)</f>
        <v/>
      </c>
      <c r="AQ1899">
        <f>SUM(AQ1881,AQ1886:AQ1891)-SUM(AQ1893:AQ1897)</f>
        <v/>
      </c>
      <c r="AR1899">
        <f>SUM(AR1881,AR1886:AR1891)-SUM(AR1893:AR1897)</f>
        <v/>
      </c>
      <c r="AS1899">
        <f>SUM(AS1881,AS1886:AS1891)-SUM(AS1893:AS1897)</f>
        <v/>
      </c>
      <c r="AT1899">
        <f>SUM(AT1881,AT1886:AT1891)-SUM(AT1893:AT1897)</f>
        <v/>
      </c>
      <c r="AU1899">
        <f>SUM(AU1881,AU1886:AU1891)-SUM(AU1893:AU1897)</f>
        <v/>
      </c>
      <c r="AV1899">
        <f>SUM(AV1881,AV1886:AV1891)-SUM(AV1893:AV1897)</f>
        <v/>
      </c>
      <c r="AW1899">
        <f>SUM(AW1881,AW1886:AW1891)-SUM(AW1893:AW1897)</f>
        <v/>
      </c>
      <c r="AX1899">
        <f>SUM(AX1881,AX1886:AX1891)-SUM(AX1893:AX1897)</f>
        <v/>
      </c>
      <c r="AY1899">
        <f>SUM(AY1881,AY1886:AY1891)-SUM(AY1893:AY1897)</f>
        <v/>
      </c>
      <c r="AZ1899">
        <f>SUM(AZ1881,AZ1886:AZ1891)-SUM(AZ1893:AZ1897)</f>
        <v/>
      </c>
      <c r="BA1899">
        <f>SUM(BA1881,BA1886:BA1891)-SUM(BA1893:BA1897)</f>
        <v/>
      </c>
      <c r="BB1899">
        <f>SUM(BB1881,BB1886:BB1891)-SUM(BB1893:BB1897)</f>
        <v/>
      </c>
      <c r="BC1899">
        <f>SUM(BC1881,BC1886:BC1891)-SUM(BC1893:BC1897)</f>
        <v/>
      </c>
      <c r="BD1899">
        <f>SUM(BD1881,BD1886:BD1891)-SUM(BD1893:BD1897)</f>
        <v/>
      </c>
      <c r="BF1899">
        <f>SUM(BF1881,BF1886:BF1891)-SUM(BF1893:BF1897)</f>
        <v/>
      </c>
    </row>
    <row r="1900">
      <c r="A1900" t="inlineStr">
        <is>
          <t>Sum check</t>
        </is>
      </c>
      <c r="AO1900">
        <f>AO1898-AO1899</f>
        <v/>
      </c>
      <c r="AP1900">
        <f>AP1898-AP1899</f>
        <v/>
      </c>
      <c r="AQ1900">
        <f>AQ1898-AQ1899</f>
        <v/>
      </c>
      <c r="AR1900">
        <f>AR1898-AR1899</f>
        <v/>
      </c>
      <c r="AS1900">
        <f>AS1898-AS1899</f>
        <v/>
      </c>
      <c r="AT1900">
        <f>AT1898-AT1899</f>
        <v/>
      </c>
      <c r="AU1900">
        <f>AU1898-AU1899</f>
        <v/>
      </c>
      <c r="AV1900">
        <f>AV1898-AV1899</f>
        <v/>
      </c>
      <c r="AW1900">
        <f>AW1898-AW1899</f>
        <v/>
      </c>
      <c r="AX1900">
        <f>AX1898-AX1899</f>
        <v/>
      </c>
      <c r="AY1900">
        <f>AY1898-AY1899</f>
        <v/>
      </c>
      <c r="AZ1900">
        <f>AZ1898-AZ1899</f>
        <v/>
      </c>
      <c r="BA1900">
        <f>BA1898-BA1899</f>
        <v/>
      </c>
      <c r="BB1900">
        <f>BB1898-BB1899</f>
        <v/>
      </c>
      <c r="BC1900">
        <f>BC1898-BC1899</f>
        <v/>
      </c>
      <c r="BD1900">
        <f>BD1898-BD1899</f>
        <v/>
      </c>
      <c r="BF1900">
        <f>BF1898-BF1899</f>
        <v/>
      </c>
    </row>
    <row r="1902">
      <c r="A1902" t="inlineStr">
        <is>
          <t>Impact on net sales</t>
        </is>
      </c>
    </row>
    <row r="1903">
      <c r="A1903" t="inlineStr">
        <is>
          <t>U.S. Reportable Segment</t>
        </is>
      </c>
    </row>
    <row r="1904">
      <c r="A1904" t="inlineStr">
        <is>
          <t>Impact of the acquired business (percentage points)</t>
        </is>
      </c>
      <c r="C1904" t="inlineStr">
        <is>
          <t>Actual</t>
        </is>
      </c>
      <c r="D1904" t="inlineStr">
        <is>
          <t>QQQQ</t>
        </is>
      </c>
      <c r="Z1904" t="n">
        <v>5.9</v>
      </c>
      <c r="AA1904" t="n">
        <v>6.9</v>
      </c>
      <c r="AB1904" t="n">
        <v>6.3</v>
      </c>
      <c r="AD1904" t="n">
        <v>6.5</v>
      </c>
    </row>
    <row r="1905">
      <c r="A1905" t="inlineStr">
        <is>
          <t>Sales volume (percentage points)</t>
        </is>
      </c>
      <c r="C1905" t="inlineStr">
        <is>
          <t>Actual</t>
        </is>
      </c>
      <c r="D1905" t="inlineStr">
        <is>
          <t>QQQQ</t>
        </is>
      </c>
      <c r="L1905" t="n">
        <v>2</v>
      </c>
      <c r="M1905" t="n">
        <v>2.5</v>
      </c>
      <c r="P1905" t="n">
        <v>1.2</v>
      </c>
      <c r="Q1905" t="n">
        <v>1.4</v>
      </c>
      <c r="R1905" t="n">
        <v>-0.2</v>
      </c>
      <c r="T1905" t="n">
        <v>2.3</v>
      </c>
      <c r="U1905" t="n">
        <v>-3.7</v>
      </c>
      <c r="V1905" t="n">
        <v>-5.5</v>
      </c>
      <c r="W1905" t="n">
        <v>-5.2</v>
      </c>
      <c r="Y1905" t="n">
        <v>4.2</v>
      </c>
      <c r="Z1905" t="n">
        <v>-3.5</v>
      </c>
      <c r="AA1905" t="n">
        <v>-2.7</v>
      </c>
      <c r="AB1905" t="n">
        <v>-5.5</v>
      </c>
      <c r="AD1905" t="n">
        <v>2.9</v>
      </c>
      <c r="AE1905" t="n">
        <v>2.6</v>
      </c>
      <c r="AF1905" t="n">
        <v>0.9</v>
      </c>
      <c r="AI1905" t="n">
        <v>5</v>
      </c>
      <c r="AJ1905" t="n">
        <v>0.9</v>
      </c>
      <c r="AK1905" t="n">
        <v>1.7</v>
      </c>
      <c r="AL1905" t="n">
        <v>1.1</v>
      </c>
      <c r="AN1905" t="n">
        <v>1.8</v>
      </c>
      <c r="AO1905" t="n">
        <v>1.4</v>
      </c>
      <c r="AP1905" t="n">
        <v>0.1</v>
      </c>
      <c r="AQ1905" t="n">
        <v>1</v>
      </c>
      <c r="AS1905" t="n">
        <v>0.6</v>
      </c>
      <c r="AT1905" t="n">
        <v>0.5</v>
      </c>
      <c r="AU1905" t="n">
        <v>0.1</v>
      </c>
      <c r="AV1905" t="n">
        <v>-0.5</v>
      </c>
      <c r="AX1905" t="n">
        <v>0.5</v>
      </c>
      <c r="AY1905" t="n">
        <v>0.1</v>
      </c>
      <c r="AZ1905" t="n">
        <v>1</v>
      </c>
      <c r="BA1905" t="n">
        <v>-0.7</v>
      </c>
      <c r="BC1905" t="n">
        <v>0.2</v>
      </c>
      <c r="BD1905" t="n">
        <v>0.8</v>
      </c>
    </row>
    <row r="1906">
      <c r="A1906" t="inlineStr">
        <is>
          <t>Net sales per pound experienced by U.S. segment (percentage points)</t>
        </is>
      </c>
      <c r="C1906" t="inlineStr">
        <is>
          <t>Actual</t>
        </is>
      </c>
      <c r="D1906" t="inlineStr">
        <is>
          <t>QQQQ</t>
        </is>
      </c>
      <c r="J1906" t="n">
        <v>3.2</v>
      </c>
      <c r="K1906" t="n">
        <v>-2.2</v>
      </c>
      <c r="L1906" t="n">
        <v>-1.2</v>
      </c>
      <c r="M1906" t="n">
        <v>2.4</v>
      </c>
      <c r="O1906" t="n">
        <v>0.9</v>
      </c>
      <c r="P1906" t="n">
        <v>1.5</v>
      </c>
      <c r="Q1906" t="n">
        <v>-6.5</v>
      </c>
      <c r="R1906" t="n">
        <v>-11</v>
      </c>
      <c r="T1906" t="n">
        <v>8.9</v>
      </c>
      <c r="U1906" t="n">
        <v>-5.6</v>
      </c>
      <c r="V1906" t="n">
        <v>-3.2</v>
      </c>
      <c r="W1906" t="n">
        <v>1.1</v>
      </c>
      <c r="Y1906" t="n">
        <v>2.3</v>
      </c>
      <c r="Z1906" t="n">
        <v>1.6</v>
      </c>
      <c r="AA1906" t="n">
        <v>7.9</v>
      </c>
      <c r="AB1906" t="n">
        <v>11.5</v>
      </c>
      <c r="AD1906" t="n">
        <v>8</v>
      </c>
      <c r="AE1906" t="n">
        <v>6.8</v>
      </c>
      <c r="AG1906" t="n">
        <v>-9.1</v>
      </c>
      <c r="AI1906" t="n">
        <v>1.6</v>
      </c>
      <c r="AJ1906" t="n">
        <v>1.4</v>
      </c>
      <c r="AK1906" t="n">
        <v>-0.7</v>
      </c>
      <c r="AL1906" t="n">
        <v>2.5</v>
      </c>
      <c r="AN1906" t="n">
        <v>1</v>
      </c>
      <c r="AO1906" t="n">
        <v>0.9</v>
      </c>
      <c r="AP1906" t="n">
        <v>-6.3</v>
      </c>
      <c r="AQ1906" t="n">
        <v>-2.9</v>
      </c>
      <c r="AS1906" t="n">
        <v>2.4</v>
      </c>
      <c r="AT1906" t="n">
        <v>3.3</v>
      </c>
      <c r="AU1906" t="n">
        <v>24.9</v>
      </c>
      <c r="AV1906" t="n">
        <v>30.7</v>
      </c>
      <c r="AX1906" t="n">
        <v>22.1</v>
      </c>
      <c r="BD1906" t="n">
        <v>-6.6</v>
      </c>
    </row>
    <row r="1907">
      <c r="A1907" t="inlineStr">
        <is>
          <t>Net revenue per pound sold, resulted primarily from market prices (percentage points)</t>
        </is>
      </c>
      <c r="C1907" t="inlineStr">
        <is>
          <t>Actual</t>
        </is>
      </c>
      <c r="D1907" t="inlineStr">
        <is>
          <t>QQQQ</t>
        </is>
      </c>
      <c r="F1907" t="n">
        <v>8.300000000000001</v>
      </c>
      <c r="G1907" t="n">
        <v>11.2</v>
      </c>
      <c r="H1907" t="n">
        <v>9</v>
      </c>
      <c r="J1907" t="n">
        <v>6.7</v>
      </c>
      <c r="O1907" t="n">
        <v>2.9</v>
      </c>
      <c r="BC1907" t="n">
        <v>18.2</v>
      </c>
    </row>
    <row r="1908">
      <c r="A1908" t="inlineStr">
        <is>
          <t>Impact of volume on net sales per pound (percentage points)</t>
        </is>
      </c>
      <c r="C1908" t="inlineStr">
        <is>
          <t>Actual</t>
        </is>
      </c>
      <c r="D1908" t="inlineStr">
        <is>
          <t>QQQQ</t>
        </is>
      </c>
      <c r="F1908" t="n">
        <v>-1.1</v>
      </c>
      <c r="G1908" t="n">
        <v>-3</v>
      </c>
      <c r="H1908" t="n">
        <v>-4.6</v>
      </c>
      <c r="K1908" t="n">
        <v>1.4</v>
      </c>
      <c r="AG1908" t="n">
        <v>5.3</v>
      </c>
      <c r="BA1908" t="n">
        <v>15.7</v>
      </c>
    </row>
    <row r="1909">
      <c r="A1909" t="inlineStr">
        <is>
          <t>Prepared foods sales volume (percentage points)</t>
        </is>
      </c>
      <c r="C1909" t="inlineStr">
        <is>
          <t>Actual</t>
        </is>
      </c>
      <c r="D1909" t="inlineStr">
        <is>
          <t>QQQQ</t>
        </is>
      </c>
      <c r="AE1909" t="n">
        <v>1.8</v>
      </c>
    </row>
    <row r="1911">
      <c r="A1911" t="inlineStr">
        <is>
          <t>U.K. and Europe segment</t>
        </is>
      </c>
    </row>
    <row r="1912">
      <c r="A1912" t="inlineStr">
        <is>
          <t>Sales volume (percentage points)</t>
        </is>
      </c>
      <c r="C1912" t="inlineStr">
        <is>
          <t>Actual</t>
        </is>
      </c>
      <c r="D1912" t="inlineStr">
        <is>
          <t>QQQQ</t>
        </is>
      </c>
      <c r="AB1912" t="n">
        <v>14.3</v>
      </c>
      <c r="AD1912" t="n">
        <v>4.1</v>
      </c>
      <c r="AE1912" t="n">
        <v>4.4</v>
      </c>
      <c r="AF1912" t="n">
        <v>3.5</v>
      </c>
      <c r="AG1912" t="n">
        <v>-1.8</v>
      </c>
      <c r="AI1912" t="n">
        <v>1.2</v>
      </c>
      <c r="AJ1912" t="n">
        <v>-4.2</v>
      </c>
      <c r="AK1912" t="n">
        <v>-7.3</v>
      </c>
      <c r="AL1912" t="n">
        <v>-1.4</v>
      </c>
      <c r="AN1912" t="n">
        <v>0.7</v>
      </c>
      <c r="AO1912" t="n">
        <v>0.7</v>
      </c>
      <c r="AS1912" t="n">
        <v>6.7</v>
      </c>
      <c r="AT1912" t="n">
        <v>-2.6</v>
      </c>
      <c r="AU1912" t="n">
        <v>8.1</v>
      </c>
      <c r="AV1912" t="n">
        <v>3</v>
      </c>
      <c r="AX1912" t="n">
        <v>3.4</v>
      </c>
      <c r="AY1912" t="n">
        <v>0.2</v>
      </c>
      <c r="AZ1912" t="n">
        <v>2.6</v>
      </c>
      <c r="BA1912" t="n">
        <v>-5.8</v>
      </c>
      <c r="BC1912" t="n">
        <v>16</v>
      </c>
      <c r="BD1912" t="n">
        <v>-4.4</v>
      </c>
    </row>
    <row r="1913">
      <c r="A1913" t="inlineStr">
        <is>
          <t>Impact of the acquisition (percentage points)</t>
        </is>
      </c>
      <c r="C1913" t="inlineStr">
        <is>
          <t>Actual</t>
        </is>
      </c>
      <c r="D1913" t="inlineStr">
        <is>
          <t>QQQQ</t>
        </is>
      </c>
      <c r="AN1913" t="n">
        <v>14.2</v>
      </c>
      <c r="AO1913" t="n">
        <v>62.4</v>
      </c>
      <c r="AP1913" t="n">
        <v>62.7</v>
      </c>
      <c r="AQ1913" t="n">
        <v>66</v>
      </c>
      <c r="AS1913" t="n">
        <v>44.3</v>
      </c>
      <c r="AX1913" t="n">
        <v>9</v>
      </c>
    </row>
    <row r="1914">
      <c r="A1914" t="inlineStr">
        <is>
          <t>Impact of foreign currency translation (percentage points)</t>
        </is>
      </c>
      <c r="C1914" t="inlineStr">
        <is>
          <t>Actual</t>
        </is>
      </c>
      <c r="D1914" t="inlineStr">
        <is>
          <t>QQQQ</t>
        </is>
      </c>
      <c r="AB1914" t="n">
        <v>-0.5</v>
      </c>
      <c r="AD1914" t="n">
        <v>9.4</v>
      </c>
      <c r="AE1914" t="n">
        <v>12.9</v>
      </c>
      <c r="AF1914" t="n">
        <v>6.5</v>
      </c>
      <c r="AG1914" t="n">
        <v>-0.3</v>
      </c>
      <c r="AI1914" t="n">
        <v>3.7</v>
      </c>
      <c r="AJ1914" t="n">
        <v>-6.5</v>
      </c>
      <c r="AK1914" t="n">
        <v>-5.6</v>
      </c>
      <c r="AL1914" t="n">
        <v>-5.6</v>
      </c>
      <c r="AN1914" t="n">
        <v>4.4</v>
      </c>
      <c r="AO1914" t="n">
        <v>-1.7</v>
      </c>
      <c r="AS1914" t="n">
        <v>0.4</v>
      </c>
      <c r="AT1914" t="n">
        <v>7.4</v>
      </c>
      <c r="AU1914" t="n">
        <v>13.7</v>
      </c>
      <c r="AV1914" t="n">
        <v>7.3</v>
      </c>
      <c r="AX1914" t="n">
        <v>7.6</v>
      </c>
      <c r="AY1914" t="n">
        <v>2.9</v>
      </c>
      <c r="AZ1914" t="n">
        <v>11.2</v>
      </c>
      <c r="BA1914" t="n">
        <v>-16.9</v>
      </c>
      <c r="BC1914" t="n">
        <v>-14.2</v>
      </c>
      <c r="BD1914" t="n">
        <v>-11.1</v>
      </c>
    </row>
    <row r="1915">
      <c r="A1915" t="inlineStr">
        <is>
          <t>Impact of the legacy business (percentage points)</t>
        </is>
      </c>
      <c r="C1915" t="inlineStr">
        <is>
          <t>Actual</t>
        </is>
      </c>
      <c r="D1915" t="inlineStr">
        <is>
          <t>QQQQ</t>
        </is>
      </c>
      <c r="BC1915" t="n">
        <v>-2.2</v>
      </c>
    </row>
    <row r="1916">
      <c r="A1916" t="inlineStr">
        <is>
          <t>Net sales per pound (percentage points)</t>
        </is>
      </c>
      <c r="C1916" t="inlineStr">
        <is>
          <t>Actual</t>
        </is>
      </c>
      <c r="D1916" t="inlineStr">
        <is>
          <t>QQQQ</t>
        </is>
      </c>
      <c r="AB1916" t="n">
        <v>-2.9</v>
      </c>
      <c r="AD1916" t="n">
        <v>7.8</v>
      </c>
      <c r="AE1916" t="n">
        <v>1.3</v>
      </c>
      <c r="AF1916" t="n">
        <v>2.4</v>
      </c>
      <c r="AG1916" t="n">
        <v>4.6</v>
      </c>
      <c r="AI1916" t="n">
        <v>2.7</v>
      </c>
      <c r="AJ1916" t="n">
        <v>5.3</v>
      </c>
      <c r="AK1916" t="n">
        <v>8</v>
      </c>
      <c r="AL1916" t="n">
        <v>5.2</v>
      </c>
      <c r="AN1916" t="n">
        <v>0.4</v>
      </c>
      <c r="AO1916" t="n">
        <v>-1.6</v>
      </c>
      <c r="AS1916" t="n">
        <v>0.6</v>
      </c>
      <c r="AT1916" t="n">
        <v>-0.9</v>
      </c>
      <c r="AU1916" t="n">
        <v>1.8</v>
      </c>
      <c r="AV1916" t="n">
        <v>-0.3</v>
      </c>
      <c r="AX1916" t="n">
        <v>0.2</v>
      </c>
      <c r="AY1916" t="n">
        <v>11.6</v>
      </c>
      <c r="AZ1916" t="n">
        <v>18.3</v>
      </c>
      <c r="BA1916" t="n">
        <v>25.4</v>
      </c>
      <c r="BC1916" t="n">
        <v>22.1</v>
      </c>
      <c r="BD1916" t="n">
        <v>19.5</v>
      </c>
    </row>
    <row r="1917">
      <c r="A1917" t="inlineStr">
        <is>
          <t>Net sales by our existing U.K. and Europe operations (percentage points)</t>
        </is>
      </c>
      <c r="C1917" t="inlineStr">
        <is>
          <t>Actual</t>
        </is>
      </c>
      <c r="D1917" t="inlineStr">
        <is>
          <t>QQQQ</t>
        </is>
      </c>
      <c r="AP1917" t="n">
        <v>-21.4</v>
      </c>
      <c r="AQ1917" t="n">
        <v>-2.6</v>
      </c>
    </row>
    <row r="1918">
      <c r="A1918" t="inlineStr">
        <is>
          <t>Sales volume</t>
        </is>
      </c>
      <c r="C1918" t="inlineStr">
        <is>
          <t>Million</t>
        </is>
      </c>
      <c r="D1918" t="inlineStr">
        <is>
          <t>QQQQ</t>
        </is>
      </c>
      <c r="AP1918" t="n">
        <v>-54.9</v>
      </c>
    </row>
    <row r="1919">
      <c r="A1919" t="inlineStr">
        <is>
          <t>Net sales per pound</t>
        </is>
      </c>
      <c r="C1919" t="inlineStr">
        <is>
          <t>Million</t>
        </is>
      </c>
      <c r="D1919" t="inlineStr">
        <is>
          <t>QQQQ</t>
        </is>
      </c>
      <c r="AP1919" t="n">
        <v>-45.5</v>
      </c>
      <c r="AQ1919" t="n">
        <v>3.1</v>
      </c>
    </row>
    <row r="1920">
      <c r="A1920" t="inlineStr">
        <is>
          <t>Impact of foreign currency translation</t>
        </is>
      </c>
      <c r="C1920" t="inlineStr">
        <is>
          <t>Million</t>
        </is>
      </c>
      <c r="D1920" t="inlineStr">
        <is>
          <t>QQQQ</t>
        </is>
      </c>
      <c r="AP1920" t="n">
        <v>-14.5</v>
      </c>
      <c r="AQ1920" t="n">
        <v>21.3</v>
      </c>
    </row>
    <row r="1922">
      <c r="A1922" t="inlineStr">
        <is>
          <t>Mexico Reportable Segment</t>
        </is>
      </c>
    </row>
    <row r="1923">
      <c r="A1923" t="inlineStr">
        <is>
          <t>Net revenue per pound sold and the movement in the exchange rate impact (percentage points)</t>
        </is>
      </c>
      <c r="C1923" t="inlineStr">
        <is>
          <t>Actual</t>
        </is>
      </c>
      <c r="D1923" t="inlineStr">
        <is>
          <t>QQQQ</t>
        </is>
      </c>
      <c r="F1923" t="n">
        <v>15.8</v>
      </c>
      <c r="G1923" t="n">
        <v>39.6</v>
      </c>
    </row>
    <row r="1924">
      <c r="A1924" t="inlineStr">
        <is>
          <t>Net sales per pound, resulted primarily from market prices (percentage points)</t>
        </is>
      </c>
      <c r="C1924" t="inlineStr">
        <is>
          <t>Actual</t>
        </is>
      </c>
      <c r="D1924" t="inlineStr">
        <is>
          <t>QQQQ</t>
        </is>
      </c>
      <c r="J1924" t="n">
        <v>2.3</v>
      </c>
      <c r="K1924" t="n">
        <v>-6.7</v>
      </c>
      <c r="L1924" t="n">
        <v>-8.800000000000001</v>
      </c>
      <c r="M1924" t="n">
        <v>19.7</v>
      </c>
      <c r="AA1924" t="n">
        <v>7.4</v>
      </c>
      <c r="AB1924" t="n">
        <v>4.9</v>
      </c>
    </row>
    <row r="1925">
      <c r="A1925" t="inlineStr">
        <is>
          <t>Impact of foreign currency re-measurement (percentage points)</t>
        </is>
      </c>
      <c r="C1925" t="inlineStr">
        <is>
          <t>Actual</t>
        </is>
      </c>
      <c r="D1925" t="inlineStr">
        <is>
          <t>QQQQ</t>
        </is>
      </c>
      <c r="J1925" t="n">
        <v>3.2</v>
      </c>
      <c r="K1925" t="n">
        <v>-4.7</v>
      </c>
      <c r="L1925" t="n">
        <v>-3.8</v>
      </c>
      <c r="O1925" t="n">
        <v>4.4</v>
      </c>
      <c r="P1925" t="n">
        <v>-12.2</v>
      </c>
      <c r="Q1925" t="n">
        <v>-15.4</v>
      </c>
      <c r="R1925" t="n">
        <v>-12.9</v>
      </c>
      <c r="T1925" t="n">
        <v>16.1</v>
      </c>
      <c r="U1925" t="n">
        <v>-18.5</v>
      </c>
      <c r="V1925" t="n">
        <v>-29.1</v>
      </c>
      <c r="W1925" t="n">
        <v>-21.8</v>
      </c>
      <c r="Y1925" t="n">
        <v>21.3</v>
      </c>
      <c r="Z1925" t="n">
        <v>-13.2</v>
      </c>
      <c r="AA1925" t="n">
        <v>-3.2</v>
      </c>
      <c r="AB1925" t="n">
        <v>5.4</v>
      </c>
      <c r="AD1925" t="n">
        <v>4.1</v>
      </c>
      <c r="AE1925" t="n">
        <v>10.6</v>
      </c>
      <c r="AF1925" t="n">
        <v>-4.3</v>
      </c>
      <c r="AG1925" t="n">
        <v>-5.8</v>
      </c>
      <c r="AI1925" t="n">
        <v>1.6</v>
      </c>
      <c r="AJ1925" t="n">
        <v>-2.3</v>
      </c>
      <c r="AK1925" t="n">
        <v>1.6</v>
      </c>
      <c r="AL1925" t="n">
        <v>-2.6</v>
      </c>
      <c r="AN1925" t="n">
        <v>0.1</v>
      </c>
      <c r="AO1925" t="n">
        <v>-3.8</v>
      </c>
      <c r="AP1925" t="n">
        <v>-15.1</v>
      </c>
      <c r="AQ1925" t="n">
        <v>-14.1</v>
      </c>
      <c r="AS1925" t="n">
        <v>-11.1</v>
      </c>
      <c r="AT1925" t="n">
        <v>-2.3</v>
      </c>
      <c r="AU1925" t="n">
        <v>23.7</v>
      </c>
      <c r="AV1925" t="n">
        <v>12.2</v>
      </c>
      <c r="AX1925" t="n">
        <v>7.5</v>
      </c>
      <c r="AY1925" t="n">
        <v>1.3</v>
      </c>
      <c r="AZ1925" t="n">
        <v>0.2</v>
      </c>
      <c r="BA1925" t="n">
        <v>-1.2</v>
      </c>
      <c r="BC1925" t="n">
        <v>11.8</v>
      </c>
      <c r="BD1925" t="n">
        <v>9.199999999999999</v>
      </c>
    </row>
    <row r="1926">
      <c r="A1926" t="inlineStr">
        <is>
          <t>Impact of the acquired business (percentage points)</t>
        </is>
      </c>
      <c r="C1926" t="inlineStr">
        <is>
          <t>Actual</t>
        </is>
      </c>
      <c r="D1926" t="inlineStr">
        <is>
          <t>QQQQ</t>
        </is>
      </c>
      <c r="R1926" t="n">
        <v>53.3</v>
      </c>
      <c r="T1926" t="n">
        <v>26.8</v>
      </c>
      <c r="U1926" t="n">
        <v>49</v>
      </c>
    </row>
    <row r="1927">
      <c r="A1927" t="inlineStr">
        <is>
          <t>Sales volume (percentage points)</t>
        </is>
      </c>
      <c r="C1927" t="inlineStr">
        <is>
          <t>Actual</t>
        </is>
      </c>
      <c r="D1927" t="inlineStr">
        <is>
          <t>QQQQ</t>
        </is>
      </c>
      <c r="F1927" t="n">
        <v>-3.9</v>
      </c>
      <c r="G1927" t="n">
        <v>-7</v>
      </c>
      <c r="K1927" t="n">
        <v>9.199999999999999</v>
      </c>
      <c r="L1927" t="n">
        <v>7.6</v>
      </c>
      <c r="O1927" t="n">
        <v>2.7</v>
      </c>
      <c r="P1927" t="n">
        <v>2</v>
      </c>
      <c r="Q1927" t="n">
        <v>1.5</v>
      </c>
      <c r="R1927" t="n">
        <v>9.6</v>
      </c>
      <c r="T1927" t="n">
        <v>2.6</v>
      </c>
      <c r="U1927" t="n">
        <v>7.4</v>
      </c>
      <c r="V1927" t="n">
        <v>78.09999999999999</v>
      </c>
      <c r="W1927" t="n">
        <v>1.3</v>
      </c>
      <c r="Y1927" t="n">
        <v>30</v>
      </c>
      <c r="Z1927" t="n">
        <v>2.5</v>
      </c>
      <c r="AB1927" t="n">
        <v>0.8</v>
      </c>
      <c r="AD1927" t="n">
        <v>4</v>
      </c>
      <c r="AE1927" t="n">
        <v>4.2</v>
      </c>
      <c r="AF1927" t="n">
        <v>5.7</v>
      </c>
      <c r="AG1927" t="n">
        <v>4.2</v>
      </c>
      <c r="AI1927" t="n">
        <v>0.8</v>
      </c>
      <c r="AJ1927" t="n">
        <v>1.9</v>
      </c>
      <c r="AK1927" t="n">
        <v>-3.2</v>
      </c>
      <c r="AL1927" t="n">
        <v>-11.7</v>
      </c>
      <c r="AN1927" t="n">
        <v>-2.4</v>
      </c>
      <c r="AO1927" t="n">
        <v>1.7</v>
      </c>
      <c r="AP1927" t="n">
        <v>-2.4</v>
      </c>
      <c r="AQ1927" t="n">
        <v>1.6</v>
      </c>
      <c r="AS1927" t="n">
        <v>-1.6</v>
      </c>
      <c r="AT1927" t="n">
        <v>-13.6</v>
      </c>
      <c r="AU1927" t="n">
        <v>0.7</v>
      </c>
      <c r="AV1927" t="n">
        <v>2.3</v>
      </c>
      <c r="AX1927" t="n">
        <v>2.2</v>
      </c>
      <c r="AY1927" t="n">
        <v>2.9</v>
      </c>
      <c r="AZ1927" t="n">
        <v>10</v>
      </c>
      <c r="BA1927" t="n">
        <v>-11</v>
      </c>
      <c r="BC1927" t="n">
        <v>-5.8</v>
      </c>
      <c r="BD1927" t="n">
        <v>-6.2</v>
      </c>
    </row>
    <row r="1928">
      <c r="A1928" t="inlineStr">
        <is>
          <t>Net sales per pound (percentage points)</t>
        </is>
      </c>
      <c r="C1928" t="inlineStr">
        <is>
          <t>Actual</t>
        </is>
      </c>
      <c r="D1928" t="inlineStr">
        <is>
          <t>QQQQ</t>
        </is>
      </c>
      <c r="H1928" t="n">
        <v>-10.8</v>
      </c>
      <c r="O1928" t="n">
        <v>4.7</v>
      </c>
      <c r="P1928" t="n">
        <v>4.3</v>
      </c>
      <c r="R1928" t="n">
        <v>-20.1</v>
      </c>
      <c r="T1928" t="n">
        <v>2.6</v>
      </c>
      <c r="U1928" t="n">
        <v>1.8</v>
      </c>
      <c r="V1928" t="n">
        <v>14.2</v>
      </c>
      <c r="W1928" t="n">
        <v>18.3</v>
      </c>
      <c r="Y1928" t="n">
        <v>12.9</v>
      </c>
      <c r="Z1928" t="n">
        <v>7.7</v>
      </c>
      <c r="AD1928" t="n">
        <v>5.5</v>
      </c>
      <c r="AE1928" t="n">
        <v>12.4</v>
      </c>
      <c r="AG1928" t="n">
        <v>-8.5</v>
      </c>
      <c r="AI1928" t="n">
        <v>3.5</v>
      </c>
      <c r="AJ1928" t="n">
        <v>-9.4</v>
      </c>
      <c r="AK1928" t="n">
        <v>5.9</v>
      </c>
      <c r="AL1928" t="n">
        <v>21.5</v>
      </c>
      <c r="AN1928" t="n">
        <v>4.4</v>
      </c>
      <c r="AO1928" t="n">
        <v>2</v>
      </c>
      <c r="AP1928" t="n">
        <v>-13.8</v>
      </c>
      <c r="AQ1928" t="n">
        <v>14.5</v>
      </c>
      <c r="AS1928" t="n">
        <v>-7.9</v>
      </c>
      <c r="AT1928" t="n">
        <v>44.6</v>
      </c>
      <c r="AU1928" t="n">
        <v>44.7</v>
      </c>
      <c r="AV1928" t="n">
        <v>13.9</v>
      </c>
      <c r="AX1928" t="n">
        <v>25.6</v>
      </c>
      <c r="AY1928" t="n">
        <v>9.9</v>
      </c>
      <c r="AZ1928" t="n">
        <v>17.2</v>
      </c>
      <c r="BA1928" t="n">
        <v>11.9</v>
      </c>
      <c r="BD1928" t="n">
        <v>2.7</v>
      </c>
    </row>
    <row r="1929">
      <c r="A1929" t="inlineStr">
        <is>
          <t>Unit sales volume and the movement in the exchange rate impact  (percentage points)</t>
        </is>
      </c>
      <c r="C1929" t="inlineStr">
        <is>
          <t>Actual</t>
        </is>
      </c>
      <c r="D1929" t="inlineStr">
        <is>
          <t>QQQQ</t>
        </is>
      </c>
      <c r="H1929" t="n">
        <v>7.4</v>
      </c>
    </row>
    <row r="1930">
      <c r="A1930" t="inlineStr">
        <is>
          <t>Net sales per pound, resulted primarily from sales volume (percentage points)</t>
        </is>
      </c>
      <c r="C1930" t="inlineStr">
        <is>
          <t>Actual</t>
        </is>
      </c>
      <c r="D1930" t="inlineStr">
        <is>
          <t>QQQQ</t>
        </is>
      </c>
      <c r="M1930" t="n">
        <v>-2.8</v>
      </c>
      <c r="AA1930" t="n">
        <v>1.1</v>
      </c>
    </row>
    <row r="1931">
      <c r="A1931" t="inlineStr">
        <is>
          <t>Impact of foreign currency re-measurement on net sales per pound (percentage points)</t>
        </is>
      </c>
      <c r="C1931" t="inlineStr">
        <is>
          <t>Actual</t>
        </is>
      </c>
      <c r="D1931" t="inlineStr">
        <is>
          <t>QQQQ</t>
        </is>
      </c>
      <c r="J1931" t="n">
        <v>1</v>
      </c>
      <c r="M1931" t="n">
        <v>-1.8</v>
      </c>
    </row>
    <row r="1933">
      <c r="A1933" t="inlineStr">
        <is>
          <t>Impact on cost of sales</t>
        </is>
      </c>
    </row>
    <row r="1934">
      <c r="A1934" t="inlineStr">
        <is>
          <t>Cost of sales incurred by our U.S. operations</t>
        </is>
      </c>
    </row>
    <row r="1935">
      <c r="A1935" t="inlineStr">
        <is>
          <t>Cost per pound sold (percentage points)</t>
        </is>
      </c>
      <c r="C1935" t="inlineStr">
        <is>
          <t>Actual</t>
        </is>
      </c>
      <c r="D1935" t="inlineStr">
        <is>
          <t>QQQQ</t>
        </is>
      </c>
      <c r="AO1935" t="n">
        <v>2.9</v>
      </c>
      <c r="AP1935" t="n">
        <v>2.3</v>
      </c>
      <c r="AQ1935" t="n">
        <v>-2.6</v>
      </c>
      <c r="AS1935" t="n">
        <v>0.6</v>
      </c>
      <c r="AT1935" t="n">
        <v>3.9</v>
      </c>
      <c r="AU1935" t="n">
        <v>16.4</v>
      </c>
      <c r="AV1935" t="n">
        <v>28.4</v>
      </c>
      <c r="AX1935" t="n">
        <v>17.5</v>
      </c>
      <c r="AY1935" t="n">
        <v>15.8</v>
      </c>
      <c r="AZ1935" t="n">
        <v>16.3</v>
      </c>
      <c r="BA1935" t="n">
        <v>9.9</v>
      </c>
      <c r="BC1935" t="n">
        <v>14</v>
      </c>
      <c r="BD1935" t="n">
        <v>9.9</v>
      </c>
    </row>
    <row r="1936">
      <c r="A1936" t="inlineStr">
        <is>
          <t>Sales volume (percentage points)</t>
        </is>
      </c>
      <c r="C1936" t="inlineStr">
        <is>
          <t>Actual</t>
        </is>
      </c>
      <c r="D1936" t="inlineStr">
        <is>
          <t>QQQQ</t>
        </is>
      </c>
      <c r="AO1936" t="n">
        <v>1.4</v>
      </c>
      <c r="AP1936" t="n">
        <v>0.1</v>
      </c>
      <c r="AQ1936" t="n">
        <v>1</v>
      </c>
      <c r="AS1936" t="n">
        <v>0.7</v>
      </c>
      <c r="AT1936" t="n">
        <v>0.5</v>
      </c>
      <c r="AU1936" t="n">
        <v>1</v>
      </c>
      <c r="AV1936" t="n">
        <v>-0.5</v>
      </c>
      <c r="AX1936" t="n">
        <v>-0.5</v>
      </c>
      <c r="AY1936" t="n">
        <v>-0.1</v>
      </c>
      <c r="AZ1936" t="n">
        <v>1</v>
      </c>
      <c r="BA1936" t="n">
        <v>-0.6</v>
      </c>
      <c r="BC1936" t="n">
        <v>-0.2</v>
      </c>
      <c r="BD1936" t="n">
        <v>0.8</v>
      </c>
    </row>
    <row r="1937">
      <c r="A1937" t="inlineStr">
        <is>
          <t>Higher feed ingredient (percentage points)</t>
        </is>
      </c>
      <c r="C1937" t="inlineStr">
        <is>
          <t>Actual</t>
        </is>
      </c>
      <c r="D1937" t="inlineStr">
        <is>
          <t>QQQQ</t>
        </is>
      </c>
      <c r="F1937" t="n">
        <v>8.199999999999999</v>
      </c>
      <c r="G1937" t="n">
        <v>2.7</v>
      </c>
    </row>
    <row r="1938">
      <c r="A1938" t="inlineStr">
        <is>
          <t xml:space="preserve"> derivatives (percentage points)</t>
        </is>
      </c>
      <c r="C1938" t="inlineStr">
        <is>
          <t>Actual</t>
        </is>
      </c>
      <c r="D1938" t="inlineStr">
        <is>
          <t>QQQQ</t>
        </is>
      </c>
      <c r="F1938" t="n">
        <v>-0.6</v>
      </c>
    </row>
    <row r="1939">
      <c r="A1939" t="inlineStr">
        <is>
          <t>Acquired GNP operations (percentage points)</t>
        </is>
      </c>
      <c r="C1939" t="inlineStr">
        <is>
          <t>Actual</t>
        </is>
      </c>
      <c r="D1939" t="inlineStr">
        <is>
          <t>QQQQ</t>
        </is>
      </c>
      <c r="Z1939" t="n">
        <v>5.8</v>
      </c>
      <c r="AA1939" t="n">
        <v>6.4</v>
      </c>
      <c r="AB1939" t="n">
        <v>5.8</v>
      </c>
      <c r="AD1939" t="n">
        <v>6.2</v>
      </c>
    </row>
    <row r="1940">
      <c r="A1940" t="inlineStr">
        <is>
          <t>Existing U.S. segment (percentage points)</t>
        </is>
      </c>
      <c r="C1940" t="inlineStr">
        <is>
          <t>Actual</t>
        </is>
      </c>
      <c r="D1940" t="inlineStr">
        <is>
          <t>QQQQ</t>
        </is>
      </c>
      <c r="Z1940" t="n">
        <v>0.7</v>
      </c>
      <c r="AA1940" t="n">
        <v>-1.22</v>
      </c>
    </row>
    <row r="1941">
      <c r="A1941" t="inlineStr">
        <is>
          <t>Net Sales Per pound</t>
        </is>
      </c>
      <c r="C1941" t="inlineStr">
        <is>
          <t>Actual</t>
        </is>
      </c>
      <c r="D1941" t="inlineStr">
        <is>
          <t>QQQQ</t>
        </is>
      </c>
      <c r="AY1941" t="n">
        <v>29.2</v>
      </c>
      <c r="AZ1941" t="n">
        <v>28</v>
      </c>
    </row>
    <row r="1942">
      <c r="A1942" t="inlineStr">
        <is>
          <t>Insurance costs</t>
        </is>
      </c>
      <c r="C1942" t="inlineStr">
        <is>
          <t>Million</t>
        </is>
      </c>
      <c r="D1942" t="inlineStr">
        <is>
          <t>QQQQ</t>
        </is>
      </c>
      <c r="H1942" t="n">
        <v>-2</v>
      </c>
      <c r="J1942" t="n">
        <v>-24.1</v>
      </c>
    </row>
    <row r="1943">
      <c r="A1943" t="inlineStr">
        <is>
          <t>Inventory reduction efforts</t>
        </is>
      </c>
      <c r="C1943" t="inlineStr">
        <is>
          <t>Million</t>
        </is>
      </c>
      <c r="D1943" t="inlineStr">
        <is>
          <t>QQQQ</t>
        </is>
      </c>
      <c r="H1943" t="n">
        <v>-11.5</v>
      </c>
    </row>
    <row r="1944">
      <c r="A1944" t="inlineStr">
        <is>
          <t>Legal settlements</t>
        </is>
      </c>
      <c r="C1944" t="inlineStr">
        <is>
          <t>Million</t>
        </is>
      </c>
      <c r="D1944" t="inlineStr">
        <is>
          <t>QQQQ</t>
        </is>
      </c>
      <c r="H1944" t="n">
        <v>-9.4</v>
      </c>
    </row>
    <row r="1945">
      <c r="A1945" t="inlineStr">
        <is>
          <t>Existing U.S. segment</t>
        </is>
      </c>
      <c r="C1945" t="inlineStr">
        <is>
          <t>Million</t>
        </is>
      </c>
      <c r="D1945" t="inlineStr">
        <is>
          <t>QQQQ</t>
        </is>
      </c>
      <c r="AB1945" t="n">
        <v>-4.7</v>
      </c>
    </row>
    <row r="1946">
      <c r="A1946" t="inlineStr">
        <is>
          <t>Cost per pound sold</t>
        </is>
      </c>
      <c r="C1946" t="inlineStr">
        <is>
          <t>Million</t>
        </is>
      </c>
      <c r="D1946" t="inlineStr">
        <is>
          <t>QQQQ</t>
        </is>
      </c>
      <c r="AI1946" t="n">
        <v>353</v>
      </c>
      <c r="AJ1946" t="n">
        <v>39.7</v>
      </c>
      <c r="AK1946" t="n">
        <v>-104.3</v>
      </c>
      <c r="AL1946" t="n">
        <v>-12.3</v>
      </c>
      <c r="AN1946" t="n">
        <v>-92.59999999999999</v>
      </c>
    </row>
    <row r="1947">
      <c r="A1947" t="inlineStr">
        <is>
          <t>Sales volume</t>
        </is>
      </c>
      <c r="C1947" t="inlineStr">
        <is>
          <t>Million</t>
        </is>
      </c>
      <c r="D1947" t="inlineStr">
        <is>
          <t>QQQQ</t>
        </is>
      </c>
      <c r="AG1947" t="n">
        <v>48.4</v>
      </c>
      <c r="AI1947" t="n">
        <v>78.2</v>
      </c>
      <c r="AJ1947" t="n">
        <v>15</v>
      </c>
      <c r="AK1947" t="n">
        <v>29.2</v>
      </c>
      <c r="AL1947" t="n">
        <v>19</v>
      </c>
      <c r="AN1947" t="n">
        <v>86</v>
      </c>
    </row>
    <row r="1948">
      <c r="A1948" t="inlineStr">
        <is>
          <t>Benefits cost</t>
        </is>
      </c>
      <c r="C1948" t="inlineStr">
        <is>
          <t>Million</t>
        </is>
      </c>
      <c r="D1948" t="inlineStr">
        <is>
          <t>QQQQ</t>
        </is>
      </c>
      <c r="AD1948" t="n">
        <v>19.1</v>
      </c>
      <c r="AJ1948" t="n">
        <v>5.2</v>
      </c>
      <c r="AL1948" t="n">
        <v>-4.5</v>
      </c>
      <c r="AQ1948" t="n">
        <v>15.7</v>
      </c>
      <c r="AS1948" t="n">
        <v>34.6</v>
      </c>
    </row>
    <row r="1949">
      <c r="A1949" t="inlineStr">
        <is>
          <t>Payroll and benefits costs</t>
        </is>
      </c>
      <c r="C1949" t="inlineStr">
        <is>
          <t>Million</t>
        </is>
      </c>
      <c r="D1949" t="inlineStr">
        <is>
          <t>QQQQ</t>
        </is>
      </c>
      <c r="K1949" t="n">
        <v>-9.300000000000001</v>
      </c>
      <c r="L1949" t="n">
        <v>-6.4</v>
      </c>
      <c r="M1949" t="n">
        <v>4.6</v>
      </c>
      <c r="O1949" t="n">
        <v>-23.6</v>
      </c>
      <c r="T1949" t="n">
        <v>-33.2</v>
      </c>
      <c r="V1949" t="n">
        <v>20.9</v>
      </c>
      <c r="W1949" t="n">
        <v>-2.6</v>
      </c>
      <c r="Y1949" t="n">
        <v>21.3</v>
      </c>
      <c r="AN1949" t="n">
        <v>81.2</v>
      </c>
      <c r="AP1949" t="n">
        <v>13.4</v>
      </c>
    </row>
    <row r="1950">
      <c r="A1950" t="inlineStr">
        <is>
          <t>Utilities costs</t>
        </is>
      </c>
      <c r="C1950" t="inlineStr">
        <is>
          <t>Million</t>
        </is>
      </c>
      <c r="D1950" t="inlineStr">
        <is>
          <t>QQQQ</t>
        </is>
      </c>
      <c r="K1950" t="n">
        <v>7.1</v>
      </c>
      <c r="O1950" t="n">
        <v>6.2</v>
      </c>
      <c r="P1950" t="n">
        <v>-5.9</v>
      </c>
      <c r="R1950" t="n">
        <v>-2.7</v>
      </c>
      <c r="T1950" t="n">
        <v>-17</v>
      </c>
      <c r="U1950" t="n">
        <v>-3.1</v>
      </c>
      <c r="W1950" t="n">
        <v>-2.2</v>
      </c>
    </row>
    <row r="1951">
      <c r="A1951" t="inlineStr">
        <is>
          <t>Lease costs</t>
        </is>
      </c>
      <c r="C1951" t="inlineStr">
        <is>
          <t>Million</t>
        </is>
      </c>
      <c r="D1951" t="inlineStr">
        <is>
          <t>QQQQ</t>
        </is>
      </c>
      <c r="J1951" t="n">
        <v>-5.2</v>
      </c>
      <c r="M1951" t="n">
        <v>1.4</v>
      </c>
      <c r="O1951" t="n">
        <v>2.6</v>
      </c>
      <c r="V1951" t="n">
        <v>1.7</v>
      </c>
      <c r="AJ1951" t="n">
        <v>5.8</v>
      </c>
    </row>
    <row r="1952">
      <c r="A1952" t="inlineStr">
        <is>
          <t>Vehicle costs</t>
        </is>
      </c>
      <c r="C1952" t="inlineStr">
        <is>
          <t>Million</t>
        </is>
      </c>
      <c r="D1952" t="inlineStr">
        <is>
          <t>QQQQ</t>
        </is>
      </c>
      <c r="T1952" t="n">
        <v>-13.3</v>
      </c>
    </row>
    <row r="1953">
      <c r="A1953" t="inlineStr">
        <is>
          <t>Prepared foods purchases</t>
        </is>
      </c>
      <c r="C1953" t="inlineStr">
        <is>
          <t>Million</t>
        </is>
      </c>
      <c r="D1953" t="inlineStr">
        <is>
          <t>QQQQ</t>
        </is>
      </c>
      <c r="L1953" t="n">
        <v>3.1</v>
      </c>
      <c r="AV1953" t="n">
        <v>57</v>
      </c>
      <c r="AX1953" t="n">
        <v>158.7</v>
      </c>
    </row>
    <row r="1954">
      <c r="A1954" t="inlineStr">
        <is>
          <t>Hurricanes damage</t>
        </is>
      </c>
      <c r="C1954" t="inlineStr">
        <is>
          <t>Million</t>
        </is>
      </c>
      <c r="D1954" t="inlineStr">
        <is>
          <t>QQQQ</t>
        </is>
      </c>
      <c r="AB1954" t="n">
        <v>1.9</v>
      </c>
      <c r="AL1954" t="n">
        <v>19.3</v>
      </c>
      <c r="AN1954" t="n">
        <v>14.9</v>
      </c>
    </row>
    <row r="1955">
      <c r="A1955" t="inlineStr">
        <is>
          <t>Cost from number of operational employees</t>
        </is>
      </c>
      <c r="C1955" t="inlineStr">
        <is>
          <t>Million</t>
        </is>
      </c>
      <c r="D1955" t="inlineStr">
        <is>
          <t>QQQQ</t>
        </is>
      </c>
      <c r="AE1955" t="n">
        <v>18.1</v>
      </c>
    </row>
    <row r="1956">
      <c r="A1956" t="inlineStr">
        <is>
          <t>Cost on sale of assets</t>
        </is>
      </c>
      <c r="C1956" t="inlineStr">
        <is>
          <t>Million</t>
        </is>
      </c>
      <c r="D1956" t="inlineStr">
        <is>
          <t>QQQQ</t>
        </is>
      </c>
      <c r="H1956" t="n">
        <v>-3.1</v>
      </c>
    </row>
    <row r="1957">
      <c r="A1957" t="inlineStr">
        <is>
          <t>Payroll costs</t>
        </is>
      </c>
      <c r="C1957" t="inlineStr">
        <is>
          <t>Million</t>
        </is>
      </c>
      <c r="D1957" t="inlineStr">
        <is>
          <t>QQQQ</t>
        </is>
      </c>
      <c r="J1957" t="n">
        <v>-9.699999999999999</v>
      </c>
      <c r="L1957" t="n">
        <v>1.5</v>
      </c>
      <c r="AA1957" t="n">
        <v>22.9</v>
      </c>
      <c r="AB1957" t="n">
        <v>22.4</v>
      </c>
      <c r="AD1957" t="n">
        <v>88.7</v>
      </c>
      <c r="AG1957" t="n">
        <v>12.4</v>
      </c>
      <c r="AJ1957" t="n">
        <v>28.9</v>
      </c>
      <c r="AO1957" t="n">
        <v>21.5</v>
      </c>
      <c r="AS1957" t="n">
        <v>16.9</v>
      </c>
      <c r="AU1957" t="n">
        <v>14</v>
      </c>
      <c r="AV1957" t="n">
        <v>65</v>
      </c>
      <c r="AX1957" t="n">
        <v>90.5</v>
      </c>
    </row>
    <row r="1958">
      <c r="A1958" t="inlineStr">
        <is>
          <t>Grower costs</t>
        </is>
      </c>
      <c r="C1958" t="inlineStr">
        <is>
          <t>Million</t>
        </is>
      </c>
      <c r="D1958" t="inlineStr">
        <is>
          <t>QQQQ</t>
        </is>
      </c>
      <c r="K1958" t="n">
        <v>5.8</v>
      </c>
      <c r="M1958" t="n">
        <v>-3.4</v>
      </c>
      <c r="P1958" t="n">
        <v>3.9</v>
      </c>
      <c r="R1958" t="n">
        <v>13.1</v>
      </c>
      <c r="T1958" t="n">
        <v>20.6</v>
      </c>
      <c r="V1958" t="n">
        <v>5.9</v>
      </c>
      <c r="W1958" t="n">
        <v>-6.2</v>
      </c>
      <c r="AA1958" t="n">
        <v>-3.5</v>
      </c>
      <c r="AE1958" t="n">
        <v>23.9</v>
      </c>
      <c r="AF1958" t="n">
        <v>16</v>
      </c>
      <c r="AG1958" t="n">
        <v>12.6</v>
      </c>
      <c r="AI1958" t="n">
        <v>51.8</v>
      </c>
    </row>
    <row r="1959">
      <c r="A1959" t="inlineStr">
        <is>
          <t>Co-pack labor costs</t>
        </is>
      </c>
      <c r="C1959" t="inlineStr">
        <is>
          <t>Million</t>
        </is>
      </c>
      <c r="D1959" t="inlineStr">
        <is>
          <t>QQQQ</t>
        </is>
      </c>
      <c r="J1959" t="n">
        <v>-57.9</v>
      </c>
      <c r="K1959" t="n">
        <v>-7.6</v>
      </c>
      <c r="L1959" t="n">
        <v>-7</v>
      </c>
      <c r="M1959" t="n">
        <v>-2</v>
      </c>
      <c r="O1959" t="n">
        <v>-17.2</v>
      </c>
      <c r="P1959" t="n">
        <v>6.7</v>
      </c>
      <c r="Q1959" t="n">
        <v>7.4</v>
      </c>
      <c r="R1959" t="n">
        <v>6</v>
      </c>
      <c r="T1959" t="n">
        <v>24.4</v>
      </c>
      <c r="U1959" t="n">
        <v>-3.2</v>
      </c>
      <c r="V1959" t="n">
        <v>2.5</v>
      </c>
      <c r="W1959" t="n">
        <v>11.7</v>
      </c>
      <c r="Y1959" t="n">
        <v>18.1</v>
      </c>
    </row>
    <row r="1960">
      <c r="A1960" t="inlineStr">
        <is>
          <t>Outside service costs from processing labor</t>
        </is>
      </c>
      <c r="C1960" t="inlineStr">
        <is>
          <t>Million</t>
        </is>
      </c>
      <c r="D1960" t="inlineStr">
        <is>
          <t>QQQQ</t>
        </is>
      </c>
      <c r="M1960" t="n">
        <v>2.5</v>
      </c>
      <c r="O1960" t="n">
        <v>5.8</v>
      </c>
      <c r="AN1960" t="n">
        <v>15.1</v>
      </c>
      <c r="AQ1960" t="n">
        <v>4.4</v>
      </c>
      <c r="AS1960" t="n">
        <v>15.8</v>
      </c>
      <c r="AX1960" t="n">
        <v>45</v>
      </c>
    </row>
    <row r="1961">
      <c r="A1961" t="inlineStr">
        <is>
          <t>Contract services</t>
        </is>
      </c>
      <c r="C1961" t="inlineStr">
        <is>
          <t>Million</t>
        </is>
      </c>
      <c r="D1961" t="inlineStr">
        <is>
          <t>QQQQ</t>
        </is>
      </c>
      <c r="L1961" t="n">
        <v>-3.5</v>
      </c>
      <c r="Q1961" t="n">
        <v>5.4</v>
      </c>
      <c r="R1961" t="n">
        <v>8.800000000000001</v>
      </c>
      <c r="T1961" t="n">
        <v>20.9</v>
      </c>
      <c r="U1961" t="n">
        <v>6.2</v>
      </c>
      <c r="V1961" t="n">
        <v>8.699999999999999</v>
      </c>
      <c r="W1961" t="n">
        <v>5.7</v>
      </c>
      <c r="Y1961" t="n">
        <v>27</v>
      </c>
      <c r="AJ1961" t="n">
        <v>4.9</v>
      </c>
      <c r="AN1961" t="n">
        <v>-9.199999999999999</v>
      </c>
      <c r="AP1961" t="n">
        <v>5.8</v>
      </c>
    </row>
    <row r="1962">
      <c r="A1962" t="inlineStr">
        <is>
          <t>Supplies and equipment costs</t>
        </is>
      </c>
      <c r="C1962" t="inlineStr">
        <is>
          <t>Million</t>
        </is>
      </c>
      <c r="D1962" t="inlineStr">
        <is>
          <t>QQQQ</t>
        </is>
      </c>
      <c r="Q1962" t="n">
        <v>5.7</v>
      </c>
      <c r="R1962" t="n">
        <v>4.8</v>
      </c>
      <c r="T1962" t="n">
        <v>19.7</v>
      </c>
      <c r="U1962" t="n">
        <v>4.6</v>
      </c>
      <c r="V1962" t="n">
        <v>3.3</v>
      </c>
    </row>
    <row r="1963">
      <c r="A1963" t="inlineStr">
        <is>
          <t>Depreciation charges</t>
        </is>
      </c>
      <c r="C1963" t="inlineStr">
        <is>
          <t>Million</t>
        </is>
      </c>
      <c r="D1963" t="inlineStr">
        <is>
          <t>QQQQ</t>
        </is>
      </c>
      <c r="AD1963" t="n">
        <v>19.7</v>
      </c>
      <c r="AS1963" t="n">
        <v>18</v>
      </c>
      <c r="AX1963" t="n">
        <v>24.8</v>
      </c>
    </row>
    <row r="1964">
      <c r="A1964" t="inlineStr">
        <is>
          <t>Non-recurring jobs tax credit</t>
        </is>
      </c>
      <c r="C1964" t="inlineStr">
        <is>
          <t>Million</t>
        </is>
      </c>
      <c r="D1964" t="inlineStr">
        <is>
          <t>QQQQ</t>
        </is>
      </c>
      <c r="L1964" t="n">
        <v>2.9</v>
      </c>
    </row>
    <row r="1965">
      <c r="A1965" t="inlineStr">
        <is>
          <t xml:space="preserve"> freight and storage charges</t>
        </is>
      </c>
      <c r="C1965" t="inlineStr">
        <is>
          <t>Million</t>
        </is>
      </c>
      <c r="D1965" t="inlineStr">
        <is>
          <t>QQQQ</t>
        </is>
      </c>
      <c r="H1965" t="n">
        <v>-5.1</v>
      </c>
      <c r="J1965" t="n">
        <v>-10.1</v>
      </c>
      <c r="K1965" t="n">
        <v>-6.6</v>
      </c>
      <c r="M1965" t="n">
        <v>-3.8</v>
      </c>
      <c r="O1965" t="n">
        <v>-15.4</v>
      </c>
      <c r="P1965" t="n">
        <v>3.1</v>
      </c>
      <c r="U1965" t="n">
        <v>-5.2</v>
      </c>
      <c r="V1965" t="n">
        <v>-6.3</v>
      </c>
      <c r="W1965" t="n">
        <v>-3.3</v>
      </c>
      <c r="Y1965" t="n">
        <v>-17.9</v>
      </c>
      <c r="AD1965" t="n">
        <v>25.7</v>
      </c>
      <c r="AE1965" t="n">
        <v>26.9</v>
      </c>
      <c r="AF1965" t="n">
        <v>25.3</v>
      </c>
      <c r="AG1965" t="n">
        <v>25.3</v>
      </c>
      <c r="AI1965" t="n">
        <v>77.2</v>
      </c>
      <c r="AK1965" t="n">
        <v>-6.5</v>
      </c>
      <c r="AL1965" t="n">
        <v>-7.3</v>
      </c>
      <c r="AN1965" t="n">
        <v>-16</v>
      </c>
      <c r="AS1965" t="n">
        <v>15.6</v>
      </c>
      <c r="AV1965" t="n">
        <v>38</v>
      </c>
      <c r="AX1965" t="n">
        <v>18.9</v>
      </c>
    </row>
    <row r="1966">
      <c r="A1966" t="inlineStr">
        <is>
          <t>Property taxes</t>
        </is>
      </c>
      <c r="C1966" t="inlineStr">
        <is>
          <t>Million</t>
        </is>
      </c>
      <c r="D1966" t="inlineStr">
        <is>
          <t>QQQQ</t>
        </is>
      </c>
      <c r="AN1966" t="n">
        <v>-5.7</v>
      </c>
    </row>
    <row r="1967">
      <c r="A1967" t="inlineStr">
        <is>
          <t>Live input costs</t>
        </is>
      </c>
      <c r="C1967" t="inlineStr">
        <is>
          <t>Million</t>
        </is>
      </c>
      <c r="D1967" t="inlineStr">
        <is>
          <t>QQQQ</t>
        </is>
      </c>
      <c r="AD1967" t="n">
        <v>-79.59999999999999</v>
      </c>
      <c r="AO1967" t="n">
        <v>52.7</v>
      </c>
      <c r="AP1967" t="n">
        <v>11.3</v>
      </c>
      <c r="AQ1967" t="n">
        <v>19.8</v>
      </c>
      <c r="AS1967" t="n">
        <v>43.4</v>
      </c>
      <c r="AU1967" t="n">
        <v>248.9</v>
      </c>
      <c r="AV1967" t="n">
        <v>307</v>
      </c>
      <c r="AX1967" t="n">
        <v>870.2</v>
      </c>
    </row>
    <row r="1968">
      <c r="A1968" t="inlineStr">
        <is>
          <t>Feed costs</t>
        </is>
      </c>
      <c r="C1968" t="inlineStr">
        <is>
          <t>Million</t>
        </is>
      </c>
      <c r="D1968" t="inlineStr">
        <is>
          <t>QQQQ</t>
        </is>
      </c>
      <c r="J1968" t="n">
        <v>-14.6</v>
      </c>
      <c r="K1968" t="n">
        <v>-143.3</v>
      </c>
      <c r="L1968" t="n">
        <v>-89</v>
      </c>
      <c r="M1968" t="n">
        <v>-102.8</v>
      </c>
      <c r="O1968" t="n">
        <v>-464.7</v>
      </c>
      <c r="P1968" t="n">
        <v>-69</v>
      </c>
      <c r="Q1968" t="n">
        <v>-132.8</v>
      </c>
      <c r="R1968" t="n">
        <v>-125.8</v>
      </c>
      <c r="T1968" t="n">
        <v>-358.2</v>
      </c>
      <c r="U1968" t="n">
        <v>-59.9</v>
      </c>
      <c r="V1968" t="n">
        <v>-28.8</v>
      </c>
      <c r="W1968" t="n">
        <v>25.9</v>
      </c>
      <c r="Y1968" t="n">
        <v>-81.5</v>
      </c>
      <c r="AA1968" t="n">
        <v>-33</v>
      </c>
      <c r="AB1968" t="n">
        <v>-63.7</v>
      </c>
      <c r="AE1968" t="n">
        <v>26.8</v>
      </c>
      <c r="AF1968" t="n">
        <v>61.1</v>
      </c>
      <c r="AI1968" t="n">
        <v>143.2</v>
      </c>
      <c r="AK1968" t="n">
        <v>-38.6</v>
      </c>
      <c r="AN1968" t="n">
        <v>-11.3</v>
      </c>
      <c r="AO1968" t="n">
        <v>30.9</v>
      </c>
      <c r="AQ1968" t="n">
        <v>-39.3</v>
      </c>
      <c r="AT1968" t="n">
        <v>80.7</v>
      </c>
      <c r="AU1968" t="n">
        <v>216</v>
      </c>
      <c r="AV1968" t="n">
        <v>277.6</v>
      </c>
      <c r="AX1968" t="n">
        <v>746.5</v>
      </c>
    </row>
    <row r="1969">
      <c r="A1969" t="inlineStr">
        <is>
          <t>Chick costs</t>
        </is>
      </c>
      <c r="C1969" t="inlineStr">
        <is>
          <t>Million</t>
        </is>
      </c>
      <c r="D1969" t="inlineStr">
        <is>
          <t>QQQQ</t>
        </is>
      </c>
      <c r="AA1969" t="n">
        <v>-3</v>
      </c>
      <c r="AD1969" t="n">
        <v>25.7</v>
      </c>
      <c r="AO1969" t="n">
        <v>8.6</v>
      </c>
      <c r="AP1969" t="n">
        <v>3.7</v>
      </c>
      <c r="AU1969" t="n">
        <v>20.6</v>
      </c>
      <c r="AV1969" t="n">
        <v>18.2</v>
      </c>
      <c r="AX1969" t="n">
        <v>73.5</v>
      </c>
    </row>
    <row r="1970">
      <c r="A1970" t="inlineStr">
        <is>
          <t xml:space="preserve"> Broiler costs</t>
        </is>
      </c>
      <c r="C1970" t="inlineStr">
        <is>
          <t>Million</t>
        </is>
      </c>
      <c r="D1970" t="inlineStr">
        <is>
          <t>QQQQ</t>
        </is>
      </c>
      <c r="AP1970" t="n">
        <v>8.5</v>
      </c>
    </row>
    <row r="1971">
      <c r="A1971" t="inlineStr">
        <is>
          <t>Contract grower costs</t>
        </is>
      </c>
      <c r="C1971" t="inlineStr">
        <is>
          <t>Million</t>
        </is>
      </c>
      <c r="D1971" t="inlineStr">
        <is>
          <t>QQQQ</t>
        </is>
      </c>
      <c r="AO1971" t="n">
        <v>10.2</v>
      </c>
      <c r="AU1971" t="n">
        <v>17.1</v>
      </c>
      <c r="AX1971" t="n">
        <v>35</v>
      </c>
    </row>
    <row r="1972">
      <c r="A1972" t="inlineStr">
        <is>
          <t>Derivative expense</t>
        </is>
      </c>
      <c r="C1972" t="inlineStr">
        <is>
          <t>Million</t>
        </is>
      </c>
      <c r="D1972" t="inlineStr">
        <is>
          <t>QQQQ</t>
        </is>
      </c>
      <c r="H1972" t="n">
        <v>-1.1</v>
      </c>
      <c r="J1972" t="n">
        <v>-13.6</v>
      </c>
      <c r="K1972" t="n">
        <v>8</v>
      </c>
      <c r="L1972" t="n">
        <v>-6.6</v>
      </c>
      <c r="M1972" t="n">
        <v>-27.2</v>
      </c>
      <c r="O1972" t="n">
        <v>16</v>
      </c>
      <c r="P1972" t="n">
        <v>-23</v>
      </c>
      <c r="Q1972" t="n">
        <v>-5.6</v>
      </c>
      <c r="R1972" t="n">
        <v>-3</v>
      </c>
      <c r="U1972" t="n">
        <v>-4.1</v>
      </c>
      <c r="V1972" t="n">
        <v>1.7</v>
      </c>
      <c r="W1972" t="n">
        <v>17</v>
      </c>
      <c r="Y1972" t="n">
        <v>5</v>
      </c>
      <c r="AB1972" t="n">
        <v>-23.9</v>
      </c>
      <c r="AF1972" t="n">
        <v>27.2</v>
      </c>
      <c r="AG1972" t="n">
        <v>14.3</v>
      </c>
      <c r="AJ1972" t="n">
        <v>10</v>
      </c>
      <c r="AP1972" t="n">
        <v>9.4</v>
      </c>
      <c r="AQ1972" t="n">
        <v>-31.8</v>
      </c>
      <c r="AS1972" t="n">
        <v>-59.9</v>
      </c>
    </row>
    <row r="1973">
      <c r="A1973" t="inlineStr">
        <is>
          <t>Commodity and currency derivative</t>
        </is>
      </c>
      <c r="C1973" t="inlineStr">
        <is>
          <t>Million</t>
        </is>
      </c>
      <c r="D1973" t="inlineStr">
        <is>
          <t>QQQQ</t>
        </is>
      </c>
      <c r="AN1973" t="n">
        <v>-14.8</v>
      </c>
    </row>
    <row r="1974">
      <c r="A1974" t="inlineStr">
        <is>
          <t>Commodity derivatives</t>
        </is>
      </c>
      <c r="C1974" t="inlineStr">
        <is>
          <t>Million</t>
        </is>
      </c>
      <c r="D1974" t="inlineStr">
        <is>
          <t>QQQQ</t>
        </is>
      </c>
      <c r="AD1974" t="n">
        <v>-20.6</v>
      </c>
      <c r="AK1974" t="n">
        <v>-28.3</v>
      </c>
    </row>
    <row r="1975">
      <c r="A1975" t="inlineStr">
        <is>
          <t>Repair and maintenance costs</t>
        </is>
      </c>
      <c r="C1975" t="inlineStr">
        <is>
          <t>Million</t>
        </is>
      </c>
      <c r="D1975" t="inlineStr">
        <is>
          <t>QQQQ</t>
        </is>
      </c>
      <c r="O1975" t="n">
        <v>-5.1</v>
      </c>
      <c r="U1975" t="n">
        <v>2.5</v>
      </c>
      <c r="V1975" t="n">
        <v>3.8</v>
      </c>
      <c r="W1975" t="n">
        <v>5</v>
      </c>
      <c r="AB1975" t="n">
        <v>4.2</v>
      </c>
    </row>
    <row r="1977">
      <c r="A1977" t="inlineStr">
        <is>
          <t>Cost of sales incurred by the Mexico operations</t>
        </is>
      </c>
    </row>
    <row r="1978">
      <c r="A1978" t="inlineStr">
        <is>
          <t>Cost per pound sold (percentage points)</t>
        </is>
      </c>
      <c r="C1978" t="inlineStr">
        <is>
          <t>Actual</t>
        </is>
      </c>
      <c r="D1978" t="inlineStr">
        <is>
          <t>QQQQ</t>
        </is>
      </c>
      <c r="AO1978" t="n">
        <v>13</v>
      </c>
      <c r="AP1978" t="n">
        <v>16.9</v>
      </c>
      <c r="AQ1978" t="n">
        <v>5.5</v>
      </c>
      <c r="AS1978" t="n">
        <v>11.4</v>
      </c>
      <c r="AT1978" t="n">
        <v>12.3</v>
      </c>
      <c r="AU1978" t="n">
        <v>6</v>
      </c>
      <c r="AV1978" t="n">
        <v>23.6</v>
      </c>
      <c r="AX1978" t="n">
        <v>16.2</v>
      </c>
      <c r="AY1978" t="n">
        <v>16.1</v>
      </c>
      <c r="AZ1978" t="n">
        <v>26.3</v>
      </c>
      <c r="BA1978" t="n">
        <v>28.8</v>
      </c>
      <c r="BC1978" t="n">
        <v>22.6</v>
      </c>
      <c r="BD1978" t="n">
        <v>11</v>
      </c>
    </row>
    <row r="1979">
      <c r="A1979" t="inlineStr">
        <is>
          <t>Impact of foreign currency re-measurement (percentage points)</t>
        </is>
      </c>
      <c r="C1979" t="inlineStr">
        <is>
          <t>Actual</t>
        </is>
      </c>
      <c r="D1979" t="inlineStr">
        <is>
          <t>QQQQ</t>
        </is>
      </c>
      <c r="J1979" t="n">
        <v>3.2</v>
      </c>
      <c r="K1979" t="n">
        <v>-4.5</v>
      </c>
      <c r="L1979" t="n">
        <v>-4.1</v>
      </c>
      <c r="M1979" t="n">
        <v>-1.4</v>
      </c>
      <c r="O1979" t="n">
        <v>-4.1</v>
      </c>
      <c r="P1979" t="n">
        <v>-12.4</v>
      </c>
      <c r="Q1979" t="n">
        <v>-15.4</v>
      </c>
      <c r="T1979" t="n">
        <v>-17</v>
      </c>
      <c r="U1979" t="n">
        <v>-20.1</v>
      </c>
      <c r="V1979" t="n">
        <v>-28.9</v>
      </c>
      <c r="Y1979" t="n">
        <v>-21.1</v>
      </c>
      <c r="AO1979" t="n">
        <v>-4.2</v>
      </c>
      <c r="AP1979" t="n">
        <v>-20.7</v>
      </c>
      <c r="AQ1979" t="n">
        <v>-13</v>
      </c>
      <c r="AS1979" t="n">
        <v>-11.5</v>
      </c>
      <c r="AT1979" t="n">
        <v>-1.7</v>
      </c>
      <c r="AU1979" t="n">
        <v>17.3</v>
      </c>
      <c r="AV1979" t="n">
        <v>13.2</v>
      </c>
      <c r="AX1979" t="n">
        <v>6.9</v>
      </c>
      <c r="AY1979" t="n">
        <v>-1.4</v>
      </c>
      <c r="AZ1979" t="n">
        <v>0.2</v>
      </c>
      <c r="BA1979" t="n">
        <v>1.3</v>
      </c>
      <c r="BC1979" t="n">
        <v>-0.8</v>
      </c>
      <c r="BD1979" t="n">
        <v>9.9</v>
      </c>
    </row>
    <row r="1980">
      <c r="A1980" t="inlineStr">
        <is>
          <t>Sales volume (percentage points)</t>
        </is>
      </c>
      <c r="C1980" t="inlineStr">
        <is>
          <t>Actual</t>
        </is>
      </c>
      <c r="D1980" t="inlineStr">
        <is>
          <t>QQQQ</t>
        </is>
      </c>
      <c r="F1980" t="n">
        <v>-3.9</v>
      </c>
      <c r="G1980" t="n">
        <v>-7</v>
      </c>
      <c r="J1980" t="n">
        <v>-1.3</v>
      </c>
      <c r="K1980" t="n">
        <v>-9.199999999999999</v>
      </c>
      <c r="AO1980" t="n">
        <v>1.7</v>
      </c>
      <c r="AP1980" t="n">
        <v>-2.4</v>
      </c>
      <c r="AQ1980" t="n">
        <v>1.6</v>
      </c>
      <c r="AS1980" t="n">
        <v>-1.6</v>
      </c>
      <c r="AT1980" t="n">
        <v>-13.7</v>
      </c>
      <c r="AU1980" t="n">
        <v>0.7</v>
      </c>
      <c r="AV1980" t="n">
        <v>2.3</v>
      </c>
      <c r="AX1980" t="n">
        <v>-2.2</v>
      </c>
      <c r="AY1980" t="n">
        <v>2.9</v>
      </c>
      <c r="AZ1980" t="n">
        <v>10</v>
      </c>
      <c r="BA1980" t="n">
        <v>-11</v>
      </c>
      <c r="BC1980" t="n">
        <v>-5.8</v>
      </c>
      <c r="BD1980" t="n">
        <v>-6.2</v>
      </c>
    </row>
    <row r="1981">
      <c r="A1981" t="inlineStr">
        <is>
          <t>Processing performance (percentage points)</t>
        </is>
      </c>
      <c r="C1981" t="inlineStr">
        <is>
          <t>Actual</t>
        </is>
      </c>
      <c r="D1981" t="inlineStr">
        <is>
          <t>QQQQ</t>
        </is>
      </c>
      <c r="J1981" t="n">
        <v>-1.1</v>
      </c>
    </row>
    <row r="1982">
      <c r="A1982" t="inlineStr">
        <is>
          <t>Fertile egg purchases (percentage points)</t>
        </is>
      </c>
      <c r="C1982" t="inlineStr">
        <is>
          <t>Actual</t>
        </is>
      </c>
      <c r="D1982" t="inlineStr">
        <is>
          <t>QQQQ</t>
        </is>
      </c>
      <c r="J1982" t="n">
        <v>0.6</v>
      </c>
    </row>
    <row r="1983">
      <c r="A1983" t="inlineStr">
        <is>
          <t>Cost of sales incurred by our existing operations (percentage points)</t>
        </is>
      </c>
      <c r="C1983" t="inlineStr">
        <is>
          <t>Actual</t>
        </is>
      </c>
      <c r="D1983" t="inlineStr">
        <is>
          <t>QQQQ</t>
        </is>
      </c>
      <c r="R1983" t="n">
        <v>-14.7</v>
      </c>
      <c r="T1983" t="n">
        <v>-11.4</v>
      </c>
    </row>
    <row r="1984">
      <c r="A1984" t="inlineStr">
        <is>
          <t>Imported product costs (percentage points)</t>
        </is>
      </c>
      <c r="C1984" t="inlineStr">
        <is>
          <t>Actual</t>
        </is>
      </c>
      <c r="D1984" t="inlineStr">
        <is>
          <t>QQQQ</t>
        </is>
      </c>
      <c r="K1984" t="n">
        <v>-2.5</v>
      </c>
    </row>
    <row r="1985">
      <c r="A1985" t="inlineStr">
        <is>
          <t>Cost of sales incurred by the acquisition  (percentage points)</t>
        </is>
      </c>
      <c r="C1985" t="inlineStr">
        <is>
          <t>Actual</t>
        </is>
      </c>
      <c r="D1985" t="inlineStr">
        <is>
          <t>QQQQ</t>
        </is>
      </c>
      <c r="R1985" t="n">
        <v>65.5</v>
      </c>
      <c r="T1985" t="n">
        <v>33.4</v>
      </c>
      <c r="U1985" t="n">
        <v>57.3</v>
      </c>
    </row>
    <row r="1986">
      <c r="A1986" t="inlineStr">
        <is>
          <t>Feed costs (percentage points)</t>
        </is>
      </c>
      <c r="C1986" t="inlineStr">
        <is>
          <t>Actual</t>
        </is>
      </c>
      <c r="D1986" t="inlineStr">
        <is>
          <t>QQQQ</t>
        </is>
      </c>
      <c r="J1986" t="n">
        <v>0.4</v>
      </c>
      <c r="K1986" t="n">
        <v>-6.1</v>
      </c>
      <c r="L1986" t="n">
        <v>-6.1</v>
      </c>
      <c r="M1986" t="n">
        <v>-6.1</v>
      </c>
      <c r="O1986" t="n">
        <v>-6.8</v>
      </c>
    </row>
    <row r="1987">
      <c r="A1987" t="inlineStr">
        <is>
          <t>Volume and foreign currency translation (percentage points)</t>
        </is>
      </c>
      <c r="C1987" t="inlineStr">
        <is>
          <t>Actual</t>
        </is>
      </c>
      <c r="D1987" t="inlineStr">
        <is>
          <t>QQQQ</t>
        </is>
      </c>
      <c r="H1987" t="n">
        <v>7.5</v>
      </c>
    </row>
    <row r="1988">
      <c r="A1988" t="inlineStr">
        <is>
          <t>Overhead costs (percentage points)</t>
        </is>
      </c>
      <c r="C1988" t="inlineStr">
        <is>
          <t>Actual</t>
        </is>
      </c>
      <c r="D1988" t="inlineStr">
        <is>
          <t>QQQQ</t>
        </is>
      </c>
      <c r="H1988" t="n">
        <v>-0.3</v>
      </c>
    </row>
    <row r="1989">
      <c r="A1989" t="inlineStr">
        <is>
          <t>Sale of property, plant and equipment, (percentage points)</t>
        </is>
      </c>
      <c r="C1989" t="inlineStr">
        <is>
          <t>Actual</t>
        </is>
      </c>
      <c r="D1989" t="inlineStr">
        <is>
          <t>QQQQ</t>
        </is>
      </c>
      <c r="T1989" t="n">
        <v>-2.4</v>
      </c>
    </row>
    <row r="1990">
      <c r="A1990" t="inlineStr">
        <is>
          <t>Overhead costs and foreign currency translation (percentage points)</t>
        </is>
      </c>
      <c r="C1990" t="inlineStr">
        <is>
          <t>Actual</t>
        </is>
      </c>
      <c r="D1990" t="inlineStr">
        <is>
          <t>QQQQ</t>
        </is>
      </c>
      <c r="F1990" t="n">
        <v>9.6</v>
      </c>
      <c r="G1990" t="n">
        <v>15.2</v>
      </c>
    </row>
    <row r="1991">
      <c r="A1991" t="inlineStr">
        <is>
          <t>Cost per pound sold</t>
        </is>
      </c>
      <c r="C1991" t="inlineStr">
        <is>
          <t>Million</t>
        </is>
      </c>
      <c r="D1991" t="inlineStr">
        <is>
          <t>QQQQ</t>
        </is>
      </c>
      <c r="AJ1991" t="n">
        <v>10.2</v>
      </c>
      <c r="AK1991" t="n">
        <v>14.4</v>
      </c>
      <c r="AL1991" t="n">
        <v>15.3</v>
      </c>
      <c r="AN1991" t="n">
        <v>46.8</v>
      </c>
    </row>
    <row r="1992">
      <c r="A1992" t="inlineStr">
        <is>
          <t>Sales volume</t>
        </is>
      </c>
      <c r="C1992" t="inlineStr">
        <is>
          <t>Million</t>
        </is>
      </c>
      <c r="D1992" t="inlineStr">
        <is>
          <t>QQQQ</t>
        </is>
      </c>
      <c r="AJ1992" t="n">
        <v>5.8</v>
      </c>
      <c r="AK1992" t="n">
        <v>-9.6</v>
      </c>
      <c r="AL1992" t="n">
        <v>-36.2</v>
      </c>
      <c r="AN1992" t="n">
        <v>-28.4</v>
      </c>
    </row>
    <row r="1993">
      <c r="A1993" t="inlineStr">
        <is>
          <t>Foreign currency re-measurement</t>
        </is>
      </c>
      <c r="C1993" t="inlineStr">
        <is>
          <t>Million</t>
        </is>
      </c>
      <c r="D1993" t="inlineStr">
        <is>
          <t>QQQQ</t>
        </is>
      </c>
      <c r="W1993" t="n">
        <v>-35.5</v>
      </c>
      <c r="Z1993" t="n">
        <v>-34.4</v>
      </c>
      <c r="AD1993" t="n">
        <v>-21.5</v>
      </c>
      <c r="AE1993" t="n">
        <v>24.8</v>
      </c>
      <c r="AF1993" t="n">
        <v>-13.2</v>
      </c>
      <c r="AG1993" t="n">
        <v>-18.4</v>
      </c>
      <c r="AJ1993" t="n">
        <v>-7.7</v>
      </c>
      <c r="AK1993" t="n">
        <v>4.7</v>
      </c>
      <c r="AL1993" t="n">
        <v>-6.9</v>
      </c>
      <c r="AN1993" t="n">
        <v>-1.6</v>
      </c>
    </row>
    <row r="1994">
      <c r="A1994" t="inlineStr">
        <is>
          <t>Feed costs</t>
        </is>
      </c>
      <c r="C1994" t="inlineStr">
        <is>
          <t>Million</t>
        </is>
      </c>
      <c r="D1994" t="inlineStr">
        <is>
          <t>QQQQ</t>
        </is>
      </c>
      <c r="P1994" t="n">
        <v>7.5</v>
      </c>
      <c r="Q1994" t="n">
        <v>2.8</v>
      </c>
      <c r="T1994" t="n">
        <v>8</v>
      </c>
      <c r="Y1994" t="n">
        <v>33.3</v>
      </c>
      <c r="AF1994" t="n">
        <v>33.8</v>
      </c>
      <c r="AI1994" t="n">
        <v>34.7</v>
      </c>
    </row>
    <row r="1995">
      <c r="A1995" t="inlineStr">
        <is>
          <t>Poultry input costs</t>
        </is>
      </c>
      <c r="C1995" t="inlineStr">
        <is>
          <t>Million</t>
        </is>
      </c>
      <c r="D1995" t="inlineStr">
        <is>
          <t>QQQQ</t>
        </is>
      </c>
      <c r="AI1995" t="n">
        <v>4</v>
      </c>
      <c r="AS1995" t="n">
        <v>73.7</v>
      </c>
    </row>
    <row r="1996">
      <c r="A1996" t="inlineStr">
        <is>
          <t xml:space="preserve"> utility costs </t>
        </is>
      </c>
      <c r="C1996" t="inlineStr">
        <is>
          <t>Million</t>
        </is>
      </c>
      <c r="D1996" t="inlineStr">
        <is>
          <t>QQQQ</t>
        </is>
      </c>
      <c r="O1996" t="n">
        <v>2.4</v>
      </c>
      <c r="R1996" t="n">
        <v>-1.6</v>
      </c>
      <c r="V1996" t="n">
        <v>5</v>
      </c>
      <c r="Z1996" t="n">
        <v>3.1</v>
      </c>
      <c r="AD1996" t="n">
        <v>8.6</v>
      </c>
      <c r="AQ1996" t="n">
        <v>6.5</v>
      </c>
    </row>
    <row r="1997">
      <c r="A1997" t="inlineStr">
        <is>
          <t>Contracted grower pay</t>
        </is>
      </c>
      <c r="C1997" t="inlineStr">
        <is>
          <t>Million</t>
        </is>
      </c>
      <c r="D1997" t="inlineStr">
        <is>
          <t>QQQQ</t>
        </is>
      </c>
      <c r="L1997" t="n">
        <v>2.1</v>
      </c>
      <c r="O1997" t="n">
        <v>2.2</v>
      </c>
      <c r="V1997" t="n">
        <v>5.6</v>
      </c>
      <c r="Z1997" t="n">
        <v>3</v>
      </c>
      <c r="AA1997" t="n">
        <v>9.6</v>
      </c>
      <c r="AB1997" t="n">
        <v>14.6</v>
      </c>
      <c r="AE1997" t="n">
        <v>10.1</v>
      </c>
      <c r="AI1997" t="n">
        <v>14.1</v>
      </c>
      <c r="AK1997" t="n">
        <v>2.7</v>
      </c>
      <c r="AN1997" t="n">
        <v>16.1</v>
      </c>
      <c r="AP1997" t="n">
        <v>5.6</v>
      </c>
      <c r="AQ1997" t="n">
        <v>3.2</v>
      </c>
    </row>
    <row r="1998">
      <c r="A1998" t="inlineStr">
        <is>
          <t>Direct production cost of sales</t>
        </is>
      </c>
      <c r="C1998" t="inlineStr">
        <is>
          <t>Million</t>
        </is>
      </c>
      <c r="D1998" t="inlineStr">
        <is>
          <t>QQQQ</t>
        </is>
      </c>
      <c r="AP1998" t="n">
        <v>25.5</v>
      </c>
    </row>
    <row r="1999">
      <c r="A1999" t="inlineStr">
        <is>
          <t>Payroll costs</t>
        </is>
      </c>
      <c r="C1999" t="inlineStr">
        <is>
          <t>Million</t>
        </is>
      </c>
      <c r="D1999" t="inlineStr">
        <is>
          <t>QQQQ</t>
        </is>
      </c>
      <c r="O1999" t="n">
        <v>2.4</v>
      </c>
      <c r="R1999" t="n">
        <v>-2.1</v>
      </c>
      <c r="V1999" t="n">
        <v>17.4</v>
      </c>
      <c r="W1999" t="n">
        <v>3</v>
      </c>
      <c r="Y1999" t="n">
        <v>22.9</v>
      </c>
      <c r="AD1999" t="n">
        <v>12.9</v>
      </c>
      <c r="AE1999" t="n">
        <v>5.9</v>
      </c>
      <c r="AI1999" t="n">
        <v>2</v>
      </c>
      <c r="AJ1999" t="n">
        <v>3.7</v>
      </c>
      <c r="AP1999" t="n">
        <v>13.8</v>
      </c>
    </row>
    <row r="2000">
      <c r="A2000" t="inlineStr">
        <is>
          <t>Costs due to grain, labor and egg purchases</t>
        </is>
      </c>
      <c r="C2000" t="inlineStr">
        <is>
          <t>Million</t>
        </is>
      </c>
      <c r="D2000" t="inlineStr">
        <is>
          <t>QQQQ</t>
        </is>
      </c>
      <c r="O2000" t="n">
        <v>-1.7</v>
      </c>
      <c r="AG2000" t="n">
        <v>22.9</v>
      </c>
      <c r="AO2000" t="n">
        <v>6.3</v>
      </c>
    </row>
    <row r="2001">
      <c r="A2001" t="inlineStr">
        <is>
          <t xml:space="preserve"> freight and storage costs</t>
        </is>
      </c>
      <c r="C2001" t="inlineStr">
        <is>
          <t>Million</t>
        </is>
      </c>
      <c r="D2001" t="inlineStr">
        <is>
          <t>QQQQ</t>
        </is>
      </c>
      <c r="L2001" t="n">
        <v>1.6</v>
      </c>
      <c r="O2001" t="n">
        <v>4.1</v>
      </c>
      <c r="V2001" t="n">
        <v>6.3</v>
      </c>
      <c r="Y2001" t="n">
        <v>11.9</v>
      </c>
    </row>
    <row r="2002">
      <c r="A2002" t="inlineStr">
        <is>
          <t>Freight costs</t>
        </is>
      </c>
      <c r="C2002" t="inlineStr">
        <is>
          <t>Million</t>
        </is>
      </c>
      <c r="D2002" t="inlineStr">
        <is>
          <t>QQQQ</t>
        </is>
      </c>
      <c r="AI2002" t="n">
        <v>10.4</v>
      </c>
      <c r="AJ2002" t="n">
        <v>1.8</v>
      </c>
      <c r="AN2002" t="n">
        <v>5.7</v>
      </c>
    </row>
    <row r="2003">
      <c r="A2003" t="inlineStr">
        <is>
          <t>Sale of property, plant and equipment,</t>
        </is>
      </c>
      <c r="C2003" t="inlineStr">
        <is>
          <t>Million</t>
        </is>
      </c>
      <c r="D2003" t="inlineStr">
        <is>
          <t>QQQQ</t>
        </is>
      </c>
      <c r="R2003" t="n">
        <v>-7</v>
      </c>
      <c r="W2003" t="n">
        <v>-7.3</v>
      </c>
    </row>
    <row r="2004">
      <c r="A2004" t="inlineStr">
        <is>
          <t>Cost on sale of assets</t>
        </is>
      </c>
      <c r="C2004" t="inlineStr">
        <is>
          <t>Million</t>
        </is>
      </c>
      <c r="D2004" t="inlineStr">
        <is>
          <t>QQQQ</t>
        </is>
      </c>
      <c r="L2004" t="n">
        <v>-1.8</v>
      </c>
      <c r="AL2004" t="n">
        <v>-10</v>
      </c>
      <c r="AN2004" t="n">
        <v>-6.6</v>
      </c>
    </row>
    <row r="2005">
      <c r="A2005" t="inlineStr">
        <is>
          <t>Overall production costs</t>
        </is>
      </c>
      <c r="C2005" t="inlineStr">
        <is>
          <t>Million</t>
        </is>
      </c>
      <c r="D2005" t="inlineStr">
        <is>
          <t>QQQQ</t>
        </is>
      </c>
      <c r="AL2005" t="n">
        <v>-17.9</v>
      </c>
    </row>
    <row r="2006">
      <c r="A2006" t="inlineStr">
        <is>
          <t>Direct production labor costs</t>
        </is>
      </c>
      <c r="C2006" t="inlineStr">
        <is>
          <t>Million</t>
        </is>
      </c>
      <c r="D2006" t="inlineStr">
        <is>
          <t>QQQQ</t>
        </is>
      </c>
      <c r="AK2006" t="n">
        <v>1.8</v>
      </c>
    </row>
    <row r="2007">
      <c r="A2007" t="inlineStr">
        <is>
          <t>Warehousing and freight costs</t>
        </is>
      </c>
      <c r="C2007" t="inlineStr">
        <is>
          <t>Million</t>
        </is>
      </c>
      <c r="D2007" t="inlineStr">
        <is>
          <t>QQQQ</t>
        </is>
      </c>
      <c r="AD2007" t="n">
        <v>9.300000000000001</v>
      </c>
      <c r="AK2007" t="n">
        <v>1.7</v>
      </c>
    </row>
    <row r="2008">
      <c r="A2008" t="inlineStr">
        <is>
          <t>Out-sourced labor costs</t>
        </is>
      </c>
      <c r="C2008" t="inlineStr">
        <is>
          <t>Million</t>
        </is>
      </c>
      <c r="D2008" t="inlineStr">
        <is>
          <t>QQQQ</t>
        </is>
      </c>
      <c r="AK2008" t="n">
        <v>3.3</v>
      </c>
    </row>
    <row r="2009">
      <c r="A2009" t="inlineStr">
        <is>
          <t>Electricity costs</t>
        </is>
      </c>
      <c r="C2009" t="inlineStr">
        <is>
          <t>Million</t>
        </is>
      </c>
      <c r="D2009" t="inlineStr">
        <is>
          <t>QQQQ</t>
        </is>
      </c>
      <c r="AJ2009" t="n">
        <v>2</v>
      </c>
    </row>
    <row r="2010">
      <c r="A2010" t="inlineStr">
        <is>
          <t>Contract labor costs</t>
        </is>
      </c>
      <c r="C2010" t="inlineStr">
        <is>
          <t>Million</t>
        </is>
      </c>
      <c r="D2010" t="inlineStr">
        <is>
          <t>QQQQ</t>
        </is>
      </c>
      <c r="M2010" t="n">
        <v>1.3</v>
      </c>
    </row>
    <row r="2011">
      <c r="A2011" t="inlineStr">
        <is>
          <t>Derivative</t>
        </is>
      </c>
      <c r="C2011" t="inlineStr">
        <is>
          <t>Million</t>
        </is>
      </c>
      <c r="D2011" t="inlineStr">
        <is>
          <t>QQQQ</t>
        </is>
      </c>
      <c r="O2011" t="n">
        <v>0.2</v>
      </c>
      <c r="AD2011" t="n">
        <v>-1.3</v>
      </c>
    </row>
    <row r="2012">
      <c r="A2012" t="inlineStr">
        <is>
          <t>Vehicle costs</t>
        </is>
      </c>
      <c r="C2012" t="inlineStr">
        <is>
          <t>Million</t>
        </is>
      </c>
      <c r="D2012" t="inlineStr">
        <is>
          <t>QQQQ</t>
        </is>
      </c>
      <c r="R2012" t="n">
        <v>-1.1</v>
      </c>
      <c r="W2012" t="n">
        <v>2.1</v>
      </c>
    </row>
    <row r="2013">
      <c r="A2013" t="inlineStr">
        <is>
          <t>Depreciation &amp; amortization</t>
        </is>
      </c>
      <c r="C2013" t="inlineStr">
        <is>
          <t>Million</t>
        </is>
      </c>
      <c r="D2013" t="inlineStr">
        <is>
          <t>QQQQ</t>
        </is>
      </c>
      <c r="V2013" t="n">
        <v>6.9</v>
      </c>
      <c r="Y2013" t="n">
        <v>11.2</v>
      </c>
      <c r="AB2013" t="n">
        <v>-1.1</v>
      </c>
      <c r="AD2013" t="n">
        <v>1.8</v>
      </c>
    </row>
    <row r="2014">
      <c r="A2014" t="inlineStr">
        <is>
          <t>Cost of contract labor and outsourcing services</t>
        </is>
      </c>
      <c r="C2014" t="inlineStr">
        <is>
          <t>Million</t>
        </is>
      </c>
      <c r="D2014" t="inlineStr">
        <is>
          <t>QQQQ</t>
        </is>
      </c>
      <c r="Z2014" t="n">
        <v>4.2</v>
      </c>
      <c r="AD2014" t="n">
        <v>37.1</v>
      </c>
    </row>
    <row r="2015">
      <c r="A2015" t="inlineStr">
        <is>
          <t>Catching costs</t>
        </is>
      </c>
      <c r="C2015" t="inlineStr">
        <is>
          <t>Million</t>
        </is>
      </c>
      <c r="D2015" t="inlineStr">
        <is>
          <t>QQQQ</t>
        </is>
      </c>
      <c r="AB2015" t="n">
        <v>-1.4</v>
      </c>
    </row>
    <row r="2016">
      <c r="A2016" t="inlineStr">
        <is>
          <t>Other income</t>
        </is>
      </c>
      <c r="C2016" t="inlineStr">
        <is>
          <t>Million</t>
        </is>
      </c>
      <c r="D2016" t="inlineStr">
        <is>
          <t>QQQQ</t>
        </is>
      </c>
      <c r="AB2016" t="n">
        <v>-1.2</v>
      </c>
    </row>
    <row r="2017">
      <c r="A2017" t="inlineStr">
        <is>
          <t>Travel and entertainment costs</t>
        </is>
      </c>
      <c r="C2017" t="inlineStr">
        <is>
          <t>Million</t>
        </is>
      </c>
      <c r="D2017" t="inlineStr">
        <is>
          <t>QQQQ</t>
        </is>
      </c>
      <c r="AB2017" t="n">
        <v>-0.6</v>
      </c>
      <c r="AD2017" t="n">
        <v>-1.1</v>
      </c>
    </row>
    <row r="2018">
      <c r="A2018" t="inlineStr">
        <is>
          <t>Processing cost</t>
        </is>
      </c>
      <c r="C2018" t="inlineStr">
        <is>
          <t>Million</t>
        </is>
      </c>
      <c r="D2018" t="inlineStr">
        <is>
          <t>QQQQ</t>
        </is>
      </c>
      <c r="AG2018" t="n">
        <v>13</v>
      </c>
    </row>
    <row r="2019">
      <c r="A2019" t="inlineStr">
        <is>
          <t>Processing cost due to packaging and electricity rate</t>
        </is>
      </c>
      <c r="C2019" t="inlineStr">
        <is>
          <t>Million</t>
        </is>
      </c>
      <c r="D2019" t="inlineStr">
        <is>
          <t>QQQQ</t>
        </is>
      </c>
      <c r="AG2019" t="n">
        <v>4.4</v>
      </c>
    </row>
    <row r="2020">
      <c r="A2020" t="inlineStr">
        <is>
          <t>Transportation costs</t>
        </is>
      </c>
      <c r="C2020" t="inlineStr">
        <is>
          <t>Million</t>
        </is>
      </c>
      <c r="D2020" t="inlineStr">
        <is>
          <t>QQQQ</t>
        </is>
      </c>
      <c r="AD2020" t="n">
        <v>6.6</v>
      </c>
      <c r="AI2020" t="n">
        <v>4</v>
      </c>
    </row>
    <row r="2022">
      <c r="A2022" t="inlineStr">
        <is>
          <t>Cost of sales incurred by our U.K. and Europe operations</t>
        </is>
      </c>
    </row>
    <row r="2023">
      <c r="A2023" t="inlineStr">
        <is>
          <t>Sales volume (percentage points)</t>
        </is>
      </c>
      <c r="C2023" t="inlineStr">
        <is>
          <t>Actual</t>
        </is>
      </c>
      <c r="D2023" t="inlineStr">
        <is>
          <t>QQQQ</t>
        </is>
      </c>
      <c r="AO2023" t="n">
        <v>0.7</v>
      </c>
      <c r="AQ2023" t="n">
        <v>-3.1</v>
      </c>
      <c r="AT2023" t="n">
        <v>-2.6</v>
      </c>
      <c r="AU2023" t="n">
        <v>8.1</v>
      </c>
      <c r="AV2023" t="n">
        <v>3.1</v>
      </c>
      <c r="AX2023" t="n">
        <v>3.3</v>
      </c>
      <c r="BC2023" t="n">
        <v>16</v>
      </c>
      <c r="BD2023" t="n">
        <v>-4.4</v>
      </c>
    </row>
    <row r="2024">
      <c r="A2024" t="inlineStr">
        <is>
          <t>Cost per pound sold (percentage points)</t>
        </is>
      </c>
      <c r="C2024" t="inlineStr">
        <is>
          <t>Actual</t>
        </is>
      </c>
      <c r="D2024" t="inlineStr">
        <is>
          <t>QQQQ</t>
        </is>
      </c>
      <c r="AO2024" t="n">
        <v>-5.2</v>
      </c>
      <c r="AT2024" t="n">
        <v>1.1</v>
      </c>
      <c r="AU2024" t="n">
        <v>4.3</v>
      </c>
      <c r="AV2024" t="n">
        <v>3.7</v>
      </c>
      <c r="AX2024" t="n">
        <v>10.6</v>
      </c>
      <c r="BC2024" t="n">
        <v>22.5</v>
      </c>
      <c r="BD2024" t="n">
        <v>15.1</v>
      </c>
    </row>
    <row r="2025">
      <c r="A2025" t="inlineStr">
        <is>
          <t>Foreign currency translation (percentage points)</t>
        </is>
      </c>
      <c r="C2025" t="inlineStr">
        <is>
          <t>Actual</t>
        </is>
      </c>
      <c r="D2025" t="inlineStr">
        <is>
          <t>QQQQ</t>
        </is>
      </c>
      <c r="AO2025" t="n">
        <v>-1.7</v>
      </c>
      <c r="AT2025" t="n">
        <v>7.6</v>
      </c>
      <c r="AU2025" t="n">
        <v>14</v>
      </c>
      <c r="AV2025" t="n">
        <v>7.6</v>
      </c>
      <c r="BC2025" t="n">
        <v>14</v>
      </c>
      <c r="BD2025" t="n">
        <v>-10.7</v>
      </c>
    </row>
    <row r="2026">
      <c r="A2026" t="inlineStr">
        <is>
          <t>Impact of foreign currency translation and the impact of the acquired businesses</t>
        </is>
      </c>
      <c r="C2026" t="inlineStr">
        <is>
          <t>Actual</t>
        </is>
      </c>
      <c r="D2026" t="inlineStr">
        <is>
          <t>QQQQ</t>
        </is>
      </c>
      <c r="AX2026" t="n">
        <v>9.5</v>
      </c>
    </row>
    <row r="2027">
      <c r="A2027" t="inlineStr">
        <is>
          <t>Cost of sales incurred by the acquisition (percentage points)</t>
        </is>
      </c>
      <c r="C2027" t="inlineStr">
        <is>
          <t>Actual</t>
        </is>
      </c>
      <c r="D2027" t="inlineStr">
        <is>
          <t>QQQQ</t>
        </is>
      </c>
      <c r="AO2027" t="n">
        <v>64.8</v>
      </c>
      <c r="AP2027" t="n">
        <v>64.8</v>
      </c>
      <c r="AQ2027" t="n">
        <v>68.59999999999999</v>
      </c>
      <c r="AS2027" t="n">
        <v>45.9</v>
      </c>
    </row>
    <row r="2028">
      <c r="A2028" t="inlineStr">
        <is>
          <t>Cost of sales related to the existing U.K. and Europe operations (percentage points)</t>
        </is>
      </c>
      <c r="C2028" t="inlineStr">
        <is>
          <t>Actual</t>
        </is>
      </c>
      <c r="D2028" t="inlineStr">
        <is>
          <t>QQQQ</t>
        </is>
      </c>
      <c r="AO2028" t="n">
        <v>-6.1</v>
      </c>
      <c r="AP2028" t="n">
        <v>-22.5</v>
      </c>
      <c r="AS2028" t="n">
        <v>7.7</v>
      </c>
    </row>
    <row r="2029">
      <c r="A2029" t="inlineStr">
        <is>
          <t>Cost of sales incurred by the acquisition</t>
        </is>
      </c>
      <c r="C2029" t="inlineStr">
        <is>
          <t>Million</t>
        </is>
      </c>
      <c r="D2029" t="inlineStr">
        <is>
          <t>QQQQ</t>
        </is>
      </c>
      <c r="AN2029" t="n">
        <v>297.5</v>
      </c>
    </row>
    <row r="2030">
      <c r="A2030" t="inlineStr">
        <is>
          <t>Sales volume</t>
        </is>
      </c>
      <c r="C2030" t="inlineStr">
        <is>
          <t>Million</t>
        </is>
      </c>
      <c r="D2030" t="inlineStr">
        <is>
          <t>QQQQ</t>
        </is>
      </c>
      <c r="AJ2030" t="n">
        <v>-21.3</v>
      </c>
      <c r="AK2030" t="n">
        <v>-37.5</v>
      </c>
      <c r="AL2030" t="n">
        <v>-6.8</v>
      </c>
      <c r="AN2030" t="n">
        <v>14.1</v>
      </c>
      <c r="AP2030" t="n">
        <v>-50.4</v>
      </c>
      <c r="AQ2030" t="n">
        <v>-34.8</v>
      </c>
      <c r="AS2030" t="n">
        <v>147.1</v>
      </c>
    </row>
    <row r="2031">
      <c r="A2031" t="inlineStr">
        <is>
          <t>Cost per pound sold</t>
        </is>
      </c>
      <c r="C2031" t="inlineStr">
        <is>
          <t>Million</t>
        </is>
      </c>
      <c r="D2031" t="inlineStr">
        <is>
          <t>QQQQ</t>
        </is>
      </c>
      <c r="AJ2031" t="n">
        <v>38.3</v>
      </c>
      <c r="AK2031" t="n">
        <v>44.7</v>
      </c>
      <c r="AL2031" t="n">
        <v>22.8</v>
      </c>
      <c r="AN2031" t="n">
        <v>9.6</v>
      </c>
      <c r="AP2031" t="n">
        <v>-13.1</v>
      </c>
      <c r="AQ2031" t="n">
        <v>0.6</v>
      </c>
      <c r="AS2031" t="n">
        <v>29.9</v>
      </c>
    </row>
    <row r="2032">
      <c r="A2032" t="inlineStr">
        <is>
          <t>Foreign currency translation</t>
        </is>
      </c>
      <c r="C2032" t="inlineStr">
        <is>
          <t>Million</t>
        </is>
      </c>
      <c r="D2032" t="inlineStr">
        <is>
          <t>QQQQ</t>
        </is>
      </c>
      <c r="AE2032" t="n">
        <v>54.6</v>
      </c>
      <c r="AF2032" t="n">
        <v>30.9</v>
      </c>
      <c r="AJ2032" t="n">
        <v>-33.2</v>
      </c>
      <c r="AK2032" t="n">
        <v>-28.8</v>
      </c>
      <c r="AL2032" t="n">
        <v>-27</v>
      </c>
      <c r="AN2032" t="n">
        <v>-87.09999999999999</v>
      </c>
      <c r="AP2032" t="n">
        <v>-47.1</v>
      </c>
      <c r="AQ2032" t="n">
        <v>19.4</v>
      </c>
      <c r="AS2032" t="n">
        <v>7.3</v>
      </c>
    </row>
    <row r="2033">
      <c r="A2033" t="inlineStr">
        <is>
          <t>Payroll cost included in the increase in sales volume and cost per pound</t>
        </is>
      </c>
      <c r="C2033" t="inlineStr">
        <is>
          <t>Million</t>
        </is>
      </c>
      <c r="D2033" t="inlineStr">
        <is>
          <t>QQQQ</t>
        </is>
      </c>
      <c r="AN2033" t="n">
        <v>22.8</v>
      </c>
    </row>
    <row r="2034">
      <c r="A2034" t="inlineStr">
        <is>
          <t>Payroll costs from increased pay rates</t>
        </is>
      </c>
      <c r="C2034" t="inlineStr">
        <is>
          <t>Million</t>
        </is>
      </c>
      <c r="D2034" t="inlineStr">
        <is>
          <t>QQQQ</t>
        </is>
      </c>
      <c r="AD2034" t="n">
        <v>-8.300000000000001</v>
      </c>
      <c r="AG2034" t="n">
        <v>6.1</v>
      </c>
      <c r="AI2034" t="n">
        <v>68</v>
      </c>
      <c r="AO2034" t="n">
        <v>4.3</v>
      </c>
      <c r="AQ2034" t="n">
        <v>4</v>
      </c>
    </row>
    <row r="2035">
      <c r="A2035" t="inlineStr">
        <is>
          <t>Direct production cost of sales</t>
        </is>
      </c>
      <c r="C2035" t="inlineStr">
        <is>
          <t>Million</t>
        </is>
      </c>
      <c r="D2035" t="inlineStr">
        <is>
          <t>QQQQ</t>
        </is>
      </c>
      <c r="AP2035" t="n">
        <v>-95.2</v>
      </c>
    </row>
    <row r="2036">
      <c r="A2036" t="inlineStr">
        <is>
          <t>Freight costs</t>
        </is>
      </c>
      <c r="C2036" t="inlineStr">
        <is>
          <t>Million</t>
        </is>
      </c>
      <c r="D2036" t="inlineStr">
        <is>
          <t>QQQQ</t>
        </is>
      </c>
      <c r="AB2036" t="n">
        <v>2.4</v>
      </c>
      <c r="AG2036" t="n">
        <v>5.8</v>
      </c>
      <c r="AP2036" t="n">
        <v>-6.9</v>
      </c>
    </row>
    <row r="2037">
      <c r="A2037" t="inlineStr">
        <is>
          <t>Feed costs</t>
        </is>
      </c>
      <c r="C2037" t="inlineStr">
        <is>
          <t>Million</t>
        </is>
      </c>
      <c r="D2037" t="inlineStr">
        <is>
          <t>QQQQ</t>
        </is>
      </c>
      <c r="AD2037" t="n">
        <v>64.5</v>
      </c>
      <c r="AJ2037" t="n">
        <v>20.6</v>
      </c>
      <c r="AO2037" t="n">
        <v>-25.6</v>
      </c>
    </row>
    <row r="2038">
      <c r="A2038" t="inlineStr">
        <is>
          <t>Maintenance costs</t>
        </is>
      </c>
      <c r="C2038" t="inlineStr">
        <is>
          <t>Million</t>
        </is>
      </c>
      <c r="D2038" t="inlineStr">
        <is>
          <t>QQQQ</t>
        </is>
      </c>
      <c r="AN2038" t="n">
        <v>7.8</v>
      </c>
    </row>
    <row r="2039">
      <c r="A2039" t="inlineStr">
        <is>
          <t xml:space="preserve"> utilities</t>
        </is>
      </c>
      <c r="C2039" t="inlineStr">
        <is>
          <t>Million</t>
        </is>
      </c>
      <c r="D2039" t="inlineStr">
        <is>
          <t>QQQQ</t>
        </is>
      </c>
      <c r="AD2039" t="n">
        <v>0.8</v>
      </c>
      <c r="AJ2039" t="n">
        <v>3.3</v>
      </c>
      <c r="AN2039" t="n">
        <v>4.4</v>
      </c>
    </row>
    <row r="2040">
      <c r="A2040" t="inlineStr">
        <is>
          <t>Live costs</t>
        </is>
      </c>
      <c r="C2040" t="inlineStr">
        <is>
          <t>Million</t>
        </is>
      </c>
      <c r="D2040" t="inlineStr">
        <is>
          <t>QQQQ</t>
        </is>
      </c>
      <c r="AG2040" t="n">
        <v>1.5</v>
      </c>
      <c r="AN2040" t="n">
        <v>-12.7</v>
      </c>
    </row>
    <row r="2041">
      <c r="A2041" t="inlineStr">
        <is>
          <t>Live bird input costs</t>
        </is>
      </c>
      <c r="C2041" t="inlineStr">
        <is>
          <t>Million</t>
        </is>
      </c>
      <c r="D2041" t="inlineStr">
        <is>
          <t>QQQQ</t>
        </is>
      </c>
      <c r="AK2041" t="n">
        <v>-20.1</v>
      </c>
      <c r="AL2041" t="n">
        <v>12</v>
      </c>
    </row>
    <row r="2042">
      <c r="A2042" t="inlineStr">
        <is>
          <t xml:space="preserve"> meat input costs</t>
        </is>
      </c>
      <c r="C2042" t="inlineStr">
        <is>
          <t>Million</t>
        </is>
      </c>
      <c r="D2042" t="inlineStr">
        <is>
          <t>QQQQ</t>
        </is>
      </c>
      <c r="AJ2042" t="n">
        <v>-52</v>
      </c>
    </row>
    <row r="2043">
      <c r="A2043" t="inlineStr">
        <is>
          <t>Lease and rent costs</t>
        </is>
      </c>
      <c r="C2043" t="inlineStr">
        <is>
          <t>Million</t>
        </is>
      </c>
      <c r="D2043" t="inlineStr">
        <is>
          <t>QQQQ</t>
        </is>
      </c>
      <c r="AJ2043" t="n">
        <v>4.6</v>
      </c>
    </row>
    <row r="2044">
      <c r="A2044" t="inlineStr">
        <is>
          <t>Freight and storage costs</t>
        </is>
      </c>
      <c r="C2044" t="inlineStr">
        <is>
          <t>Million</t>
        </is>
      </c>
      <c r="D2044" t="inlineStr">
        <is>
          <t>QQQQ</t>
        </is>
      </c>
      <c r="AD2044" t="n">
        <v>4.5</v>
      </c>
      <c r="AI2044" t="n">
        <v>25.1</v>
      </c>
    </row>
    <row r="2045">
      <c r="A2045" t="inlineStr">
        <is>
          <t>Storage costs</t>
        </is>
      </c>
      <c r="C2045" t="inlineStr">
        <is>
          <t>Million</t>
        </is>
      </c>
      <c r="D2045" t="inlineStr">
        <is>
          <t>QQQQ</t>
        </is>
      </c>
      <c r="AG2045" t="n">
        <v>1.8</v>
      </c>
    </row>
    <row r="2046">
      <c r="A2046" t="inlineStr">
        <is>
          <t>Packaging costs</t>
        </is>
      </c>
      <c r="C2046" t="inlineStr">
        <is>
          <t>Million</t>
        </is>
      </c>
      <c r="D2046" t="inlineStr">
        <is>
          <t>QQQQ</t>
        </is>
      </c>
      <c r="AG2046" t="n">
        <v>1.3</v>
      </c>
    </row>
    <row r="2047">
      <c r="A2047" t="inlineStr">
        <is>
          <t>Raw material costs</t>
        </is>
      </c>
      <c r="C2047" t="inlineStr">
        <is>
          <t>Million</t>
        </is>
      </c>
      <c r="D2047" t="inlineStr">
        <is>
          <t>QQQQ</t>
        </is>
      </c>
      <c r="AB2047" t="n">
        <v>37.8</v>
      </c>
      <c r="AE2047" t="n">
        <v>49.4</v>
      </c>
      <c r="AF2047" t="n">
        <v>31.9</v>
      </c>
    </row>
    <row r="2048">
      <c r="A2048" t="inlineStr">
        <is>
          <t>Other costs</t>
        </is>
      </c>
      <c r="C2048" t="inlineStr">
        <is>
          <t>Million</t>
        </is>
      </c>
      <c r="D2048" t="inlineStr">
        <is>
          <t>QQQQ</t>
        </is>
      </c>
      <c r="AD2048" t="n">
        <v>3.5</v>
      </c>
    </row>
    <row r="2049">
      <c r="A2049" t="inlineStr">
        <is>
          <t>Depreciation</t>
        </is>
      </c>
      <c r="C2049" t="inlineStr">
        <is>
          <t>Million</t>
        </is>
      </c>
      <c r="D2049" t="inlineStr">
        <is>
          <t>QQQQ</t>
        </is>
      </c>
      <c r="AD2049" t="n">
        <v>-15.4</v>
      </c>
    </row>
    <row r="2050">
      <c r="A2050" t="inlineStr">
        <is>
          <t>Labor costs</t>
        </is>
      </c>
      <c r="C2050" t="inlineStr">
        <is>
          <t>Million</t>
        </is>
      </c>
      <c r="D2050" t="inlineStr">
        <is>
          <t>QQQQ</t>
        </is>
      </c>
      <c r="AB2050" t="n">
        <v>4.2</v>
      </c>
    </row>
    <row r="2052">
      <c r="A2052" t="inlineStr">
        <is>
          <t>Benefit payments</t>
        </is>
      </c>
    </row>
    <row r="2053">
      <c r="A2053" t="inlineStr">
        <is>
          <t>Year 2014</t>
        </is>
      </c>
      <c r="C2053" t="inlineStr">
        <is>
          <t>Thousand</t>
        </is>
      </c>
      <c r="D2053" t="inlineStr">
        <is>
          <t>QQQQ</t>
        </is>
      </c>
      <c r="I2053" t="n">
        <v>12803</v>
      </c>
    </row>
    <row r="2054">
      <c r="A2054" t="inlineStr">
        <is>
          <t>Year 2015</t>
        </is>
      </c>
      <c r="C2054" t="inlineStr">
        <is>
          <t>Thousand</t>
        </is>
      </c>
      <c r="D2054" t="inlineStr">
        <is>
          <t>QQQQ</t>
        </is>
      </c>
      <c r="I2054" t="n">
        <v>12231</v>
      </c>
      <c r="N2054" t="n">
        <v>13458</v>
      </c>
      <c r="P2054" t="n">
        <v>10094</v>
      </c>
      <c r="Q2054" t="n">
        <v>6729</v>
      </c>
      <c r="R2054" t="n">
        <v>3365</v>
      </c>
    </row>
    <row r="2055">
      <c r="A2055" t="inlineStr">
        <is>
          <t>Year 2016</t>
        </is>
      </c>
      <c r="C2055" t="inlineStr">
        <is>
          <t>Thousand</t>
        </is>
      </c>
      <c r="D2055" t="inlineStr">
        <is>
          <t>QQQQ</t>
        </is>
      </c>
      <c r="I2055" t="n">
        <v>11847</v>
      </c>
      <c r="N2055" t="n">
        <v>12937</v>
      </c>
      <c r="P2055" t="n">
        <v>12937</v>
      </c>
      <c r="Q2055" t="n">
        <v>12937</v>
      </c>
      <c r="R2055" t="n">
        <v>12937</v>
      </c>
      <c r="S2055" t="n">
        <v>14205</v>
      </c>
      <c r="U2055" t="n">
        <v>10653</v>
      </c>
      <c r="V2055" t="n">
        <v>7102</v>
      </c>
      <c r="W2055" t="n">
        <v>3551</v>
      </c>
    </row>
    <row r="2056">
      <c r="A2056" t="inlineStr">
        <is>
          <t>Year 2017</t>
        </is>
      </c>
      <c r="C2056" t="inlineStr">
        <is>
          <t>Thousand</t>
        </is>
      </c>
      <c r="D2056" t="inlineStr">
        <is>
          <t>QQQQ</t>
        </is>
      </c>
      <c r="I2056" t="n">
        <v>11487</v>
      </c>
      <c r="N2056" t="n">
        <v>12502</v>
      </c>
      <c r="P2056" t="n">
        <v>12502</v>
      </c>
      <c r="Q2056" t="n">
        <v>12502</v>
      </c>
      <c r="R2056" t="n">
        <v>12502</v>
      </c>
      <c r="S2056" t="n">
        <v>11660</v>
      </c>
      <c r="U2056" t="n">
        <v>11660</v>
      </c>
      <c r="V2056" t="n">
        <v>11660</v>
      </c>
      <c r="W2056" t="n">
        <v>11660</v>
      </c>
      <c r="X2056" t="n">
        <v>16964</v>
      </c>
      <c r="Z2056" t="n">
        <v>12723</v>
      </c>
      <c r="AA2056" t="n">
        <v>8482</v>
      </c>
      <c r="AB2056" t="n">
        <v>4241</v>
      </c>
    </row>
    <row r="2057">
      <c r="A2057" t="inlineStr">
        <is>
          <t>Year 2018</t>
        </is>
      </c>
      <c r="C2057" t="inlineStr">
        <is>
          <t>Thousand</t>
        </is>
      </c>
      <c r="D2057" t="inlineStr">
        <is>
          <t>QQQQ</t>
        </is>
      </c>
      <c r="I2057" t="n">
        <v>10940</v>
      </c>
      <c r="N2057" t="n">
        <v>11769</v>
      </c>
      <c r="P2057" t="n">
        <v>11769</v>
      </c>
      <c r="Q2057" t="n">
        <v>11769</v>
      </c>
      <c r="R2057" t="n">
        <v>11769</v>
      </c>
      <c r="S2057" t="n">
        <v>11406</v>
      </c>
      <c r="U2057" t="n">
        <v>11406</v>
      </c>
      <c r="V2057" t="n">
        <v>11406</v>
      </c>
      <c r="W2057" t="n">
        <v>11406</v>
      </c>
      <c r="X2057" t="n">
        <v>11617</v>
      </c>
      <c r="Z2057" t="n">
        <v>11617</v>
      </c>
      <c r="AA2057" t="n">
        <v>11617</v>
      </c>
      <c r="AB2057" t="n">
        <v>11617</v>
      </c>
      <c r="AC2057" t="n">
        <v>18368</v>
      </c>
      <c r="AE2057" t="n">
        <v>13776</v>
      </c>
      <c r="AF2057" t="n">
        <v>9184</v>
      </c>
      <c r="AG2057" t="n">
        <v>4592</v>
      </c>
    </row>
    <row r="2058">
      <c r="A2058" t="inlineStr">
        <is>
          <t>Year 2019</t>
        </is>
      </c>
      <c r="C2058" t="inlineStr">
        <is>
          <t>Thousand</t>
        </is>
      </c>
      <c r="D2058" t="inlineStr">
        <is>
          <t>QQQQ</t>
        </is>
      </c>
      <c r="N2058" t="n">
        <v>11278</v>
      </c>
      <c r="P2058" t="n">
        <v>11278</v>
      </c>
      <c r="Q2058" t="n">
        <v>11278</v>
      </c>
      <c r="R2058" t="n">
        <v>11278</v>
      </c>
      <c r="S2058" t="n">
        <v>11063</v>
      </c>
      <c r="U2058" t="n">
        <v>11063</v>
      </c>
      <c r="V2058" t="n">
        <v>11063</v>
      </c>
      <c r="W2058" t="n">
        <v>11063</v>
      </c>
      <c r="X2058" t="n">
        <v>11088</v>
      </c>
      <c r="Z2058" t="n">
        <v>11088</v>
      </c>
      <c r="AA2058" t="n">
        <v>11088</v>
      </c>
      <c r="AB2058" t="n">
        <v>11088</v>
      </c>
      <c r="AC2058" t="n">
        <v>11889</v>
      </c>
      <c r="AE2058" t="n">
        <v>11889</v>
      </c>
      <c r="AF2058" t="n">
        <v>11889</v>
      </c>
      <c r="AG2058" t="n">
        <v>11889</v>
      </c>
      <c r="AH2058" t="n">
        <v>17972</v>
      </c>
      <c r="AJ2058" t="n">
        <v>13479</v>
      </c>
      <c r="AK2058" t="n">
        <v>8986</v>
      </c>
      <c r="AL2058" t="n">
        <v>4493</v>
      </c>
    </row>
    <row r="2059">
      <c r="A2059" t="inlineStr">
        <is>
          <t>Year 2020</t>
        </is>
      </c>
      <c r="C2059" t="inlineStr">
        <is>
          <t>Thousand</t>
        </is>
      </c>
      <c r="D2059" t="inlineStr">
        <is>
          <t>QQQQ</t>
        </is>
      </c>
      <c r="S2059" t="n">
        <v>11075</v>
      </c>
      <c r="U2059" t="n">
        <v>11075</v>
      </c>
      <c r="V2059" t="n">
        <v>11075</v>
      </c>
      <c r="W2059" t="n">
        <v>11075</v>
      </c>
      <c r="X2059" t="n">
        <v>11019</v>
      </c>
      <c r="Z2059" t="n">
        <v>11019</v>
      </c>
      <c r="AA2059" t="n">
        <v>11019</v>
      </c>
      <c r="AB2059" t="n">
        <v>11019</v>
      </c>
      <c r="AC2059" t="n">
        <v>11687</v>
      </c>
      <c r="AE2059" t="n">
        <v>11687</v>
      </c>
      <c r="AF2059" t="n">
        <v>11687</v>
      </c>
      <c r="AG2059" t="n">
        <v>11687</v>
      </c>
      <c r="AH2059" t="n">
        <v>11526</v>
      </c>
      <c r="AJ2059" t="n">
        <v>11526</v>
      </c>
      <c r="AK2059" t="n">
        <v>11526</v>
      </c>
      <c r="AL2059" t="n">
        <v>11526</v>
      </c>
      <c r="AM2059" t="n">
        <v>21271</v>
      </c>
      <c r="AO2059" t="n">
        <v>20252</v>
      </c>
      <c r="AP2059" t="n">
        <v>15383</v>
      </c>
      <c r="AQ2059" t="n">
        <v>11551</v>
      </c>
    </row>
    <row r="2060">
      <c r="A2060" t="inlineStr">
        <is>
          <t>Year 2021</t>
        </is>
      </c>
      <c r="C2060" t="inlineStr">
        <is>
          <t>Thousand</t>
        </is>
      </c>
      <c r="D2060" t="inlineStr">
        <is>
          <t>QQQQ</t>
        </is>
      </c>
      <c r="X2060" t="n">
        <v>10790</v>
      </c>
      <c r="Z2060" t="n">
        <v>10790</v>
      </c>
      <c r="AA2060" t="n">
        <v>10790</v>
      </c>
      <c r="AB2060" t="n">
        <v>10790</v>
      </c>
      <c r="AC2060" t="n">
        <v>11337</v>
      </c>
      <c r="AE2060" t="n">
        <v>11337</v>
      </c>
      <c r="AF2060" t="n">
        <v>11337</v>
      </c>
      <c r="AG2060" t="n">
        <v>11337</v>
      </c>
      <c r="AH2060" t="n">
        <v>11200</v>
      </c>
      <c r="AJ2060" t="n">
        <v>11200</v>
      </c>
      <c r="AK2060" t="n">
        <v>11200</v>
      </c>
      <c r="AL2060" t="n">
        <v>11200</v>
      </c>
      <c r="AM2060" t="n">
        <v>18373</v>
      </c>
      <c r="AO2060" t="n">
        <v>16706</v>
      </c>
      <c r="AP2060" t="n">
        <v>16761</v>
      </c>
      <c r="AQ2060" t="n">
        <v>16430</v>
      </c>
      <c r="AR2060" t="n">
        <v>26629</v>
      </c>
      <c r="AT2060" t="n">
        <v>21520</v>
      </c>
      <c r="AU2060" t="n">
        <v>17363</v>
      </c>
      <c r="AV2060" t="n">
        <v>13675</v>
      </c>
    </row>
    <row r="2061">
      <c r="A2061" t="inlineStr">
        <is>
          <t>Year 2022</t>
        </is>
      </c>
      <c r="C2061" t="inlineStr">
        <is>
          <t>Thousand</t>
        </is>
      </c>
      <c r="D2061" t="inlineStr">
        <is>
          <t>QQQQ</t>
        </is>
      </c>
      <c r="AC2061" t="n">
        <v>11160</v>
      </c>
      <c r="AE2061" t="n">
        <v>11160</v>
      </c>
      <c r="AF2061" t="n">
        <v>11160</v>
      </c>
      <c r="AG2061" t="n">
        <v>11160</v>
      </c>
      <c r="AH2061" t="n">
        <v>10891</v>
      </c>
      <c r="AJ2061" t="n">
        <v>10891</v>
      </c>
      <c r="AK2061" t="n">
        <v>10891</v>
      </c>
      <c r="AL2061" t="n">
        <v>10891</v>
      </c>
      <c r="AM2061" t="n">
        <v>17985</v>
      </c>
      <c r="AO2061" t="n">
        <v>16541</v>
      </c>
      <c r="AP2061" t="n">
        <v>16681</v>
      </c>
      <c r="AQ2061" t="n">
        <v>16403</v>
      </c>
      <c r="AR2061" t="n">
        <v>16912</v>
      </c>
      <c r="AT2061" t="n">
        <v>17010</v>
      </c>
      <c r="AU2061" t="n">
        <v>16792</v>
      </c>
      <c r="AV2061" t="n">
        <v>17084</v>
      </c>
      <c r="AW2061" t="n">
        <v>26660</v>
      </c>
      <c r="AY2061" t="n">
        <v>23353</v>
      </c>
    </row>
    <row r="2062">
      <c r="A2062" t="inlineStr">
        <is>
          <t>Year 2023</t>
        </is>
      </c>
      <c r="C2062" t="inlineStr">
        <is>
          <t>Thousand</t>
        </is>
      </c>
      <c r="D2062" t="inlineStr">
        <is>
          <t>QQQQ</t>
        </is>
      </c>
      <c r="AH2062" t="n">
        <v>10627</v>
      </c>
      <c r="AJ2062" t="n">
        <v>10627</v>
      </c>
      <c r="AK2062" t="n">
        <v>10627</v>
      </c>
      <c r="AL2062" t="n">
        <v>10627</v>
      </c>
      <c r="AM2062" t="n">
        <v>18138</v>
      </c>
      <c r="AO2062" t="n">
        <v>16676</v>
      </c>
      <c r="AP2062" t="n">
        <v>16718</v>
      </c>
      <c r="AQ2062" t="n">
        <v>16472</v>
      </c>
      <c r="AR2062" t="n">
        <v>16411</v>
      </c>
      <c r="AT2062" t="n">
        <v>16509</v>
      </c>
      <c r="AU2062" t="n">
        <v>16348</v>
      </c>
      <c r="AV2062" t="n">
        <v>16584</v>
      </c>
      <c r="AW2062" t="n">
        <v>17491</v>
      </c>
      <c r="AY2062" t="n">
        <v>17491</v>
      </c>
      <c r="BB2062" t="n">
        <v>24013</v>
      </c>
    </row>
    <row r="2063">
      <c r="A2063" t="inlineStr">
        <is>
          <t>Year 2024</t>
        </is>
      </c>
      <c r="C2063" t="inlineStr">
        <is>
          <t>Thousand</t>
        </is>
      </c>
      <c r="D2063" t="inlineStr">
        <is>
          <t>QQQQ</t>
        </is>
      </c>
      <c r="AM2063" t="n">
        <v>18128</v>
      </c>
      <c r="AO2063" t="n">
        <v>16668</v>
      </c>
      <c r="AP2063" t="n">
        <v>16650</v>
      </c>
      <c r="AQ2063" t="n">
        <v>16452</v>
      </c>
      <c r="AR2063" t="n">
        <v>16043</v>
      </c>
      <c r="AT2063" t="n">
        <v>16141</v>
      </c>
      <c r="AU2063" t="n">
        <v>15962</v>
      </c>
      <c r="AV2063" t="n">
        <v>16172</v>
      </c>
      <c r="AW2063" t="n">
        <v>17436</v>
      </c>
      <c r="AY2063" t="n">
        <v>17436</v>
      </c>
      <c r="BB2063" t="n">
        <v>15656</v>
      </c>
    </row>
    <row r="2064">
      <c r="A2064" t="inlineStr">
        <is>
          <t>Year 2025</t>
        </is>
      </c>
      <c r="C2064" t="inlineStr">
        <is>
          <t>Thousand</t>
        </is>
      </c>
      <c r="D2064" t="inlineStr">
        <is>
          <t>QQQQ</t>
        </is>
      </c>
      <c r="AR2064" t="n">
        <v>15612</v>
      </c>
      <c r="AT2064" t="n">
        <v>15710</v>
      </c>
      <c r="AU2064" t="n">
        <v>15607</v>
      </c>
      <c r="AV2064" t="n">
        <v>15674</v>
      </c>
      <c r="AW2064" t="n">
        <v>17180</v>
      </c>
      <c r="AY2064" t="n">
        <v>17180</v>
      </c>
      <c r="BB2064" t="n">
        <v>15430</v>
      </c>
    </row>
    <row r="2065">
      <c r="A2065" t="inlineStr">
        <is>
          <t>Year 2026</t>
        </is>
      </c>
      <c r="C2065" t="inlineStr">
        <is>
          <t>Thousand</t>
        </is>
      </c>
      <c r="D2065" t="inlineStr">
        <is>
          <t>QQQQ</t>
        </is>
      </c>
      <c r="AW2065" t="n">
        <v>17070</v>
      </c>
      <c r="AY2065" t="n">
        <v>17070</v>
      </c>
      <c r="BB2065" t="n">
        <v>15296</v>
      </c>
    </row>
    <row r="2066">
      <c r="A2066" t="inlineStr">
        <is>
          <t>Year 2027</t>
        </is>
      </c>
      <c r="C2066" t="inlineStr">
        <is>
          <t>Thousand</t>
        </is>
      </c>
      <c r="D2066" t="inlineStr">
        <is>
          <t>QQQQ</t>
        </is>
      </c>
      <c r="BB2066" t="n">
        <v>15351</v>
      </c>
    </row>
    <row r="2067">
      <c r="A2067" t="inlineStr">
        <is>
          <t>Year 2019- 2023</t>
        </is>
      </c>
      <c r="C2067" t="inlineStr">
        <is>
          <t>Thousand</t>
        </is>
      </c>
      <c r="D2067" t="inlineStr">
        <is>
          <t>QQQQ</t>
        </is>
      </c>
      <c r="I2067" t="n">
        <v>50866</v>
      </c>
    </row>
    <row r="2068">
      <c r="A2068" t="inlineStr">
        <is>
          <t>Year 2020 -2024</t>
        </is>
      </c>
      <c r="C2068" t="inlineStr">
        <is>
          <t>Thousand</t>
        </is>
      </c>
      <c r="D2068" t="inlineStr">
        <is>
          <t>QQQQ</t>
        </is>
      </c>
      <c r="N2068" t="n">
        <v>52157</v>
      </c>
      <c r="P2068" t="n">
        <v>52157</v>
      </c>
      <c r="Q2068" t="n">
        <v>52157</v>
      </c>
      <c r="R2068" t="n">
        <v>52157</v>
      </c>
    </row>
    <row r="2069">
      <c r="A2069" t="inlineStr">
        <is>
          <t>Year 2021 -2025</t>
        </is>
      </c>
      <c r="C2069" t="inlineStr">
        <is>
          <t>Thousand</t>
        </is>
      </c>
      <c r="D2069" t="inlineStr">
        <is>
          <t>QQQQ</t>
        </is>
      </c>
      <c r="S2069" t="n">
        <v>49795</v>
      </c>
      <c r="U2069" t="n">
        <v>49795</v>
      </c>
      <c r="V2069" t="n">
        <v>49795</v>
      </c>
      <c r="W2069" t="n">
        <v>49795</v>
      </c>
    </row>
    <row r="2070">
      <c r="A2070" t="inlineStr">
        <is>
          <t>Year 2022 -2026</t>
        </is>
      </c>
      <c r="C2070" t="inlineStr">
        <is>
          <t>Thousand</t>
        </is>
      </c>
      <c r="D2070" t="inlineStr">
        <is>
          <t>QQQQ</t>
        </is>
      </c>
      <c r="X2070" t="n">
        <v>49927</v>
      </c>
      <c r="Z2070" t="n">
        <v>49927</v>
      </c>
      <c r="AA2070" t="n">
        <v>49927</v>
      </c>
      <c r="AB2070" t="n">
        <v>49927</v>
      </c>
    </row>
    <row r="2071">
      <c r="A2071" t="inlineStr">
        <is>
          <t>Year 2023 -2027</t>
        </is>
      </c>
      <c r="C2071" t="inlineStr">
        <is>
          <t>Thousand</t>
        </is>
      </c>
      <c r="D2071" t="inlineStr">
        <is>
          <t>QQQQ</t>
        </is>
      </c>
      <c r="AC2071" t="n">
        <v>50628</v>
      </c>
      <c r="AE2071" t="n">
        <v>50628</v>
      </c>
      <c r="AF2071" t="n">
        <v>50628</v>
      </c>
      <c r="AG2071" t="n">
        <v>50628</v>
      </c>
    </row>
    <row r="2072">
      <c r="A2072" t="inlineStr">
        <is>
          <t>Year 2024 -2028</t>
        </is>
      </c>
      <c r="C2072" t="inlineStr">
        <is>
          <t>Thousand</t>
        </is>
      </c>
      <c r="D2072" t="inlineStr">
        <is>
          <t>QQQQ</t>
        </is>
      </c>
      <c r="AH2072" t="n">
        <v>48429</v>
      </c>
      <c r="AJ2072" t="n">
        <v>48429</v>
      </c>
      <c r="AK2072" t="n">
        <v>48429</v>
      </c>
      <c r="AL2072" t="n">
        <v>48429</v>
      </c>
    </row>
    <row r="2073">
      <c r="A2073" t="inlineStr">
        <is>
          <t>Year 2025- 2029</t>
        </is>
      </c>
      <c r="C2073" t="inlineStr">
        <is>
          <t>Thousand</t>
        </is>
      </c>
      <c r="D2073" t="inlineStr">
        <is>
          <t>QQQQ</t>
        </is>
      </c>
      <c r="AM2073" t="n">
        <v>87922</v>
      </c>
      <c r="AO2073" t="n">
        <v>81853</v>
      </c>
      <c r="AP2073" t="n">
        <v>81518</v>
      </c>
      <c r="AQ2073" t="n">
        <v>81067</v>
      </c>
    </row>
    <row r="2074">
      <c r="A2074" t="inlineStr">
        <is>
          <t>Year 2026-2030</t>
        </is>
      </c>
      <c r="C2074" t="inlineStr">
        <is>
          <t>Thousand</t>
        </is>
      </c>
      <c r="D2074" t="inlineStr">
        <is>
          <t>QQQQ</t>
        </is>
      </c>
      <c r="AR2074" t="n">
        <v>71456</v>
      </c>
      <c r="AT2074" t="n">
        <v>71936</v>
      </c>
      <c r="AU2074" t="n">
        <v>71821</v>
      </c>
      <c r="AV2074" t="n">
        <v>72166</v>
      </c>
    </row>
    <row r="2075">
      <c r="A2075" t="inlineStr">
        <is>
          <t>Year 2027 -2031</t>
        </is>
      </c>
      <c r="C2075" t="inlineStr">
        <is>
          <t>Thousand</t>
        </is>
      </c>
      <c r="D2075" t="inlineStr">
        <is>
          <t>QQQQ</t>
        </is>
      </c>
      <c r="AW2075" t="n">
        <v>83247</v>
      </c>
      <c r="AY2075" t="n">
        <v>83247</v>
      </c>
    </row>
    <row r="2076">
      <c r="A2076" t="inlineStr">
        <is>
          <t>Year 2028 -2032</t>
        </is>
      </c>
      <c r="C2076" t="inlineStr">
        <is>
          <t>Thousand</t>
        </is>
      </c>
      <c r="D2076" t="inlineStr">
        <is>
          <t>QQQQ</t>
        </is>
      </c>
      <c r="BB2076" t="n">
        <v>74062</v>
      </c>
    </row>
    <row r="2077">
      <c r="A2077" t="inlineStr">
        <is>
          <t>Total</t>
        </is>
      </c>
      <c r="C2077" t="inlineStr">
        <is>
          <t>Thousand</t>
        </is>
      </c>
      <c r="D2077" t="inlineStr">
        <is>
          <t>QQQQ</t>
        </is>
      </c>
      <c r="I2077" t="n">
        <v>110174</v>
      </c>
      <c r="N2077" t="n">
        <v>114101</v>
      </c>
      <c r="P2077" t="n">
        <v>110737</v>
      </c>
      <c r="Q2077" t="n">
        <v>107372</v>
      </c>
      <c r="R2077" t="n">
        <v>104008</v>
      </c>
      <c r="S2077" t="n">
        <v>109204</v>
      </c>
      <c r="U2077" t="n">
        <v>105652</v>
      </c>
      <c r="V2077" t="n">
        <v>102101</v>
      </c>
      <c r="W2077" t="n">
        <v>98550</v>
      </c>
      <c r="X2077" t="n">
        <v>111405</v>
      </c>
      <c r="Z2077" t="n">
        <v>107164</v>
      </c>
      <c r="AA2077" t="n">
        <v>102923</v>
      </c>
      <c r="AB2077" t="n">
        <v>98682</v>
      </c>
      <c r="AC2077" t="n">
        <v>115069</v>
      </c>
      <c r="AE2077" t="n">
        <v>110477</v>
      </c>
      <c r="AF2077" t="n">
        <v>105885</v>
      </c>
      <c r="AG2077" t="n">
        <v>101293</v>
      </c>
      <c r="AH2077" t="n">
        <v>110645</v>
      </c>
      <c r="AJ2077" t="n">
        <v>106152</v>
      </c>
      <c r="AK2077" t="n">
        <v>101659</v>
      </c>
      <c r="AL2077" t="n">
        <v>97166</v>
      </c>
      <c r="AM2077" t="n">
        <v>181817</v>
      </c>
      <c r="AO2077" t="n">
        <v>168696</v>
      </c>
      <c r="AP2077" t="n">
        <v>163711</v>
      </c>
      <c r="AQ2077" t="n">
        <v>158375</v>
      </c>
      <c r="AR2077" t="n">
        <v>163063</v>
      </c>
      <c r="AT2077" t="n">
        <v>158826</v>
      </c>
      <c r="AU2077" t="n">
        <v>153893</v>
      </c>
      <c r="AV2077" t="n">
        <v>151355</v>
      </c>
      <c r="AW2077" t="n">
        <v>179084</v>
      </c>
      <c r="AY2077" t="n">
        <v>175777</v>
      </c>
      <c r="BB2077" t="n">
        <v>159808</v>
      </c>
    </row>
    <row r="2078">
      <c r="A2078" t="inlineStr">
        <is>
          <t>Total-c</t>
        </is>
      </c>
      <c r="I2078">
        <f>SUM(I2053:I2076)</f>
        <v/>
      </c>
      <c r="N2078">
        <f>SUM(N2053:N2076)</f>
        <v/>
      </c>
      <c r="P2078">
        <f>SUM(P2053:P2076)</f>
        <v/>
      </c>
      <c r="Q2078">
        <f>SUM(Q2053:Q2076)</f>
        <v/>
      </c>
      <c r="R2078">
        <f>SUM(R2053:R2076)</f>
        <v/>
      </c>
      <c r="S2078">
        <f>SUM(S2053:S2076)</f>
        <v/>
      </c>
      <c r="U2078">
        <f>SUM(U2053:U2076)</f>
        <v/>
      </c>
      <c r="V2078">
        <f>SUM(V2053:V2076)</f>
        <v/>
      </c>
      <c r="W2078">
        <f>SUM(W2053:W2076)</f>
        <v/>
      </c>
      <c r="X2078">
        <f>SUM(X2053:X2076)</f>
        <v/>
      </c>
      <c r="Z2078">
        <f>SUM(Z2053:Z2076)</f>
        <v/>
      </c>
      <c r="AA2078">
        <f>SUM(AA2053:AA2076)</f>
        <v/>
      </c>
      <c r="AB2078">
        <f>SUM(AB2053:AB2076)</f>
        <v/>
      </c>
      <c r="AC2078">
        <f>SUM(AC2053:AC2076)</f>
        <v/>
      </c>
      <c r="AE2078">
        <f>SUM(AE2053:AE2076)</f>
        <v/>
      </c>
      <c r="AF2078">
        <f>SUM(AF2053:AF2076)</f>
        <v/>
      </c>
      <c r="AG2078">
        <f>SUM(AG2053:AG2076)</f>
        <v/>
      </c>
      <c r="AH2078">
        <f>SUM(AH2053:AH2076)</f>
        <v/>
      </c>
      <c r="AJ2078">
        <f>SUM(AJ2053:AJ2076)</f>
        <v/>
      </c>
      <c r="AK2078">
        <f>SUM(AK2053:AK2076)</f>
        <v/>
      </c>
      <c r="AL2078">
        <f>SUM(AL2053:AL2076)</f>
        <v/>
      </c>
      <c r="AM2078">
        <f>SUM(AM2053:AM2076)</f>
        <v/>
      </c>
      <c r="AO2078">
        <f>SUM(AO2053:AO2076)</f>
        <v/>
      </c>
      <c r="AP2078">
        <f>SUM(AP2053:AP2076)</f>
        <v/>
      </c>
      <c r="AQ2078">
        <f>SUM(AQ2053:AQ2076)</f>
        <v/>
      </c>
      <c r="AR2078">
        <f>SUM(AR2053:AR2076)</f>
        <v/>
      </c>
      <c r="AT2078">
        <f>SUM(AT2053:AT2076)</f>
        <v/>
      </c>
      <c r="AU2078">
        <f>SUM(AU2053:AU2076)</f>
        <v/>
      </c>
      <c r="AV2078">
        <f>SUM(AV2053:AV2076)</f>
        <v/>
      </c>
      <c r="AW2078">
        <f>SUM(AW2053:AW2076)</f>
        <v/>
      </c>
      <c r="AY2078">
        <f>SUM(AY2053:AY2076)</f>
        <v/>
      </c>
      <c r="BB2078">
        <f>SUM(BB2053:BB2076)</f>
        <v/>
      </c>
    </row>
    <row r="2079">
      <c r="A2079" t="inlineStr">
        <is>
          <t>Sum check</t>
        </is>
      </c>
      <c r="I2079">
        <f>I2077-I2078</f>
        <v/>
      </c>
      <c r="N2079">
        <f>N2077-N2078</f>
        <v/>
      </c>
      <c r="P2079">
        <f>P2077-P2078</f>
        <v/>
      </c>
      <c r="Q2079">
        <f>Q2077-Q2078</f>
        <v/>
      </c>
      <c r="R2079">
        <f>R2077-R2078</f>
        <v/>
      </c>
      <c r="S2079">
        <f>S2077-S2078</f>
        <v/>
      </c>
      <c r="U2079">
        <f>U2077-U2078</f>
        <v/>
      </c>
      <c r="V2079">
        <f>V2077-V2078</f>
        <v/>
      </c>
      <c r="W2079">
        <f>W2077-W2078</f>
        <v/>
      </c>
      <c r="X2079">
        <f>X2077-X2078</f>
        <v/>
      </c>
      <c r="Z2079">
        <f>Z2077-Z2078</f>
        <v/>
      </c>
      <c r="AA2079">
        <f>AA2077-AA2078</f>
        <v/>
      </c>
      <c r="AB2079">
        <f>AB2077-AB2078</f>
        <v/>
      </c>
      <c r="AC2079">
        <f>AC2077-AC2078</f>
        <v/>
      </c>
      <c r="AE2079">
        <f>AE2077-AE2078</f>
        <v/>
      </c>
      <c r="AF2079">
        <f>AF2077-AF2078</f>
        <v/>
      </c>
      <c r="AG2079">
        <f>AG2077-AG2078</f>
        <v/>
      </c>
      <c r="AH2079">
        <f>AH2077-AH2078</f>
        <v/>
      </c>
      <c r="AJ2079">
        <f>AJ2077-AJ2078</f>
        <v/>
      </c>
      <c r="AK2079">
        <f>AK2077-AK2078</f>
        <v/>
      </c>
      <c r="AL2079">
        <f>AL2077-AL2078</f>
        <v/>
      </c>
      <c r="AM2079">
        <f>AM2077-AM2078</f>
        <v/>
      </c>
      <c r="AO2079">
        <f>AO2077-AO2078</f>
        <v/>
      </c>
      <c r="AP2079">
        <f>AP2077-AP2078</f>
        <v/>
      </c>
      <c r="AQ2079">
        <f>AQ2077-AQ2078</f>
        <v/>
      </c>
      <c r="AR2079">
        <f>AR2077-AR2078</f>
        <v/>
      </c>
      <c r="AT2079">
        <f>AT2077-AT2078</f>
        <v/>
      </c>
      <c r="AU2079">
        <f>AU2077-AU2078</f>
        <v/>
      </c>
      <c r="AV2079">
        <f>AV2077-AV2078</f>
        <v/>
      </c>
      <c r="AW2079">
        <f>AW2077-AW2078</f>
        <v/>
      </c>
      <c r="AY2079">
        <f>AY2077-AY2078</f>
        <v/>
      </c>
      <c r="BB2079">
        <f>BB2077-BB2078</f>
        <v/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F20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  <c r="BF1" t="inlineStr">
        <is>
          <t>2023Q3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  <c r="BF2" t="inlineStr">
        <is>
          <t>2023Q3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41546</v>
      </c>
      <c r="I3" s="1" t="n">
        <v>41637</v>
      </c>
      <c r="K3" s="1" t="n">
        <v>41728</v>
      </c>
      <c r="L3" s="1" t="n">
        <v>41819</v>
      </c>
      <c r="M3" s="1" t="n">
        <v>41910</v>
      </c>
      <c r="N3" s="1" t="n">
        <v>42001</v>
      </c>
      <c r="P3" s="1" t="n">
        <v>42092</v>
      </c>
      <c r="Q3" s="1" t="n">
        <v>42183</v>
      </c>
      <c r="R3" s="1" t="n">
        <v>42274</v>
      </c>
      <c r="S3" s="1" t="n">
        <v>42365</v>
      </c>
      <c r="U3" s="1" t="n">
        <v>42456</v>
      </c>
      <c r="V3" s="1" t="n">
        <v>42547</v>
      </c>
      <c r="W3" s="1" t="n">
        <v>42638</v>
      </c>
      <c r="X3" s="1" t="n">
        <v>42729</v>
      </c>
      <c r="Z3" s="1" t="n">
        <v>42820</v>
      </c>
      <c r="AA3" s="1" t="n">
        <v>42911</v>
      </c>
      <c r="AB3" s="1" t="n">
        <v>43002</v>
      </c>
      <c r="AC3" s="1" t="n">
        <v>43100</v>
      </c>
      <c r="AE3" s="1" t="n">
        <v>43191</v>
      </c>
      <c r="AF3" s="1" t="n">
        <v>43282</v>
      </c>
      <c r="AG3" s="1" t="n">
        <v>43373</v>
      </c>
      <c r="AH3" s="1" t="n">
        <v>43464</v>
      </c>
      <c r="AJ3" s="1" t="n">
        <v>43555</v>
      </c>
      <c r="AK3" s="1" t="n">
        <v>43646</v>
      </c>
      <c r="AL3" s="1" t="n">
        <v>43737</v>
      </c>
      <c r="AM3" s="1" t="n">
        <v>43828</v>
      </c>
      <c r="AO3" s="1" t="n">
        <v>43919</v>
      </c>
      <c r="AP3" s="1" t="n">
        <v>44010</v>
      </c>
      <c r="AQ3" s="1" t="n">
        <v>44101</v>
      </c>
      <c r="AR3" s="1" t="n">
        <v>44192</v>
      </c>
      <c r="AT3" s="1" t="n">
        <v>44283</v>
      </c>
      <c r="AU3" s="1" t="n">
        <v>44374</v>
      </c>
      <c r="AV3" s="1" t="n">
        <v>44465</v>
      </c>
      <c r="AW3" s="1" t="n">
        <v>44556</v>
      </c>
      <c r="AY3" s="1" t="n">
        <v>44647</v>
      </c>
      <c r="AZ3" s="1" t="n">
        <v>44738</v>
      </c>
      <c r="BA3" s="1" t="n">
        <v>44829</v>
      </c>
      <c r="BB3" s="1" t="n">
        <v>44920</v>
      </c>
      <c r="BD3" s="1" t="n">
        <v>45011</v>
      </c>
      <c r="BE3" s="1" t="n">
        <v>45102</v>
      </c>
      <c r="BF3" s="1" t="n">
        <v>45193</v>
      </c>
    </row>
    <row r="4">
      <c r="A4" t="inlineStr">
        <is>
          <t>Documents</t>
        </is>
      </c>
    </row>
    <row r="5">
      <c r="A5" t="inlineStr">
        <is>
          <t>10K/10Q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  <c r="BF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G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D6" t="inlineStr">
        <is>
          <t>EX-99.1</t>
        </is>
      </c>
      <c r="BE6" t="inlineStr">
        <is>
          <t>EX-99.1</t>
        </is>
      </c>
      <c r="BF6" t="inlineStr">
        <is>
          <t>EX-99.1</t>
        </is>
      </c>
    </row>
    <row r="7">
      <c r="A7" t="inlineStr">
        <is>
          <t>8-K</t>
        </is>
      </c>
      <c r="AY7" t="inlineStr">
        <is>
          <t>EX-99.1</t>
        </is>
      </c>
      <c r="AZ7" t="inlineStr">
        <is>
          <t>EX-99.1</t>
        </is>
      </c>
      <c r="BA7" t="inlineStr">
        <is>
          <t>EX-99.1</t>
        </is>
      </c>
      <c r="BF7" t="inlineStr">
        <is>
          <t>EX-99.1</t>
        </is>
      </c>
    </row>
    <row r="9">
      <c r="A9" t="inlineStr">
        <is>
          <t>Guidance</t>
        </is>
      </c>
    </row>
    <row r="10">
      <c r="A10" t="inlineStr">
        <is>
          <t>Capital expenditure</t>
        </is>
      </c>
    </row>
    <row r="11">
      <c r="A11" t="inlineStr">
        <is>
          <t>Low</t>
        </is>
      </c>
      <c r="C11" t="inlineStr">
        <is>
          <t>Million</t>
        </is>
      </c>
      <c r="D11" t="inlineStr">
        <is>
          <t>QQQQ</t>
        </is>
      </c>
      <c r="I11" t="n">
        <v>110</v>
      </c>
      <c r="N11" t="n">
        <v>165</v>
      </c>
      <c r="S11" t="n">
        <v>180</v>
      </c>
      <c r="X11" t="n">
        <v>250</v>
      </c>
      <c r="AC11" t="n">
        <v>315</v>
      </c>
      <c r="AH11" t="n">
        <v>260</v>
      </c>
      <c r="AM11" t="n">
        <v>340</v>
      </c>
      <c r="AR11" t="n">
        <v>375</v>
      </c>
      <c r="AW11" t="n">
        <v>400</v>
      </c>
      <c r="BB11" t="n">
        <v>400</v>
      </c>
    </row>
    <row r="12">
      <c r="A12" t="inlineStr">
        <is>
          <t>High</t>
        </is>
      </c>
      <c r="C12" t="inlineStr">
        <is>
          <t>Million</t>
        </is>
      </c>
      <c r="D12" t="inlineStr">
        <is>
          <t>QQQQ</t>
        </is>
      </c>
      <c r="I12" t="n">
        <v>150</v>
      </c>
      <c r="N12" t="n">
        <v>185</v>
      </c>
      <c r="S12" t="n">
        <v>200</v>
      </c>
      <c r="X12" t="n">
        <v>280</v>
      </c>
      <c r="AC12" t="n">
        <v>325</v>
      </c>
      <c r="AH12" t="n">
        <v>280</v>
      </c>
      <c r="AM12" t="n">
        <v>360</v>
      </c>
      <c r="AR12" t="n">
        <v>400</v>
      </c>
      <c r="AW12" t="n">
        <v>425</v>
      </c>
      <c r="BB12" t="n">
        <v>500</v>
      </c>
    </row>
    <row r="14">
      <c r="A14" t="inlineStr">
        <is>
          <t>KPI's</t>
        </is>
      </c>
    </row>
    <row r="15">
      <c r="A15" t="inlineStr">
        <is>
          <t>Just Bare &amp; Pilgrim's collectively grew (YoY)</t>
        </is>
      </c>
      <c r="C15" t="inlineStr">
        <is>
          <t>Percent</t>
        </is>
      </c>
      <c r="D15" t="inlineStr">
        <is>
          <t>QQQQ</t>
        </is>
      </c>
      <c r="AZ15" t="n">
        <v>96</v>
      </c>
      <c r="BA15" t="n">
        <v>45</v>
      </c>
      <c r="BC15" t="n">
        <v>70</v>
      </c>
      <c r="BD15" t="n">
        <v>68</v>
      </c>
      <c r="BE15" t="n">
        <v>56</v>
      </c>
      <c r="BF15" t="n">
        <v>65</v>
      </c>
    </row>
    <row r="16">
      <c r="A16" t="inlineStr">
        <is>
          <t>Just bare grew</t>
        </is>
      </c>
      <c r="C16" t="inlineStr">
        <is>
          <t>Percent</t>
        </is>
      </c>
      <c r="D16" t="inlineStr">
        <is>
          <t>QQQQ</t>
        </is>
      </c>
      <c r="AY16" t="n">
        <v>49</v>
      </c>
    </row>
    <row r="17">
      <c r="A17" t="inlineStr">
        <is>
          <t>Pilgrims fully cooked grew</t>
        </is>
      </c>
      <c r="C17" t="inlineStr">
        <is>
          <t>Percent</t>
        </is>
      </c>
      <c r="D17" t="inlineStr">
        <is>
          <t>QQQQ</t>
        </is>
      </c>
      <c r="AY17" t="n">
        <v>150</v>
      </c>
    </row>
    <row r="18">
      <c r="A18" t="inlineStr">
        <is>
          <t>Branded sales accounts for</t>
        </is>
      </c>
      <c r="C18" t="inlineStr">
        <is>
          <t>Percent</t>
        </is>
      </c>
      <c r="D18" t="inlineStr">
        <is>
          <t>QQQQ</t>
        </is>
      </c>
      <c r="BC18" t="n">
        <v>23</v>
      </c>
      <c r="BD18" t="n">
        <v>19</v>
      </c>
    </row>
    <row r="19">
      <c r="A19" t="inlineStr">
        <is>
          <t>E-commerce remaining a driving force in their growth as sales</t>
        </is>
      </c>
      <c r="C19" t="inlineStr">
        <is>
          <t>Percent</t>
        </is>
      </c>
      <c r="D19" t="inlineStr">
        <is>
          <t>QQQQ</t>
        </is>
      </c>
      <c r="BE19" t="n">
        <v>125</v>
      </c>
    </row>
    <row r="20">
      <c r="A20" t="inlineStr">
        <is>
          <t>E commerce growth</t>
        </is>
      </c>
      <c r="C20" t="inlineStr">
        <is>
          <t>Percent</t>
        </is>
      </c>
      <c r="D20" t="inlineStr">
        <is>
          <t>QQQQ</t>
        </is>
      </c>
      <c r="BA20" t="n">
        <v>65</v>
      </c>
      <c r="BC20" t="n">
        <v>48</v>
      </c>
    </row>
    <row r="21">
      <c r="A21" t="inlineStr">
        <is>
          <t>Prepared foods grew in U.S.</t>
        </is>
      </c>
      <c r="C21" t="inlineStr">
        <is>
          <t>Percent</t>
        </is>
      </c>
      <c r="D21" t="inlineStr">
        <is>
          <t>QQQQ</t>
        </is>
      </c>
      <c r="AI21" t="n">
        <v>15</v>
      </c>
    </row>
    <row r="22">
      <c r="A22" t="inlineStr">
        <is>
          <t>Prepared foods grew in Mexico</t>
        </is>
      </c>
      <c r="C22" t="inlineStr">
        <is>
          <t>Percent</t>
        </is>
      </c>
      <c r="D22" t="inlineStr">
        <is>
          <t>QQQQ</t>
        </is>
      </c>
      <c r="AI22" t="n">
        <v>33</v>
      </c>
    </row>
    <row r="24">
      <c r="A24" t="inlineStr">
        <is>
          <t>Key financial metrics</t>
        </is>
      </c>
    </row>
    <row r="25">
      <c r="A25" s="2" t="inlineStr">
        <is>
          <t>Net sales</t>
        </is>
      </c>
      <c r="B25" s="2" t="n"/>
      <c r="C25" s="2" t="inlineStr">
        <is>
          <t>Million</t>
        </is>
      </c>
      <c r="D25" s="2" t="inlineStr">
        <is>
          <t>QQQQ</t>
        </is>
      </c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>
        <v>2052.9</v>
      </c>
      <c r="Q25" s="2" t="n">
        <v>2053.9</v>
      </c>
      <c r="R25" s="2" t="n">
        <v>2112.5</v>
      </c>
      <c r="S25" s="2" t="n">
        <v>1960.8</v>
      </c>
      <c r="T25" s="2" t="n">
        <v>8180.1</v>
      </c>
      <c r="U25" s="2" t="n">
        <v>1962.9</v>
      </c>
      <c r="V25" s="2" t="n">
        <v>2028.3</v>
      </c>
      <c r="W25" s="2" t="n">
        <v>2031.7</v>
      </c>
      <c r="X25" s="2" t="n">
        <v>1908.2</v>
      </c>
      <c r="Y25" s="2" t="n">
        <v>7931.1</v>
      </c>
      <c r="Z25" s="2" t="n">
        <v>2020.5</v>
      </c>
      <c r="AA25" s="2" t="n">
        <v>2251.6</v>
      </c>
      <c r="AB25" s="2" t="n">
        <v>2793.9</v>
      </c>
      <c r="AC25" s="2" t="n">
        <v>2742.4</v>
      </c>
      <c r="AD25" s="2" t="n">
        <v>10767.9</v>
      </c>
      <c r="AE25" s="2" t="n">
        <v>2746.7</v>
      </c>
      <c r="AF25" s="2" t="n">
        <v>2836.7</v>
      </c>
      <c r="AG25" s="2" t="n">
        <v>2697.6</v>
      </c>
      <c r="AH25" s="2" t="n">
        <v>2656.8</v>
      </c>
      <c r="AI25" s="2" t="n">
        <v>10937.8</v>
      </c>
      <c r="AJ25" s="2" t="n">
        <v>2724.7</v>
      </c>
      <c r="AK25" s="2" t="n">
        <v>2843.1</v>
      </c>
      <c r="AL25" s="2" t="n">
        <v>2778</v>
      </c>
      <c r="AM25" s="2" t="n">
        <v>3063.5</v>
      </c>
      <c r="AN25" s="2" t="n">
        <v>11409.2</v>
      </c>
      <c r="AO25" s="2" t="n">
        <v>3074.9</v>
      </c>
      <c r="AP25" s="2" t="n">
        <v>2824</v>
      </c>
      <c r="AQ25" s="2" t="n">
        <v>3075.1</v>
      </c>
      <c r="AR25" s="2" t="n"/>
      <c r="AS25" s="2" t="n">
        <v>12091.9</v>
      </c>
      <c r="AT25" s="2" t="n">
        <v>3273.4</v>
      </c>
      <c r="AU25" s="2" t="n">
        <v>3637.7</v>
      </c>
      <c r="AV25" s="2" t="n">
        <v>3827.6</v>
      </c>
      <c r="AW25" s="2" t="n">
        <v>4038.8</v>
      </c>
      <c r="AX25" s="2" t="n">
        <v>14777.5</v>
      </c>
      <c r="AY25" s="2" t="n">
        <v>4240.4</v>
      </c>
      <c r="AZ25" s="2" t="n">
        <v>4631.6</v>
      </c>
      <c r="BA25" s="2" t="n">
        <v>4469</v>
      </c>
      <c r="BB25" s="2" t="n">
        <v>4127.4</v>
      </c>
      <c r="BC25" s="2" t="n">
        <v>17468.4</v>
      </c>
      <c r="BD25" s="2" t="n">
        <v>4165.6</v>
      </c>
      <c r="BE25" s="2" t="n">
        <v>4308.1</v>
      </c>
      <c r="BF25" s="2" t="n">
        <v>4360.2</v>
      </c>
    </row>
    <row r="26">
      <c r="A26" s="2" t="inlineStr">
        <is>
          <t>U.S. GAAP EPS</t>
        </is>
      </c>
      <c r="B26" s="2" t="n"/>
      <c r="C26" s="2" t="inlineStr">
        <is>
          <t>Dollar</t>
        </is>
      </c>
      <c r="D26" s="2" t="inlineStr">
        <is>
          <t>QQQQ</t>
        </is>
      </c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>
        <v>0.79</v>
      </c>
      <c r="Q26" s="2" t="n">
        <v>0.93</v>
      </c>
      <c r="R26" s="2" t="n">
        <v>0.53</v>
      </c>
      <c r="S26" s="2" t="n">
        <v>0.25</v>
      </c>
      <c r="T26" s="2" t="n">
        <v>2.5</v>
      </c>
      <c r="U26" s="2" t="n">
        <v>0.46</v>
      </c>
      <c r="V26" s="2" t="n">
        <v>0.6</v>
      </c>
      <c r="W26" s="2" t="n">
        <v>0.39</v>
      </c>
      <c r="X26" s="2" t="n">
        <v>0.28</v>
      </c>
      <c r="Y26" s="2" t="n">
        <v>1.73</v>
      </c>
      <c r="Z26" s="2" t="n">
        <v>0.38</v>
      </c>
      <c r="AA26" s="2" t="n">
        <v>0.9399999999999999</v>
      </c>
      <c r="AB26" s="2" t="n">
        <v>0.93</v>
      </c>
      <c r="AC26" s="2" t="n">
        <v>0.54</v>
      </c>
      <c r="AD26" s="2" t="n">
        <v>2.79</v>
      </c>
      <c r="AE26" s="2" t="n">
        <v>0.48</v>
      </c>
      <c r="AF26" s="2" t="n">
        <v>0.43</v>
      </c>
      <c r="AG26" s="2" t="n">
        <v>0.12</v>
      </c>
      <c r="AH26" s="2" t="n">
        <v>-0.03</v>
      </c>
      <c r="AI26" s="2" t="n">
        <v>1</v>
      </c>
      <c r="AJ26" s="2" t="n">
        <v>0.34</v>
      </c>
      <c r="AK26" s="2" t="n">
        <v>0.68</v>
      </c>
      <c r="AL26" s="2" t="n">
        <v>0.44</v>
      </c>
      <c r="AM26" s="2" t="n">
        <v>0.37</v>
      </c>
      <c r="AN26" s="2" t="n">
        <v>1.83</v>
      </c>
      <c r="AO26" s="2" t="n">
        <v>0.27</v>
      </c>
      <c r="AP26" s="2" t="n">
        <v>-0.02</v>
      </c>
      <c r="AQ26" s="2" t="n">
        <v>0.14</v>
      </c>
      <c r="AR26" s="2" t="n">
        <v>3117.8</v>
      </c>
      <c r="AS26" s="2" t="n">
        <v>0.39</v>
      </c>
      <c r="AT26" s="2" t="n">
        <v>0.41</v>
      </c>
      <c r="AU26" s="2" t="n">
        <v>-0.68</v>
      </c>
      <c r="AV26" s="2" t="n">
        <v>0.25</v>
      </c>
      <c r="AW26" s="2" t="n">
        <v>0.15</v>
      </c>
      <c r="AX26" s="2" t="n">
        <v>0.13</v>
      </c>
      <c r="AY26" s="2" t="n">
        <v>1.15</v>
      </c>
      <c r="AZ26" s="2" t="n">
        <v>1.5</v>
      </c>
      <c r="BA26" s="2" t="n">
        <v>1.08</v>
      </c>
      <c r="BB26" s="2" t="n">
        <v>-0.66</v>
      </c>
      <c r="BC26" s="2" t="n">
        <v>3.11</v>
      </c>
      <c r="BD26" s="2" t="n">
        <v>0.02</v>
      </c>
      <c r="BE26" s="2" t="n">
        <v>0.25</v>
      </c>
      <c r="BF26" s="2" t="n">
        <v>0.51</v>
      </c>
    </row>
    <row r="27">
      <c r="A27" t="inlineStr">
        <is>
          <t>Operating income</t>
        </is>
      </c>
      <c r="C27" t="inlineStr">
        <is>
          <t>Million</t>
        </is>
      </c>
      <c r="D27" t="inlineStr">
        <is>
          <t>QQQQ</t>
        </is>
      </c>
      <c r="P27" t="n">
        <v>327.6</v>
      </c>
      <c r="Q27" t="n">
        <v>378.4</v>
      </c>
      <c r="R27" t="n">
        <v>231.1</v>
      </c>
      <c r="S27" t="n">
        <v>107.8</v>
      </c>
      <c r="T27" t="n">
        <v>1044.9</v>
      </c>
      <c r="U27" t="n">
        <v>188.8</v>
      </c>
      <c r="V27" t="n">
        <v>236.6</v>
      </c>
      <c r="W27" t="n">
        <v>163.8</v>
      </c>
      <c r="X27" t="n">
        <v>124.3</v>
      </c>
      <c r="Y27" t="n">
        <v>713.5</v>
      </c>
      <c r="Z27" t="n">
        <v>152.4</v>
      </c>
      <c r="AA27" t="n">
        <v>359.4</v>
      </c>
      <c r="AB27" t="n">
        <v>372.2</v>
      </c>
      <c r="AC27" t="n">
        <v>155</v>
      </c>
      <c r="AD27" t="n">
        <v>1072.3</v>
      </c>
      <c r="AE27" t="n">
        <v>201.6</v>
      </c>
      <c r="AF27" t="n">
        <v>185.1</v>
      </c>
      <c r="AG27" t="n">
        <v>85.3</v>
      </c>
      <c r="AH27" t="n">
        <v>23.6</v>
      </c>
      <c r="AI27" t="n">
        <v>495.7</v>
      </c>
      <c r="AJ27" t="n">
        <v>137</v>
      </c>
      <c r="AK27" t="n">
        <v>279.6</v>
      </c>
      <c r="AL27" t="n">
        <v>188.2</v>
      </c>
      <c r="AM27" t="n">
        <v>85.8</v>
      </c>
      <c r="AN27" t="n">
        <v>690.6</v>
      </c>
      <c r="AO27" t="n">
        <v>84.40000000000001</v>
      </c>
      <c r="AP27" t="n">
        <v>27.3</v>
      </c>
      <c r="AQ27" t="n">
        <v>94.3</v>
      </c>
      <c r="AR27" t="n">
        <v>39.5</v>
      </c>
      <c r="AS27" t="n">
        <v>245.5</v>
      </c>
      <c r="AT27" t="n">
        <v>158.5</v>
      </c>
      <c r="AU27" t="n">
        <v>-123.1</v>
      </c>
      <c r="AV27" t="n">
        <v>120.8</v>
      </c>
      <c r="AW27" t="n">
        <v>55.1</v>
      </c>
      <c r="AX27" t="n">
        <v>211.2</v>
      </c>
      <c r="AY27" t="n">
        <v>402</v>
      </c>
      <c r="AZ27" t="n">
        <v>512.9</v>
      </c>
      <c r="BA27" t="n">
        <v>339.2</v>
      </c>
      <c r="BB27" t="n">
        <v>-77.5</v>
      </c>
      <c r="BC27" t="n">
        <v>1176.6</v>
      </c>
      <c r="BD27" t="n">
        <v>31.3</v>
      </c>
      <c r="BE27" t="n">
        <v>100.3</v>
      </c>
      <c r="BF27" t="n">
        <v>206.4</v>
      </c>
    </row>
    <row r="28">
      <c r="A28" t="inlineStr">
        <is>
          <t>Adjusted EBITDA</t>
        </is>
      </c>
      <c r="C28" t="inlineStr">
        <is>
          <t>Million</t>
        </is>
      </c>
      <c r="D28" t="inlineStr">
        <is>
          <t>QQQQ</t>
        </is>
      </c>
      <c r="P28" t="n">
        <v>363.5</v>
      </c>
      <c r="Q28" t="n">
        <v>425.8</v>
      </c>
      <c r="R28" t="n">
        <v>274.3</v>
      </c>
      <c r="S28" t="n">
        <v>150</v>
      </c>
      <c r="T28" t="n">
        <v>1213.5</v>
      </c>
      <c r="U28" t="n">
        <v>233.5</v>
      </c>
      <c r="V28" t="n">
        <v>282.7</v>
      </c>
      <c r="W28" t="n">
        <v>210.8</v>
      </c>
      <c r="X28" t="n">
        <v>172.2</v>
      </c>
      <c r="Y28" t="n">
        <v>899.3</v>
      </c>
      <c r="Z28" t="n">
        <v>204</v>
      </c>
      <c r="AA28" t="n">
        <v>420.6</v>
      </c>
      <c r="AB28" t="n">
        <v>463.6</v>
      </c>
      <c r="AC28" t="n">
        <v>241</v>
      </c>
      <c r="AD28" t="n">
        <v>1388</v>
      </c>
      <c r="AE28" t="n">
        <v>271.8</v>
      </c>
      <c r="AF28" t="n">
        <v>282.5</v>
      </c>
      <c r="AG28" t="n">
        <v>156</v>
      </c>
      <c r="AH28" t="n">
        <v>111</v>
      </c>
      <c r="AI28" t="n">
        <v>798.2</v>
      </c>
      <c r="AJ28" t="n">
        <v>204.4</v>
      </c>
      <c r="AK28" t="n">
        <v>349.3</v>
      </c>
      <c r="AL28" t="n">
        <v>258.4</v>
      </c>
      <c r="AM28" t="n">
        <v>161.6</v>
      </c>
      <c r="AN28" t="n">
        <v>973.8</v>
      </c>
      <c r="AO28" t="n">
        <v>165.5</v>
      </c>
      <c r="AP28" t="n">
        <v>112.2</v>
      </c>
      <c r="AQ28" t="n">
        <v>305</v>
      </c>
      <c r="AR28" t="n">
        <v>205.4</v>
      </c>
      <c r="AS28" t="n">
        <v>788.1</v>
      </c>
      <c r="AT28" t="n">
        <v>253.8</v>
      </c>
      <c r="AU28" t="n">
        <v>371.6</v>
      </c>
      <c r="AV28" t="n">
        <v>346.9</v>
      </c>
      <c r="AW28" t="n">
        <v>316.7</v>
      </c>
      <c r="AX28" t="n">
        <v>1289</v>
      </c>
      <c r="AY28" t="n">
        <v>501.8</v>
      </c>
      <c r="AZ28" t="n">
        <v>623.3</v>
      </c>
      <c r="BA28" t="n">
        <v>460.5</v>
      </c>
      <c r="BB28" t="n">
        <v>62.9</v>
      </c>
      <c r="BC28" t="n">
        <v>1648.4</v>
      </c>
      <c r="BD28" t="n">
        <v>151.9</v>
      </c>
      <c r="BE28" t="n">
        <v>248.7</v>
      </c>
      <c r="BF28" t="n">
        <v>324</v>
      </c>
    </row>
    <row r="29">
      <c r="A29" s="2" t="inlineStr">
        <is>
          <t>Adjusted EBITDA margin (%)</t>
        </is>
      </c>
      <c r="B29" s="2" t="n"/>
      <c r="C29" s="2" t="inlineStr">
        <is>
          <t>Percent</t>
        </is>
      </c>
      <c r="D29" s="2" t="inlineStr">
        <is>
          <t>QQQQ</t>
        </is>
      </c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>
        <v>17.8</v>
      </c>
      <c r="Q29" s="2" t="n">
        <v>20.7</v>
      </c>
      <c r="R29" s="2" t="n">
        <v>13</v>
      </c>
      <c r="S29" s="2" t="n">
        <v>7.7</v>
      </c>
      <c r="T29" s="2" t="n">
        <v>14.8</v>
      </c>
      <c r="U29" s="2" t="n">
        <v>11.9</v>
      </c>
      <c r="V29" s="2" t="n">
        <v>13.9</v>
      </c>
      <c r="W29" s="2" t="n">
        <v>10.4</v>
      </c>
      <c r="X29" s="2" t="n">
        <v>9</v>
      </c>
      <c r="Y29" s="2" t="n">
        <v>11.3</v>
      </c>
      <c r="Z29" s="2" t="n">
        <v>10.1</v>
      </c>
      <c r="AA29" s="2" t="n">
        <v>18.7</v>
      </c>
      <c r="AB29" s="2" t="n">
        <v>16.6</v>
      </c>
      <c r="AC29" s="2" t="n">
        <v>8.800000000000001</v>
      </c>
      <c r="AD29" s="2" t="n">
        <v>12.9</v>
      </c>
      <c r="AE29" s="2" t="n">
        <v>9.9</v>
      </c>
      <c r="AF29" s="2" t="n">
        <v>10</v>
      </c>
      <c r="AG29" s="2" t="n">
        <v>5.8</v>
      </c>
      <c r="AH29" s="2" t="n">
        <v>4.2</v>
      </c>
      <c r="AI29" s="2" t="n">
        <v>7.3</v>
      </c>
      <c r="AJ29" s="2" t="n">
        <v>7.5</v>
      </c>
      <c r="AK29" s="2" t="n">
        <v>12.3</v>
      </c>
      <c r="AL29" s="2" t="n">
        <v>9.300000000000001</v>
      </c>
      <c r="AM29" s="2" t="n">
        <v>5.3</v>
      </c>
      <c r="AN29" s="2" t="n">
        <v>8.5</v>
      </c>
      <c r="AO29" s="2" t="n">
        <v>5.4</v>
      </c>
      <c r="AP29" s="2" t="n">
        <v>4</v>
      </c>
      <c r="AQ29" s="2" t="n">
        <v>9.9</v>
      </c>
      <c r="AR29" s="2" t="n">
        <v>6.6</v>
      </c>
      <c r="AS29" s="2" t="n">
        <v>6.5</v>
      </c>
      <c r="AT29" s="2" t="n">
        <v>7.8</v>
      </c>
      <c r="AU29" s="2" t="n">
        <v>10.2</v>
      </c>
      <c r="AV29" s="2" t="n">
        <v>9.1</v>
      </c>
      <c r="AW29" s="2" t="n">
        <v>7.8</v>
      </c>
      <c r="AX29" s="2" t="n">
        <v>8.699999999999999</v>
      </c>
      <c r="AY29" s="2" t="n">
        <v>11.8</v>
      </c>
      <c r="AZ29" s="2" t="n">
        <v>13.5</v>
      </c>
      <c r="BA29" s="2" t="n">
        <v>10.3</v>
      </c>
      <c r="BB29" s="2" t="n">
        <v>1.5</v>
      </c>
      <c r="BC29" s="2" t="n">
        <v>9.4</v>
      </c>
      <c r="BD29" s="2" t="n">
        <v>3.6</v>
      </c>
      <c r="BE29" s="2" t="n">
        <v>5.8</v>
      </c>
      <c r="BF29" s="2" t="n">
        <v>7.4</v>
      </c>
    </row>
    <row r="31">
      <c r="A31" t="inlineStr">
        <is>
          <t>Advertising costs</t>
        </is>
      </c>
      <c r="C31" t="inlineStr">
        <is>
          <t>Million</t>
        </is>
      </c>
      <c r="D31" t="inlineStr">
        <is>
          <t>QQQQ</t>
        </is>
      </c>
      <c r="J31" t="n">
        <v>4.9</v>
      </c>
      <c r="O31" t="n">
        <v>4.4</v>
      </c>
      <c r="T31" t="n">
        <v>4.7</v>
      </c>
      <c r="Y31" t="n">
        <v>6.2</v>
      </c>
      <c r="AD31" t="n">
        <v>18.5</v>
      </c>
      <c r="AI31" t="n">
        <v>20.8</v>
      </c>
      <c r="AN31" t="n">
        <v>26.5</v>
      </c>
      <c r="AS31" t="n">
        <v>20.2</v>
      </c>
      <c r="AX31" t="n">
        <v>32.4</v>
      </c>
      <c r="BC31" t="n">
        <v>58</v>
      </c>
    </row>
    <row r="32">
      <c r="A32" t="inlineStr">
        <is>
          <t>Research and development costs</t>
        </is>
      </c>
      <c r="C32" t="inlineStr">
        <is>
          <t>Million</t>
        </is>
      </c>
      <c r="D32" t="inlineStr">
        <is>
          <t>QQQQ</t>
        </is>
      </c>
      <c r="J32" t="n">
        <v>3.9</v>
      </c>
      <c r="O32" t="n">
        <v>3.8</v>
      </c>
      <c r="T32" t="n">
        <v>4.1</v>
      </c>
      <c r="Y32" t="n">
        <v>3.4</v>
      </c>
      <c r="AD32" t="n">
        <v>3.7</v>
      </c>
      <c r="AI32" t="n">
        <v>4</v>
      </c>
      <c r="AN32" t="n">
        <v>5.1</v>
      </c>
      <c r="AS32" t="n">
        <v>5.4</v>
      </c>
      <c r="AX32" t="n">
        <v>5.1</v>
      </c>
      <c r="BC32" t="n">
        <v>12.5</v>
      </c>
    </row>
    <row r="34">
      <c r="A34" t="inlineStr">
        <is>
          <t>Results of operation</t>
        </is>
      </c>
    </row>
    <row r="35">
      <c r="A35" t="inlineStr">
        <is>
          <t>Net sales</t>
        </is>
      </c>
    </row>
    <row r="36">
      <c r="A36" t="inlineStr">
        <is>
          <t>U.S. reportable segment</t>
        </is>
      </c>
    </row>
    <row r="37">
      <c r="A37" t="inlineStr">
        <is>
          <t>Net sales per pound</t>
        </is>
      </c>
      <c r="C37" t="inlineStr">
        <is>
          <t>Million</t>
        </is>
      </c>
      <c r="D37" t="inlineStr">
        <is>
          <t>QQQQ</t>
        </is>
      </c>
      <c r="E37" t="inlineStr">
        <is>
          <t>Yes</t>
        </is>
      </c>
      <c r="F37" t="n">
        <v>142.3</v>
      </c>
      <c r="G37" t="n">
        <v>197.9</v>
      </c>
      <c r="H37" t="n">
        <v>167.2</v>
      </c>
      <c r="J37" t="n">
        <v>484.3</v>
      </c>
      <c r="K37" t="n">
        <v>-39.4</v>
      </c>
      <c r="L37" t="n">
        <v>-23.2</v>
      </c>
      <c r="M37" t="n">
        <v>46.2</v>
      </c>
      <c r="O37" t="n">
        <v>217.8</v>
      </c>
      <c r="P37" t="n">
        <v>27.2</v>
      </c>
      <c r="Q37" t="n">
        <v>-126</v>
      </c>
      <c r="R37" t="n">
        <v>-223.9</v>
      </c>
      <c r="T37" t="n">
        <v>-681.8</v>
      </c>
      <c r="U37" t="n">
        <v>-103.6</v>
      </c>
      <c r="V37" t="n">
        <v>-60.2</v>
      </c>
      <c r="W37" t="n">
        <v>20.6</v>
      </c>
      <c r="Y37" t="n">
        <v>-171.4</v>
      </c>
      <c r="Z37" t="n">
        <v>26.8</v>
      </c>
      <c r="AA37" t="n">
        <v>134.1</v>
      </c>
      <c r="AB37" t="n">
        <v>199.7</v>
      </c>
      <c r="AD37" t="n">
        <v>533</v>
      </c>
      <c r="AE37" t="n">
        <v>118.8</v>
      </c>
      <c r="AG37" t="n">
        <v>-177.3</v>
      </c>
      <c r="AI37" t="n">
        <v>-120.5</v>
      </c>
      <c r="AJ37" t="n">
        <v>25.8</v>
      </c>
      <c r="AK37" t="n">
        <v>-14.2</v>
      </c>
      <c r="AL37" t="n">
        <v>47</v>
      </c>
      <c r="AN37" t="n">
        <v>71.5</v>
      </c>
      <c r="AO37" t="n">
        <v>16.6</v>
      </c>
      <c r="AP37" t="n">
        <v>-120.5</v>
      </c>
      <c r="AQ37" t="n">
        <v>-57.2</v>
      </c>
      <c r="AS37" t="n">
        <v>-188.2</v>
      </c>
      <c r="AT37" t="n">
        <v>63.4</v>
      </c>
      <c r="AU37" t="n">
        <v>447.7</v>
      </c>
      <c r="AV37" t="n">
        <v>582.4</v>
      </c>
      <c r="AX37" t="n">
        <v>1700</v>
      </c>
      <c r="AY37" t="n">
        <v>584.5</v>
      </c>
      <c r="AZ37" t="n">
        <v>628.6</v>
      </c>
      <c r="BA37" t="n">
        <v>386.4</v>
      </c>
      <c r="BC37" t="n">
        <v>1700</v>
      </c>
      <c r="BD37" t="n">
        <v>-169.7</v>
      </c>
      <c r="BE37" t="n">
        <v>-478.3</v>
      </c>
      <c r="BF37" t="n">
        <v>-417.8</v>
      </c>
    </row>
    <row r="38">
      <c r="A38" t="inlineStr">
        <is>
          <t>Sales volume</t>
        </is>
      </c>
      <c r="C38" t="inlineStr">
        <is>
          <t>Million</t>
        </is>
      </c>
      <c r="D38" t="inlineStr">
        <is>
          <t>QQQQ</t>
        </is>
      </c>
      <c r="E38" t="inlineStr">
        <is>
          <t>Yes</t>
        </is>
      </c>
      <c r="F38" t="n">
        <v>-18</v>
      </c>
      <c r="G38" t="n">
        <v>-52.8</v>
      </c>
      <c r="H38" t="n">
        <v>-85.5</v>
      </c>
      <c r="J38" t="n">
        <v>-233.6</v>
      </c>
      <c r="K38" t="n">
        <v>25.6</v>
      </c>
      <c r="L38" t="n">
        <v>39.1</v>
      </c>
      <c r="M38" t="n">
        <v>47.4</v>
      </c>
      <c r="O38" t="n">
        <v>-70.8</v>
      </c>
      <c r="P38" t="n">
        <v>20.9</v>
      </c>
      <c r="Q38" t="n">
        <v>27.2</v>
      </c>
      <c r="R38" t="n">
        <v>-4</v>
      </c>
      <c r="T38" t="n">
        <v>178.2</v>
      </c>
      <c r="U38" t="n">
        <v>-68.90000000000001</v>
      </c>
      <c r="V38" t="n">
        <v>-101.3</v>
      </c>
      <c r="W38" t="n">
        <v>-94.3</v>
      </c>
      <c r="Y38" t="n">
        <v>-300.5</v>
      </c>
      <c r="Z38" t="n">
        <v>-58.5</v>
      </c>
      <c r="AA38" t="n">
        <v>-45.3</v>
      </c>
      <c r="AB38" t="n">
        <v>-94.40000000000001</v>
      </c>
      <c r="AD38" t="n">
        <v>195.2</v>
      </c>
      <c r="AF38" t="n">
        <v>16.6</v>
      </c>
      <c r="AG38" t="n">
        <v>103</v>
      </c>
      <c r="AI38" t="n">
        <v>102.9</v>
      </c>
      <c r="AJ38" t="n">
        <v>16.6</v>
      </c>
      <c r="AK38" t="n">
        <v>31.8</v>
      </c>
      <c r="AL38" t="n">
        <v>20.4</v>
      </c>
      <c r="AN38" t="n">
        <v>139.6</v>
      </c>
      <c r="AO38" t="n">
        <v>26.7</v>
      </c>
      <c r="AP38" t="n">
        <v>-2.2</v>
      </c>
      <c r="AQ38" t="n">
        <v>-19.8</v>
      </c>
      <c r="AS38" t="n">
        <v>47.5</v>
      </c>
      <c r="AT38" t="n">
        <v>9.300000000000001</v>
      </c>
      <c r="AU38" t="n">
        <v>2.1</v>
      </c>
      <c r="AV38" t="n">
        <v>-9.800000000000001</v>
      </c>
      <c r="AX38" t="n">
        <v>-40.2</v>
      </c>
      <c r="AY38" t="n">
        <v>-2.9</v>
      </c>
      <c r="AZ38" t="n">
        <v>22.8</v>
      </c>
      <c r="BA38" t="n">
        <v>-16.3</v>
      </c>
      <c r="BC38" t="n">
        <v>-21.7</v>
      </c>
      <c r="BD38" t="n">
        <v>21.1</v>
      </c>
      <c r="BE38" t="n">
        <v>24.7</v>
      </c>
      <c r="BF38" t="n">
        <v>69.2</v>
      </c>
    </row>
    <row r="39">
      <c r="A39" t="inlineStr">
        <is>
          <t>U.S. net sales</t>
        </is>
      </c>
      <c r="C39" t="inlineStr">
        <is>
          <t>Million</t>
        </is>
      </c>
      <c r="D39" t="inlineStr">
        <is>
          <t>QQQQ</t>
        </is>
      </c>
      <c r="AQ39" t="n">
        <v>95.5</v>
      </c>
    </row>
    <row r="40">
      <c r="A40" t="inlineStr">
        <is>
          <t>Prepared foods sales volume</t>
        </is>
      </c>
      <c r="C40" t="inlineStr">
        <is>
          <t>Million</t>
        </is>
      </c>
      <c r="D40" t="inlineStr">
        <is>
          <t>QQQQ</t>
        </is>
      </c>
      <c r="AE40" t="n">
        <v>30.5</v>
      </c>
    </row>
    <row r="41">
      <c r="A41" t="inlineStr">
        <is>
          <t>Fresh chicken sales volume</t>
        </is>
      </c>
      <c r="C41" t="inlineStr">
        <is>
          <t>Million</t>
        </is>
      </c>
      <c r="D41" t="inlineStr">
        <is>
          <t>QQQQ</t>
        </is>
      </c>
      <c r="AE41" t="n">
        <v>-44.6</v>
      </c>
    </row>
    <row r="42">
      <c r="A42" t="inlineStr">
        <is>
          <t>Impact of the acquired business</t>
        </is>
      </c>
      <c r="C42" t="inlineStr">
        <is>
          <t>Million</t>
        </is>
      </c>
      <c r="D42" t="inlineStr">
        <is>
          <t>QQQQ</t>
        </is>
      </c>
      <c r="Z42" t="n">
        <v>97.8</v>
      </c>
      <c r="AA42" t="n">
        <v>115.9</v>
      </c>
      <c r="AB42" t="n">
        <v>108.6</v>
      </c>
      <c r="AD42" t="n">
        <v>433.9</v>
      </c>
    </row>
    <row r="43">
      <c r="A43" t="inlineStr">
        <is>
          <t>Net sales to JBS USA Food Company</t>
        </is>
      </c>
      <c r="C43" t="inlineStr">
        <is>
          <t>Million</t>
        </is>
      </c>
      <c r="D43" t="inlineStr">
        <is>
          <t>QQQQ</t>
        </is>
      </c>
      <c r="F43" t="n">
        <v>16.1</v>
      </c>
      <c r="G43" t="n">
        <v>19.1</v>
      </c>
      <c r="H43" t="n">
        <v>14</v>
      </c>
      <c r="J43" t="n">
        <v>61.9</v>
      </c>
      <c r="K43" t="n">
        <v>15.4</v>
      </c>
      <c r="L43" t="n">
        <v>18.1</v>
      </c>
      <c r="M43" t="n">
        <v>2.8</v>
      </c>
      <c r="O43" t="n">
        <v>39.7</v>
      </c>
      <c r="P43" t="n">
        <v>6.9</v>
      </c>
      <c r="Q43" t="n">
        <v>5.4</v>
      </c>
      <c r="R43" t="n">
        <v>5.2</v>
      </c>
      <c r="T43" t="n">
        <v>21.7</v>
      </c>
      <c r="U43" t="n">
        <v>3.3</v>
      </c>
      <c r="V43" t="n">
        <v>4.1</v>
      </c>
      <c r="W43" t="n">
        <v>4.8</v>
      </c>
      <c r="Y43" t="n">
        <v>16.5</v>
      </c>
      <c r="Z43" t="n">
        <v>4.6</v>
      </c>
      <c r="AA43" t="n">
        <v>4.8</v>
      </c>
      <c r="AB43" t="n">
        <v>11.5</v>
      </c>
      <c r="AD43" t="n">
        <v>15.3</v>
      </c>
      <c r="AE43" t="n">
        <v>1.5</v>
      </c>
      <c r="AF43" t="n">
        <v>4.5</v>
      </c>
      <c r="AG43" t="n">
        <v>4</v>
      </c>
      <c r="AI43" t="n">
        <v>13.8</v>
      </c>
      <c r="AJ43" t="n">
        <v>3.7</v>
      </c>
      <c r="AK43" t="n">
        <v>3.5</v>
      </c>
      <c r="AL43" t="n">
        <v>3.8</v>
      </c>
    </row>
    <row r="44">
      <c r="A44" t="inlineStr">
        <is>
          <t>U.K. and Europe reportable segment</t>
        </is>
      </c>
    </row>
    <row r="45">
      <c r="A45" t="inlineStr">
        <is>
          <t>Impact of the acquired PPL operations</t>
        </is>
      </c>
      <c r="C45" t="inlineStr">
        <is>
          <t>Million</t>
        </is>
      </c>
      <c r="D45" t="inlineStr">
        <is>
          <t>QQQQ</t>
        </is>
      </c>
      <c r="AQ45" t="n">
        <v>341.8</v>
      </c>
    </row>
    <row r="46">
      <c r="A46" t="inlineStr">
        <is>
          <t>Impact of the acquired business</t>
        </is>
      </c>
      <c r="C46" t="inlineStr">
        <is>
          <t>Million</t>
        </is>
      </c>
      <c r="D46" t="inlineStr">
        <is>
          <t>QQQQ</t>
        </is>
      </c>
      <c r="AN46" t="n">
        <v>306.7</v>
      </c>
      <c r="AS46" t="n">
        <v>1100</v>
      </c>
      <c r="AX46" t="n">
        <v>293.6</v>
      </c>
    </row>
    <row r="47">
      <c r="A47" t="inlineStr">
        <is>
          <t>Impact of the acquired Tulip operations</t>
        </is>
      </c>
      <c r="C47" t="inlineStr">
        <is>
          <t>Million</t>
        </is>
      </c>
      <c r="D47" t="inlineStr">
        <is>
          <t>QQQQ</t>
        </is>
      </c>
      <c r="AO47" t="n">
        <v>321.1</v>
      </c>
      <c r="AP47" t="n">
        <v>336.2</v>
      </c>
    </row>
    <row r="48">
      <c r="A48" s="2" t="inlineStr">
        <is>
          <t>Impact of the legacy business</t>
        </is>
      </c>
      <c r="B48" s="2" t="n"/>
      <c r="C48" s="2" t="inlineStr">
        <is>
          <t>Million</t>
        </is>
      </c>
      <c r="D48" s="2" t="inlineStr">
        <is>
          <t>QQQQ</t>
        </is>
      </c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>
        <v>-89.7</v>
      </c>
      <c r="BD48" s="2" t="n"/>
      <c r="BE48" s="2" t="n"/>
      <c r="BF48" s="2" t="n"/>
    </row>
    <row r="49">
      <c r="A49" t="inlineStr">
        <is>
          <t xml:space="preserve">Net sales </t>
        </is>
      </c>
      <c r="C49" t="inlineStr">
        <is>
          <t>Million</t>
        </is>
      </c>
      <c r="D49" t="inlineStr">
        <is>
          <t>QQQQ</t>
        </is>
      </c>
      <c r="AB49" t="n">
        <v>66.3</v>
      </c>
      <c r="AP49" t="n">
        <v>114.9</v>
      </c>
      <c r="AQ49" t="n">
        <v>-13.6</v>
      </c>
    </row>
    <row r="50">
      <c r="A50" t="inlineStr">
        <is>
          <t>Sales volume</t>
        </is>
      </c>
      <c r="C50" t="inlineStr">
        <is>
          <t>Million</t>
        </is>
      </c>
      <c r="D50" t="inlineStr">
        <is>
          <t>QQQQ</t>
        </is>
      </c>
      <c r="E50" t="inlineStr">
        <is>
          <t>Yes</t>
        </is>
      </c>
      <c r="AD50" t="n">
        <v>80.5</v>
      </c>
      <c r="AE50" t="n">
        <v>20.2</v>
      </c>
      <c r="AF50" t="n">
        <v>17.4</v>
      </c>
      <c r="AG50" t="n">
        <v>-9.4</v>
      </c>
      <c r="AI50" t="n">
        <v>24.5</v>
      </c>
      <c r="AJ50" t="n">
        <v>-23.1</v>
      </c>
      <c r="AK50" t="n">
        <v>-41.1</v>
      </c>
      <c r="AL50" t="n">
        <v>-7.3</v>
      </c>
      <c r="AN50" t="n">
        <v>15.3</v>
      </c>
      <c r="AO50" t="n">
        <v>3.5</v>
      </c>
      <c r="AP50" t="n">
        <v>-54.9</v>
      </c>
      <c r="AQ50" t="n">
        <v>-38</v>
      </c>
      <c r="AS50" t="n">
        <v>-159.6</v>
      </c>
      <c r="AT50" t="n">
        <v>-21.3</v>
      </c>
      <c r="AU50" t="n">
        <v>61.5</v>
      </c>
      <c r="AV50" t="n">
        <v>25.8</v>
      </c>
      <c r="AW50" s="3" t="n">
        <v>111.7</v>
      </c>
      <c r="AY50" t="n">
        <v>1.8</v>
      </c>
      <c r="AZ50" t="n">
        <v>-23.9</v>
      </c>
      <c r="BA50" t="n">
        <v>-54.5</v>
      </c>
      <c r="BC50" t="n">
        <v>629.6</v>
      </c>
      <c r="BD50" t="n">
        <v>-52.9</v>
      </c>
      <c r="BE50" t="n">
        <v>-72.90000000000001</v>
      </c>
      <c r="BF50" t="n">
        <v>-13.4</v>
      </c>
    </row>
    <row r="51">
      <c r="A51" t="inlineStr">
        <is>
          <t>Net sales per pound</t>
        </is>
      </c>
      <c r="C51" t="inlineStr">
        <is>
          <t>Million</t>
        </is>
      </c>
      <c r="D51" t="inlineStr">
        <is>
          <t>QQQQ</t>
        </is>
      </c>
      <c r="E51" t="inlineStr">
        <is>
          <t>Yes</t>
        </is>
      </c>
      <c r="AB51" t="n">
        <v>-13.4</v>
      </c>
      <c r="AD51" t="n">
        <v>151.6</v>
      </c>
      <c r="AE51" t="n">
        <v>5.9</v>
      </c>
      <c r="AF51" t="n">
        <v>12.3</v>
      </c>
      <c r="AG51" t="n">
        <v>23.5</v>
      </c>
      <c r="AI51" t="n">
        <v>53.5</v>
      </c>
      <c r="AJ51" t="n">
        <v>29</v>
      </c>
      <c r="AK51" t="n">
        <v>45.2</v>
      </c>
      <c r="AL51" t="n">
        <v>27.6</v>
      </c>
      <c r="AN51" t="n">
        <v>7.6</v>
      </c>
      <c r="AO51" t="n">
        <v>-8.4</v>
      </c>
      <c r="AP51" t="n">
        <v>-45.5</v>
      </c>
      <c r="AQ51" t="n">
        <v>3.1</v>
      </c>
      <c r="AS51" t="n">
        <v>-14.5</v>
      </c>
      <c r="AT51" t="n">
        <v>-7.3</v>
      </c>
      <c r="AU51" t="n">
        <v>13.5</v>
      </c>
      <c r="AV51" t="n">
        <v>-2.8</v>
      </c>
      <c r="AW51" s="3" t="n">
        <v>5.7</v>
      </c>
      <c r="AY51" t="n">
        <v>99.09999999999999</v>
      </c>
      <c r="AZ51" t="n">
        <v>171.2</v>
      </c>
      <c r="BA51" t="n">
        <v>238</v>
      </c>
      <c r="BC51" t="n">
        <v>867.9</v>
      </c>
      <c r="BD51" t="n">
        <v>232.2</v>
      </c>
      <c r="BE51" t="n">
        <v>152.1</v>
      </c>
      <c r="BF51" t="n">
        <v>33.9</v>
      </c>
    </row>
    <row r="52">
      <c r="A52" t="inlineStr">
        <is>
          <t>Foreign currency translation</t>
        </is>
      </c>
      <c r="C52" t="inlineStr">
        <is>
          <t>Million</t>
        </is>
      </c>
      <c r="D52" t="inlineStr">
        <is>
          <t>QQQQ</t>
        </is>
      </c>
      <c r="E52" t="inlineStr">
        <is>
          <t>Yes</t>
        </is>
      </c>
      <c r="AB52" t="n">
        <v>-2.1</v>
      </c>
      <c r="AD52" t="n">
        <v>-183.3</v>
      </c>
      <c r="AE52" t="n">
        <v>59.3</v>
      </c>
      <c r="AF52" t="n">
        <v>32.8</v>
      </c>
      <c r="AG52" t="n">
        <v>-1.7</v>
      </c>
      <c r="AI52" t="n">
        <v>74.40000000000001</v>
      </c>
      <c r="AJ52" t="n">
        <v>-35.3</v>
      </c>
      <c r="AK52" t="n">
        <v>-31.3</v>
      </c>
      <c r="AL52" t="n">
        <v>-29.5</v>
      </c>
      <c r="AN52" t="n">
        <v>-94.40000000000001</v>
      </c>
      <c r="AO52" t="n">
        <v>-8.9</v>
      </c>
      <c r="AP52" t="n">
        <v>-14.5</v>
      </c>
      <c r="AQ52" t="n">
        <v>21.3</v>
      </c>
      <c r="AS52" t="n">
        <v>8</v>
      </c>
      <c r="AT52" t="n">
        <v>0</v>
      </c>
      <c r="AU52" t="n">
        <v>103.6</v>
      </c>
      <c r="AV52" t="n">
        <v>61.7</v>
      </c>
      <c r="AW52" s="3" t="n">
        <v>248.8</v>
      </c>
      <c r="AY52" t="n">
        <v>-24.4</v>
      </c>
      <c r="AZ52" t="n">
        <v>104.4</v>
      </c>
      <c r="BA52" t="n">
        <v>-158.4</v>
      </c>
      <c r="BC52" t="n">
        <v>-556.8</v>
      </c>
      <c r="BD52" t="n">
        <v>-132</v>
      </c>
      <c r="BE52" t="n">
        <v>-13.5</v>
      </c>
      <c r="BF52" t="n">
        <v>88.59999999999999</v>
      </c>
    </row>
    <row r="53">
      <c r="A53" t="inlineStr">
        <is>
          <t>Mexico reportable segment</t>
        </is>
      </c>
    </row>
    <row r="54">
      <c r="A54" t="inlineStr">
        <is>
          <t xml:space="preserve">Foreign currency re-measurement </t>
        </is>
      </c>
      <c r="C54" t="inlineStr">
        <is>
          <t>Million</t>
        </is>
      </c>
      <c r="D54" t="inlineStr">
        <is>
          <t>QQQQ</t>
        </is>
      </c>
      <c r="E54" t="inlineStr">
        <is>
          <t>Yes</t>
        </is>
      </c>
      <c r="J54" t="n">
        <v>28.3</v>
      </c>
      <c r="K54" t="n">
        <v>-10.7</v>
      </c>
      <c r="L54" t="n">
        <v>-10.1</v>
      </c>
      <c r="M54" t="n">
        <v>-3.9</v>
      </c>
      <c r="O54" t="n">
        <v>-41.2</v>
      </c>
      <c r="P54" t="n">
        <v>27.3</v>
      </c>
      <c r="Q54" t="n">
        <v>-38.4</v>
      </c>
      <c r="R54" t="n">
        <v>-31.1</v>
      </c>
      <c r="T54" t="n">
        <v>-150.7</v>
      </c>
      <c r="U54" t="n">
        <v>-38.8</v>
      </c>
      <c r="V54" t="n">
        <v>-62.5</v>
      </c>
      <c r="W54" t="n">
        <v>-68.40000000000001</v>
      </c>
      <c r="Y54" t="n">
        <v>221.3</v>
      </c>
      <c r="Z54" t="n">
        <v>-38.5</v>
      </c>
      <c r="AA54" t="n">
        <v>-11.3</v>
      </c>
      <c r="AB54" t="n">
        <v>16.5</v>
      </c>
      <c r="AD54" t="n">
        <v>-51.1</v>
      </c>
      <c r="AE54" t="n">
        <v>30</v>
      </c>
      <c r="AF54" t="n">
        <v>-15.8</v>
      </c>
      <c r="AG54" t="n">
        <v>-19.7</v>
      </c>
      <c r="AI54" t="n">
        <v>-21</v>
      </c>
      <c r="AJ54" t="n">
        <v>-8.199999999999999</v>
      </c>
      <c r="AK54" t="n">
        <v>5.9</v>
      </c>
      <c r="AL54" t="n">
        <v>-8.1</v>
      </c>
      <c r="AN54" t="n">
        <v>-1.8</v>
      </c>
      <c r="AO54" t="n">
        <v>-12.4</v>
      </c>
      <c r="AP54" t="n">
        <v>-59.1</v>
      </c>
      <c r="AQ54" t="n">
        <v>-46.3</v>
      </c>
      <c r="AS54" t="n">
        <v>-154.9</v>
      </c>
      <c r="AT54" t="n">
        <v>-7.5</v>
      </c>
      <c r="AU54" t="n">
        <v>63.6</v>
      </c>
      <c r="AV54" t="n">
        <v>40.9</v>
      </c>
      <c r="AW54" s="3" t="n">
        <v>99.3</v>
      </c>
      <c r="AY54" t="n">
        <v>-5.6</v>
      </c>
      <c r="AZ54" t="n">
        <v>0.8</v>
      </c>
      <c r="BA54" t="n">
        <v>-4.9</v>
      </c>
      <c r="BC54" t="n">
        <v>12.6</v>
      </c>
      <c r="BD54" t="n">
        <v>42.9</v>
      </c>
      <c r="BE54" t="n">
        <v>62.5</v>
      </c>
      <c r="BF54" t="n">
        <v>88.09999999999999</v>
      </c>
    </row>
    <row r="55">
      <c r="A55" t="inlineStr">
        <is>
          <t>Sales price</t>
        </is>
      </c>
      <c r="C55" t="inlineStr">
        <is>
          <t>Million</t>
        </is>
      </c>
      <c r="D55" t="inlineStr">
        <is>
          <t>QQQQ</t>
        </is>
      </c>
      <c r="F55" t="n">
        <v>32.2</v>
      </c>
      <c r="G55" t="n">
        <v>78.2</v>
      </c>
      <c r="H55" t="n">
        <v>-23.4</v>
      </c>
    </row>
    <row r="56">
      <c r="A56" t="inlineStr">
        <is>
          <t>Net sales</t>
        </is>
      </c>
      <c r="C56" t="inlineStr">
        <is>
          <t>Million</t>
        </is>
      </c>
      <c r="D56" t="inlineStr">
        <is>
          <t>QQQQ</t>
        </is>
      </c>
      <c r="AE56" t="n">
        <v>11.9</v>
      </c>
    </row>
    <row r="57">
      <c r="A57" t="inlineStr">
        <is>
          <t>Net sales per pound</t>
        </is>
      </c>
      <c r="C57" t="inlineStr">
        <is>
          <t>Million</t>
        </is>
      </c>
      <c r="D57" t="inlineStr">
        <is>
          <t>QQQQ</t>
        </is>
      </c>
      <c r="E57" t="inlineStr">
        <is>
          <t>Yes</t>
        </is>
      </c>
      <c r="K57" t="n">
        <v>-15.3</v>
      </c>
      <c r="L57" t="n">
        <v>-23</v>
      </c>
      <c r="M57" t="n">
        <v>41.4</v>
      </c>
      <c r="O57" t="n">
        <v>42.4</v>
      </c>
      <c r="P57" t="n">
        <v>9.5</v>
      </c>
      <c r="R57" t="n">
        <v>-48.7</v>
      </c>
      <c r="T57" t="n">
        <v>-24.1</v>
      </c>
      <c r="U57" t="n">
        <v>3.8</v>
      </c>
      <c r="V57" t="n">
        <v>30.5</v>
      </c>
      <c r="W57" t="n">
        <v>57.3</v>
      </c>
      <c r="Y57" t="n">
        <v>133.7</v>
      </c>
      <c r="Z57" t="n">
        <v>22.6</v>
      </c>
      <c r="AA57" t="n">
        <v>26</v>
      </c>
      <c r="AB57" t="n">
        <v>15</v>
      </c>
      <c r="AD57" t="n">
        <v>69.59999999999999</v>
      </c>
      <c r="AE57" t="n">
        <v>35.3</v>
      </c>
      <c r="AG57" t="n">
        <v>-29</v>
      </c>
      <c r="AI57" t="n">
        <v>46.1</v>
      </c>
      <c r="AJ57" t="n">
        <v>-33.9</v>
      </c>
      <c r="AK57" t="n">
        <v>22</v>
      </c>
      <c r="AL57" t="n">
        <v>66</v>
      </c>
      <c r="AN57" t="n">
        <v>59.2</v>
      </c>
      <c r="AO57" t="n">
        <v>6.7</v>
      </c>
      <c r="AP57" t="n">
        <v>-53.7</v>
      </c>
      <c r="AQ57" t="n">
        <v>47.5</v>
      </c>
      <c r="AS57" t="n">
        <v>109.9</v>
      </c>
      <c r="AT57" t="n">
        <v>145.4</v>
      </c>
      <c r="AU57" t="n">
        <v>119.9</v>
      </c>
      <c r="AV57" t="n">
        <v>46.5</v>
      </c>
      <c r="AX57" t="n">
        <v>337.3</v>
      </c>
      <c r="AY57" t="n">
        <v>41.4</v>
      </c>
      <c r="AZ57" t="n">
        <v>77.90000000000001</v>
      </c>
      <c r="BA57" t="n">
        <v>51.1</v>
      </c>
      <c r="BC57" t="n">
        <v>203.9</v>
      </c>
      <c r="BD57" t="n">
        <v>12.7</v>
      </c>
      <c r="BE57" t="n">
        <v>-17.6</v>
      </c>
      <c r="BF57" t="n">
        <v>-3.5</v>
      </c>
    </row>
    <row r="58">
      <c r="A58" t="inlineStr">
        <is>
          <t>Sales volume</t>
        </is>
      </c>
      <c r="C58" t="inlineStr">
        <is>
          <t>Million</t>
        </is>
      </c>
      <c r="D58" t="inlineStr">
        <is>
          <t>QQQQ</t>
        </is>
      </c>
      <c r="E58" t="inlineStr">
        <is>
          <t>Yes</t>
        </is>
      </c>
      <c r="F58" t="n">
        <v>-7.9</v>
      </c>
      <c r="G58" t="n">
        <v>-13.7</v>
      </c>
      <c r="H58" t="n">
        <v>16</v>
      </c>
      <c r="J58" t="n">
        <v>-9.1</v>
      </c>
      <c r="K58" t="n">
        <v>20.9</v>
      </c>
      <c r="L58" t="n">
        <v>20</v>
      </c>
      <c r="M58" t="n">
        <v>-5.9</v>
      </c>
      <c r="O58" t="n">
        <v>24.2</v>
      </c>
      <c r="P58" t="n">
        <v>4.6</v>
      </c>
      <c r="Q58" t="n">
        <v>3.8</v>
      </c>
      <c r="R58" t="n">
        <v>23.3</v>
      </c>
      <c r="T58" t="n">
        <v>24.7</v>
      </c>
      <c r="U58" t="n">
        <v>15.5</v>
      </c>
      <c r="V58" t="n">
        <v>167.8</v>
      </c>
      <c r="W58" t="n">
        <v>4.1</v>
      </c>
      <c r="Y58" t="n">
        <v>310.6</v>
      </c>
      <c r="Z58" t="n">
        <v>7.4</v>
      </c>
      <c r="AA58" t="n">
        <v>3.9</v>
      </c>
      <c r="AB58" t="n">
        <v>2.4</v>
      </c>
      <c r="AD58" t="n">
        <v>50.1</v>
      </c>
      <c r="AF58" t="n">
        <v>21.2</v>
      </c>
      <c r="AG58" t="n">
        <v>14.3</v>
      </c>
      <c r="AI58" t="n">
        <v>10</v>
      </c>
      <c r="AJ58" t="n">
        <v>7</v>
      </c>
      <c r="AK58" t="n">
        <v>-11.8</v>
      </c>
      <c r="AL58" t="n">
        <v>-35.9</v>
      </c>
      <c r="AN58" t="n">
        <v>-32.1</v>
      </c>
      <c r="AO58" t="n">
        <v>5.4</v>
      </c>
      <c r="AP58" t="n">
        <v>-9.300000000000001</v>
      </c>
      <c r="AQ58" t="n">
        <v>5.2</v>
      </c>
      <c r="AS58" t="n">
        <v>-22.1</v>
      </c>
      <c r="AT58" t="n">
        <v>-44.6</v>
      </c>
      <c r="AU58" t="n">
        <v>1.8</v>
      </c>
      <c r="AV58" t="n">
        <v>7.7</v>
      </c>
      <c r="AX58" t="n">
        <v>-28.7</v>
      </c>
      <c r="AY58" t="n">
        <v>12.3</v>
      </c>
      <c r="AZ58" t="n">
        <v>-45.4</v>
      </c>
      <c r="BA58" t="n">
        <v>-47.5</v>
      </c>
      <c r="BC58" t="n">
        <v>-100.7</v>
      </c>
      <c r="BD58" t="n">
        <v>-29</v>
      </c>
      <c r="BE58" t="n">
        <v>19.6</v>
      </c>
      <c r="BF58" t="n">
        <v>46.1</v>
      </c>
    </row>
    <row r="59">
      <c r="A59" t="inlineStr">
        <is>
          <t>Market prices</t>
        </is>
      </c>
      <c r="C59" t="inlineStr">
        <is>
          <t>Million</t>
        </is>
      </c>
      <c r="D59" t="inlineStr">
        <is>
          <t>QQQQ</t>
        </is>
      </c>
      <c r="J59" t="n">
        <v>19.8</v>
      </c>
    </row>
    <row r="60">
      <c r="A60" t="inlineStr">
        <is>
          <t>Impact of the acquired business</t>
        </is>
      </c>
      <c r="C60" t="inlineStr">
        <is>
          <t>Million</t>
        </is>
      </c>
      <c r="D60" t="inlineStr">
        <is>
          <t>QQQQ</t>
        </is>
      </c>
      <c r="R60" t="n">
        <v>128.9</v>
      </c>
      <c r="T60" t="n">
        <v>250.6</v>
      </c>
      <c r="U60" t="n">
        <v>102.9</v>
      </c>
    </row>
    <row r="62">
      <c r="A62" t="inlineStr">
        <is>
          <t>Segmental breakdown</t>
        </is>
      </c>
    </row>
    <row r="63">
      <c r="A63" t="inlineStr">
        <is>
          <t xml:space="preserve">Net sales </t>
        </is>
      </c>
    </row>
    <row r="64">
      <c r="A64" t="inlineStr">
        <is>
          <t>Domestic</t>
        </is>
      </c>
    </row>
    <row r="65">
      <c r="A65" t="inlineStr">
        <is>
          <t>U.S.</t>
        </is>
      </c>
      <c r="C65" t="inlineStr">
        <is>
          <t>Thousand</t>
        </is>
      </c>
      <c r="D65" t="inlineStr">
        <is>
          <t>QQQQ</t>
        </is>
      </c>
      <c r="E65" t="inlineStr">
        <is>
          <t>Yes</t>
        </is>
      </c>
      <c r="AE65" t="n">
        <v>1765940</v>
      </c>
      <c r="AF65" t="n">
        <v>1844662</v>
      </c>
      <c r="AG65" t="n">
        <v>1800789</v>
      </c>
      <c r="AI65" t="n">
        <v>7166929</v>
      </c>
      <c r="AJ65" t="n">
        <v>1818146</v>
      </c>
      <c r="AK65" t="n">
        <v>1847491</v>
      </c>
      <c r="AL65" t="n">
        <v>1857859</v>
      </c>
      <c r="AN65" t="n">
        <v>7353925</v>
      </c>
      <c r="AO65" t="n">
        <v>1868027</v>
      </c>
      <c r="AP65" t="n">
        <v>1701219</v>
      </c>
      <c r="AQ65" t="n">
        <v>1835351</v>
      </c>
      <c r="AS65" t="n">
        <v>7189539</v>
      </c>
    </row>
    <row r="66">
      <c r="A66" t="inlineStr">
        <is>
          <t xml:space="preserve">U.K. and Europe </t>
        </is>
      </c>
      <c r="C66" t="inlineStr">
        <is>
          <t>Thousand</t>
        </is>
      </c>
      <c r="D66" t="inlineStr">
        <is>
          <t>QQQQ</t>
        </is>
      </c>
      <c r="E66" t="inlineStr">
        <is>
          <t>Yes</t>
        </is>
      </c>
      <c r="AE66" t="n">
        <v>464367</v>
      </c>
      <c r="AF66" t="n">
        <v>477939</v>
      </c>
      <c r="AG66" t="n">
        <v>456187</v>
      </c>
      <c r="AI66" t="n">
        <v>1844745</v>
      </c>
      <c r="AJ66" t="n">
        <v>451799</v>
      </c>
      <c r="AK66" t="n">
        <v>468882</v>
      </c>
      <c r="AL66" t="n">
        <v>451347</v>
      </c>
      <c r="AN66" t="n">
        <v>2105578</v>
      </c>
      <c r="AO66" t="n">
        <v>745099</v>
      </c>
      <c r="AP66" t="n">
        <v>698347</v>
      </c>
      <c r="AQ66" t="n">
        <v>764516</v>
      </c>
      <c r="AS66" t="n">
        <v>2976878</v>
      </c>
    </row>
    <row r="67">
      <c r="A67" t="inlineStr">
        <is>
          <t>Mexico</t>
        </is>
      </c>
      <c r="C67" t="inlineStr">
        <is>
          <t>Thousand</t>
        </is>
      </c>
      <c r="D67" t="inlineStr">
        <is>
          <t>QQQQ</t>
        </is>
      </c>
      <c r="E67" t="inlineStr">
        <is>
          <t>Yes</t>
        </is>
      </c>
      <c r="AE67" t="n">
        <v>361273</v>
      </c>
      <c r="AF67" t="n">
        <v>374176</v>
      </c>
      <c r="AG67" t="n">
        <v>306713</v>
      </c>
      <c r="AI67" t="n">
        <v>1363457</v>
      </c>
      <c r="AJ67" t="n">
        <v>326122</v>
      </c>
      <c r="AK67" t="n">
        <v>390229</v>
      </c>
      <c r="AL67" t="n">
        <v>328782</v>
      </c>
      <c r="AN67" t="n">
        <v>1388710</v>
      </c>
      <c r="AO67" t="n">
        <v>325786</v>
      </c>
      <c r="AP67" t="n">
        <v>268133</v>
      </c>
      <c r="AQ67" t="n">
        <v>335222</v>
      </c>
      <c r="AS67" t="n">
        <v>1321592</v>
      </c>
    </row>
    <row r="68">
      <c r="A68" t="inlineStr">
        <is>
          <t xml:space="preserve">Net sales </t>
        </is>
      </c>
      <c r="C68" t="inlineStr">
        <is>
          <t>Thousand</t>
        </is>
      </c>
      <c r="D68" t="inlineStr">
        <is>
          <t>QQQQ</t>
        </is>
      </c>
      <c r="E68" t="inlineStr">
        <is>
          <t>Yes</t>
        </is>
      </c>
      <c r="AE68" t="n">
        <v>2591580</v>
      </c>
      <c r="AF68" t="n">
        <v>2696777</v>
      </c>
      <c r="AG68" t="n">
        <v>2563689</v>
      </c>
      <c r="AI68" t="n">
        <v>10375131</v>
      </c>
      <c r="AJ68" t="n">
        <v>2596067</v>
      </c>
      <c r="AK68" t="n">
        <v>2706602</v>
      </c>
      <c r="AL68" t="n">
        <v>2637988</v>
      </c>
      <c r="AN68" t="n">
        <v>10848213</v>
      </c>
      <c r="AO68" t="n">
        <v>2938912</v>
      </c>
      <c r="AP68" t="n">
        <v>2667699</v>
      </c>
      <c r="AQ68" t="n">
        <v>2935089</v>
      </c>
      <c r="AS68" t="n">
        <v>11488009</v>
      </c>
    </row>
    <row r="69">
      <c r="A69" t="inlineStr">
        <is>
          <t>Net sales -c</t>
        </is>
      </c>
      <c r="AE69">
        <f>SUM(AE65:AE67)</f>
        <v/>
      </c>
      <c r="AF69">
        <f>SUM(AF65:AF67)</f>
        <v/>
      </c>
      <c r="AG69">
        <f>SUM(AG65:AG67)</f>
        <v/>
      </c>
      <c r="AH69">
        <f>SUM(AH65:AH67)</f>
        <v/>
      </c>
      <c r="AI69">
        <f>SUM(AI65:AI67)</f>
        <v/>
      </c>
      <c r="AJ69">
        <f>SUM(AJ65:AJ67)</f>
        <v/>
      </c>
      <c r="AK69">
        <f>SUM(AK65:AK67)</f>
        <v/>
      </c>
      <c r="AL69">
        <f>SUM(AL65:AL67)</f>
        <v/>
      </c>
      <c r="AM69">
        <f>SUM(AM65:AM67)</f>
        <v/>
      </c>
      <c r="AN69">
        <f>SUM(AN65:AN67)</f>
        <v/>
      </c>
      <c r="AO69">
        <f>SUM(AO65:AO67)</f>
        <v/>
      </c>
      <c r="AP69">
        <f>SUM(AP65:AP67)</f>
        <v/>
      </c>
      <c r="AQ69">
        <f>SUM(AQ65:AQ67)</f>
        <v/>
      </c>
      <c r="AS69">
        <f>SUM(AS65:AS67)</f>
        <v/>
      </c>
    </row>
    <row r="70">
      <c r="A70" t="inlineStr">
        <is>
          <t>Sum check</t>
        </is>
      </c>
      <c r="AE70">
        <f>AE69-AE68</f>
        <v/>
      </c>
      <c r="AF70">
        <f>AF69-AF68</f>
        <v/>
      </c>
      <c r="AG70">
        <f>AG69-AG68</f>
        <v/>
      </c>
      <c r="AH70">
        <f>AH69-AH68</f>
        <v/>
      </c>
      <c r="AI70">
        <f>AI69-AI68</f>
        <v/>
      </c>
      <c r="AJ70">
        <f>AJ69-AJ68</f>
        <v/>
      </c>
      <c r="AK70">
        <f>AK69-AK68</f>
        <v/>
      </c>
      <c r="AL70">
        <f>AL69-AL68</f>
        <v/>
      </c>
      <c r="AM70">
        <f>AM69-AM68</f>
        <v/>
      </c>
      <c r="AN70">
        <f>AN69-AN68</f>
        <v/>
      </c>
      <c r="AO70">
        <f>AO69-AO68</f>
        <v/>
      </c>
      <c r="AP70">
        <f>AP69-AP68</f>
        <v/>
      </c>
      <c r="AQ70">
        <f>AQ69-AQ68</f>
        <v/>
      </c>
      <c r="AS70">
        <f>AS69-AS68</f>
        <v/>
      </c>
    </row>
    <row r="72">
      <c r="A72" t="inlineStr">
        <is>
          <t>Fresh</t>
        </is>
      </c>
    </row>
    <row r="73">
      <c r="A73" t="inlineStr">
        <is>
          <t>U.S. chicken</t>
        </is>
      </c>
      <c r="C73" t="inlineStr">
        <is>
          <t>Thousand</t>
        </is>
      </c>
      <c r="D73" t="inlineStr">
        <is>
          <t>QQQQ</t>
        </is>
      </c>
      <c r="E73" t="inlineStr">
        <is>
          <t>Yes</t>
        </is>
      </c>
      <c r="AT73" t="n">
        <v>1597423</v>
      </c>
      <c r="AU73" t="n">
        <v>1807640</v>
      </c>
      <c r="AV73" t="n">
        <v>1931953</v>
      </c>
      <c r="AX73" t="n">
        <v>7264448</v>
      </c>
      <c r="AY73" t="n">
        <v>2087621</v>
      </c>
      <c r="AZ73" t="n">
        <v>2312418</v>
      </c>
      <c r="BA73" t="n">
        <v>2309402</v>
      </c>
    </row>
    <row r="74">
      <c r="A74" t="inlineStr">
        <is>
          <t>U.S. chicken fafa</t>
        </is>
      </c>
      <c r="BC74" t="n">
        <v>8624421</v>
      </c>
      <c r="BD74" t="n">
        <v>1943786</v>
      </c>
      <c r="BE74" t="n">
        <v>1992208</v>
      </c>
      <c r="BF74" t="n">
        <v>2020480</v>
      </c>
    </row>
    <row r="75">
      <c r="A75" t="inlineStr">
        <is>
          <t>U.K. and Europe chicken</t>
        </is>
      </c>
      <c r="C75" t="inlineStr">
        <is>
          <t>Thousand</t>
        </is>
      </c>
      <c r="D75" t="inlineStr">
        <is>
          <t>QQQQ</t>
        </is>
      </c>
      <c r="E75" t="inlineStr">
        <is>
          <t>Yes</t>
        </is>
      </c>
      <c r="AT75" t="n">
        <v>210445</v>
      </c>
      <c r="AU75" t="n">
        <v>218002</v>
      </c>
      <c r="AV75" t="n">
        <v>195967</v>
      </c>
    </row>
    <row r="76">
      <c r="A76" t="inlineStr">
        <is>
          <t>U.K. and Europe</t>
        </is>
      </c>
      <c r="C76" t="inlineStr">
        <is>
          <t>Thousand</t>
        </is>
      </c>
      <c r="D76" t="inlineStr">
        <is>
          <t>QQQQ</t>
        </is>
      </c>
      <c r="E76" t="inlineStr">
        <is>
          <t>Yes</t>
        </is>
      </c>
      <c r="AX76" t="n">
        <v>1151330</v>
      </c>
      <c r="AY76" t="n">
        <v>237309</v>
      </c>
      <c r="AZ76" t="n">
        <v>232045</v>
      </c>
      <c r="BA76" t="n">
        <v>205403</v>
      </c>
      <c r="BC76" t="n">
        <v>908882</v>
      </c>
      <c r="BD76" t="n">
        <v>264663</v>
      </c>
      <c r="BE76" t="n">
        <v>280707</v>
      </c>
      <c r="BF76" t="n">
        <v>267748</v>
      </c>
    </row>
    <row r="77">
      <c r="A77" t="inlineStr">
        <is>
          <t>Mexico chicken</t>
        </is>
      </c>
      <c r="C77" t="inlineStr">
        <is>
          <t>Thousand</t>
        </is>
      </c>
      <c r="D77" t="inlineStr">
        <is>
          <t>QQQQ</t>
        </is>
      </c>
      <c r="E77" t="inlineStr">
        <is>
          <t>Yes</t>
        </is>
      </c>
      <c r="AT77" t="n">
        <v>372721</v>
      </c>
      <c r="AU77" t="n">
        <v>402295</v>
      </c>
      <c r="AV77" t="n">
        <v>375470</v>
      </c>
      <c r="AX77" t="n">
        <v>1515453</v>
      </c>
      <c r="AY77" t="n">
        <v>410420</v>
      </c>
      <c r="AZ77" t="n">
        <v>425849</v>
      </c>
      <c r="BA77" t="n">
        <v>364060</v>
      </c>
      <c r="BC77" t="n">
        <v>1587809</v>
      </c>
      <c r="BD77" t="n">
        <v>411919</v>
      </c>
      <c r="BE77" t="n">
        <v>473742</v>
      </c>
      <c r="BF77" t="n">
        <v>479100</v>
      </c>
    </row>
    <row r="78">
      <c r="A78" t="inlineStr">
        <is>
          <t xml:space="preserve">Total </t>
        </is>
      </c>
      <c r="C78" t="inlineStr">
        <is>
          <t>Thousand</t>
        </is>
      </c>
      <c r="D78" t="inlineStr">
        <is>
          <t>QQQQ</t>
        </is>
      </c>
      <c r="E78" t="inlineStr">
        <is>
          <t>Yes</t>
        </is>
      </c>
      <c r="AT78" t="n">
        <v>2180589</v>
      </c>
      <c r="AU78" t="n">
        <v>2427937</v>
      </c>
      <c r="AV78" t="n">
        <v>2503390</v>
      </c>
    </row>
    <row r="79">
      <c r="A79" t="inlineStr">
        <is>
          <t>Total-c</t>
        </is>
      </c>
      <c r="AT79">
        <f>SUM(AT73:AT77)</f>
        <v/>
      </c>
      <c r="AU79">
        <f>SUM(AU73:AU77)</f>
        <v/>
      </c>
      <c r="AV79">
        <f>SUM(AV73:AV77)</f>
        <v/>
      </c>
    </row>
    <row r="80">
      <c r="A80" t="inlineStr">
        <is>
          <t>Sum check</t>
        </is>
      </c>
      <c r="AT80">
        <f>AT79-AT78</f>
        <v/>
      </c>
      <c r="AU80">
        <f>AU79-AU78</f>
        <v/>
      </c>
      <c r="AV80">
        <f>AV79-AV78</f>
        <v/>
      </c>
    </row>
    <row r="82">
      <c r="A82" t="inlineStr">
        <is>
          <t>U.K. and Europe pork</t>
        </is>
      </c>
      <c r="C82" t="inlineStr">
        <is>
          <t>Thousand</t>
        </is>
      </c>
      <c r="D82" t="inlineStr">
        <is>
          <t>QQQQ</t>
        </is>
      </c>
      <c r="E82" t="inlineStr">
        <is>
          <t>Yes</t>
        </is>
      </c>
      <c r="AT82" t="n">
        <v>176441</v>
      </c>
      <c r="AU82" t="n">
        <v>61966</v>
      </c>
      <c r="AV82" t="n">
        <v>52265</v>
      </c>
    </row>
    <row r="83">
      <c r="A83" t="inlineStr">
        <is>
          <t>Total net sales</t>
        </is>
      </c>
      <c r="C83" t="inlineStr">
        <is>
          <t>Thousand</t>
        </is>
      </c>
      <c r="D83" t="inlineStr">
        <is>
          <t>QQQQ</t>
        </is>
      </c>
      <c r="E83" t="inlineStr">
        <is>
          <t>Yes</t>
        </is>
      </c>
      <c r="AT83" t="n">
        <v>2357030</v>
      </c>
      <c r="AU83" t="n">
        <v>2489903</v>
      </c>
      <c r="AV83" t="n">
        <v>2555655</v>
      </c>
      <c r="AX83" t="n">
        <v>9931231</v>
      </c>
      <c r="AY83" t="n">
        <v>2735350</v>
      </c>
      <c r="AZ83" t="n">
        <v>2970312</v>
      </c>
      <c r="BA83" t="n">
        <v>2878865</v>
      </c>
      <c r="BC83" t="n">
        <v>11121112</v>
      </c>
      <c r="BD83" t="n">
        <v>2620368</v>
      </c>
      <c r="BE83" t="n">
        <v>2746657</v>
      </c>
      <c r="BF83" t="n">
        <v>2767328</v>
      </c>
    </row>
    <row r="84">
      <c r="A84" t="inlineStr">
        <is>
          <t>Total net sales-c</t>
        </is>
      </c>
      <c r="AT84">
        <f>SUM(AT73:AT77,AT82)</f>
        <v/>
      </c>
      <c r="AU84">
        <f>SUM(AU73:AU77,AU82)</f>
        <v/>
      </c>
      <c r="AV84">
        <f>SUM(AV73:AV77,AV82)</f>
        <v/>
      </c>
      <c r="AX84">
        <f>SUM(AX73:AX77,AX82)</f>
        <v/>
      </c>
      <c r="AY84">
        <f>SUM(AY73:AY77,AY82)</f>
        <v/>
      </c>
      <c r="AZ84">
        <f>SUM(AZ73:AZ77,AZ82)</f>
        <v/>
      </c>
      <c r="BA84">
        <f>SUM(BA73:BA77,BA82)</f>
        <v/>
      </c>
      <c r="BC84">
        <f>SUM(BC74:BC77,BC82)</f>
        <v/>
      </c>
      <c r="BD84">
        <f>SUM(BD74:BD77,BD82)</f>
        <v/>
      </c>
      <c r="BE84">
        <f>SUM(BE74:BE77,BE82)</f>
        <v/>
      </c>
      <c r="BF84">
        <f>SUM(BF74:BF77,BF82)</f>
        <v/>
      </c>
    </row>
    <row r="85">
      <c r="A85" t="inlineStr">
        <is>
          <t>Sum check</t>
        </is>
      </c>
      <c r="AT85">
        <f>AT83-AT84</f>
        <v/>
      </c>
      <c r="AU85">
        <f>AU83-AU84</f>
        <v/>
      </c>
      <c r="AV85">
        <f>AV83-AV84</f>
        <v/>
      </c>
      <c r="AX85">
        <f>AX83-AX84</f>
        <v/>
      </c>
      <c r="AY85">
        <f>AY83-AY84</f>
        <v/>
      </c>
      <c r="AZ85">
        <f>AZ83-AZ84</f>
        <v/>
      </c>
      <c r="BA85">
        <f>BA83-BA84</f>
        <v/>
      </c>
      <c r="BC85">
        <f>BC83-BC84</f>
        <v/>
      </c>
      <c r="BD85">
        <f>BD83-BD84</f>
        <v/>
      </c>
      <c r="BE85">
        <f>BE83-BE84</f>
        <v/>
      </c>
      <c r="BF85">
        <f>BF83-BF84</f>
        <v/>
      </c>
    </row>
    <row r="87">
      <c r="A87" t="inlineStr">
        <is>
          <t>Prepared</t>
        </is>
      </c>
    </row>
    <row r="88">
      <c r="A88" t="inlineStr">
        <is>
          <t>U.S. chicken</t>
        </is>
      </c>
      <c r="C88" t="inlineStr">
        <is>
          <t>Thousand</t>
        </is>
      </c>
      <c r="D88" t="inlineStr">
        <is>
          <t>QQQQ</t>
        </is>
      </c>
      <c r="E88" t="inlineStr">
        <is>
          <t>Yes</t>
        </is>
      </c>
      <c r="AT88" t="n">
        <v>194272</v>
      </c>
      <c r="AU88" t="n">
        <v>207309</v>
      </c>
      <c r="AV88" t="n">
        <v>235763</v>
      </c>
      <c r="AX88" t="n">
        <v>898614</v>
      </c>
      <c r="AY88" t="n">
        <v>255087</v>
      </c>
      <c r="AZ88" t="n">
        <v>303963</v>
      </c>
      <c r="BA88" t="n">
        <v>280114</v>
      </c>
      <c r="BC88" t="n">
        <v>1107734</v>
      </c>
      <c r="BD88" t="n">
        <v>244801</v>
      </c>
      <c r="BE88" t="n">
        <v>221655</v>
      </c>
      <c r="BF88" t="n">
        <v>241933</v>
      </c>
    </row>
    <row r="89">
      <c r="A89" t="inlineStr">
        <is>
          <t>U.K. and Europe chicken</t>
        </is>
      </c>
      <c r="C89" t="inlineStr">
        <is>
          <t>Thousand</t>
        </is>
      </c>
      <c r="D89" t="inlineStr">
        <is>
          <t>QQQQ</t>
        </is>
      </c>
      <c r="E89" t="inlineStr">
        <is>
          <t>Yes</t>
        </is>
      </c>
      <c r="AT89" t="n">
        <v>216313</v>
      </c>
      <c r="AU89" t="n">
        <v>245397</v>
      </c>
      <c r="AV89" t="n">
        <v>274275</v>
      </c>
    </row>
    <row r="90">
      <c r="A90" t="inlineStr">
        <is>
          <t>U.K. and Europe</t>
        </is>
      </c>
      <c r="C90" t="inlineStr">
        <is>
          <t>Thousand</t>
        </is>
      </c>
      <c r="D90" t="inlineStr">
        <is>
          <t>QQQQ</t>
        </is>
      </c>
      <c r="E90" t="inlineStr">
        <is>
          <t>Yes</t>
        </is>
      </c>
      <c r="AX90" t="n">
        <v>2214180</v>
      </c>
      <c r="AY90" t="n">
        <v>746636</v>
      </c>
      <c r="AZ90" t="n">
        <v>791189</v>
      </c>
      <c r="BA90" t="n">
        <v>783048</v>
      </c>
      <c r="BC90" t="n">
        <v>3104347</v>
      </c>
      <c r="BD90" t="n">
        <v>831729</v>
      </c>
      <c r="BE90" t="n">
        <v>878720</v>
      </c>
      <c r="BF90" t="n">
        <v>888299</v>
      </c>
    </row>
    <row r="91">
      <c r="A91" t="inlineStr">
        <is>
          <t>Mexico chicken</t>
        </is>
      </c>
      <c r="C91" t="inlineStr">
        <is>
          <t>Thousand</t>
        </is>
      </c>
      <c r="D91" t="inlineStr">
        <is>
          <t>QQQQ</t>
        </is>
      </c>
      <c r="E91" t="inlineStr">
        <is>
          <t>Yes</t>
        </is>
      </c>
      <c r="AT91" t="n">
        <v>27404</v>
      </c>
      <c r="AU91" t="n">
        <v>29738</v>
      </c>
      <c r="AV91" t="n">
        <v>31209</v>
      </c>
      <c r="AX91" t="n">
        <v>128208</v>
      </c>
      <c r="AY91" t="n">
        <v>36141</v>
      </c>
      <c r="AZ91" t="n">
        <v>39338</v>
      </c>
      <c r="BA91" t="n">
        <v>40785</v>
      </c>
      <c r="BC91" t="n">
        <v>167589</v>
      </c>
      <c r="BD91" t="n">
        <v>46356</v>
      </c>
      <c r="BE91" t="n">
        <v>49848</v>
      </c>
      <c r="BF91" t="n">
        <v>53126</v>
      </c>
    </row>
    <row r="92">
      <c r="A92" t="inlineStr">
        <is>
          <t xml:space="preserve">Total </t>
        </is>
      </c>
      <c r="C92" t="inlineStr">
        <is>
          <t>Thousand</t>
        </is>
      </c>
      <c r="D92" t="inlineStr">
        <is>
          <t>QQQQ</t>
        </is>
      </c>
      <c r="E92" t="inlineStr">
        <is>
          <t>Yes</t>
        </is>
      </c>
      <c r="AT92" t="n">
        <v>437989</v>
      </c>
      <c r="AU92" t="n">
        <v>482444</v>
      </c>
      <c r="AV92" t="n">
        <v>541247</v>
      </c>
    </row>
    <row r="93">
      <c r="A93" t="inlineStr">
        <is>
          <t>Total-c</t>
        </is>
      </c>
      <c r="AT93">
        <f>SUM(AT88:AT91)</f>
        <v/>
      </c>
      <c r="AU93">
        <f>SUM(AU88:AU91)</f>
        <v/>
      </c>
      <c r="AV93">
        <f>SUM(AV88:AV91)</f>
        <v/>
      </c>
    </row>
    <row r="94">
      <c r="A94" t="inlineStr">
        <is>
          <t>Sum check</t>
        </is>
      </c>
      <c r="AT94">
        <f>AT92-AT93</f>
        <v/>
      </c>
      <c r="AU94">
        <f>AU92-AU93</f>
        <v/>
      </c>
      <c r="AV94">
        <f>AV92-AV93</f>
        <v/>
      </c>
    </row>
    <row r="96">
      <c r="A96" t="inlineStr">
        <is>
          <t>U.K. and Europe pork</t>
        </is>
      </c>
      <c r="C96" t="inlineStr">
        <is>
          <t>Thousand</t>
        </is>
      </c>
      <c r="D96" t="inlineStr">
        <is>
          <t>QQQQ</t>
        </is>
      </c>
      <c r="E96" t="inlineStr">
        <is>
          <t>Yes</t>
        </is>
      </c>
      <c r="AT96" t="n">
        <v>159809</v>
      </c>
      <c r="AU96" t="n">
        <v>280372</v>
      </c>
      <c r="AV96" t="n">
        <v>269563</v>
      </c>
    </row>
    <row r="97">
      <c r="A97" t="inlineStr">
        <is>
          <t>Total net sales</t>
        </is>
      </c>
      <c r="C97" t="inlineStr">
        <is>
          <t>Thousand</t>
        </is>
      </c>
      <c r="D97" t="inlineStr">
        <is>
          <t>QQQQ</t>
        </is>
      </c>
      <c r="E97" t="inlineStr">
        <is>
          <t>Yes</t>
        </is>
      </c>
      <c r="AT97" t="n">
        <v>597798</v>
      </c>
      <c r="AU97" t="n">
        <v>762816</v>
      </c>
      <c r="AV97" t="n">
        <v>810810</v>
      </c>
      <c r="AX97" t="n">
        <v>3241002</v>
      </c>
      <c r="AY97" t="n">
        <v>1037864</v>
      </c>
      <c r="AZ97" t="n">
        <v>1134490</v>
      </c>
      <c r="BA97" t="n">
        <v>1103947</v>
      </c>
      <c r="BC97" t="n">
        <v>4379670</v>
      </c>
      <c r="BD97" t="n">
        <v>1122886</v>
      </c>
      <c r="BE97" t="n">
        <v>1150223</v>
      </c>
      <c r="BF97" t="n">
        <v>1183358</v>
      </c>
    </row>
    <row r="98">
      <c r="A98" t="inlineStr">
        <is>
          <t>Total net sales-c</t>
        </is>
      </c>
      <c r="AT98">
        <f>SUM(AT88:AT91,AT96)</f>
        <v/>
      </c>
      <c r="AU98">
        <f>SUM(AU88:AU91,AU96)</f>
        <v/>
      </c>
      <c r="AV98">
        <f>SUM(AV88:AV91,AV96)</f>
        <v/>
      </c>
      <c r="AX98">
        <f>SUM(AX88:AX91,AX96)</f>
        <v/>
      </c>
      <c r="AY98">
        <f>SUM(AY88:AY91,AY96)</f>
        <v/>
      </c>
      <c r="AZ98">
        <f>SUM(AZ88:AZ91,AZ96)</f>
        <v/>
      </c>
      <c r="BA98">
        <f>SUM(BA88:BA91,BA96)</f>
        <v/>
      </c>
      <c r="BC98">
        <f>SUM(BC88:BC91,BC96)</f>
        <v/>
      </c>
      <c r="BD98">
        <f>SUM(BD88:BD91,BD96)</f>
        <v/>
      </c>
      <c r="BE98">
        <f>SUM(BE88:BE91,BE96)</f>
        <v/>
      </c>
      <c r="BF98">
        <f>SUM(BF88:BF91,BF96)</f>
        <v/>
      </c>
    </row>
    <row r="99">
      <c r="A99" t="inlineStr">
        <is>
          <t>Sum check</t>
        </is>
      </c>
      <c r="AT99">
        <f>AT98-AT97</f>
        <v/>
      </c>
      <c r="AU99">
        <f>AU98-AU97</f>
        <v/>
      </c>
      <c r="AV99">
        <f>AV98-AV97</f>
        <v/>
      </c>
      <c r="AX99">
        <f>AX98-AX97</f>
        <v/>
      </c>
      <c r="AY99">
        <f>AY98-AY97</f>
        <v/>
      </c>
      <c r="AZ99">
        <f>AZ98-AZ97</f>
        <v/>
      </c>
      <c r="BA99">
        <f>BA98-BA97</f>
        <v/>
      </c>
      <c r="BC99">
        <f>BC98-BC97</f>
        <v/>
      </c>
      <c r="BD99">
        <f>BD98-BD97</f>
        <v/>
      </c>
      <c r="BE99">
        <f>BE98-BE97</f>
        <v/>
      </c>
      <c r="BF99">
        <f>BF98-BF97</f>
        <v/>
      </c>
    </row>
    <row r="101">
      <c r="A101" t="inlineStr">
        <is>
          <t>Export</t>
        </is>
      </c>
    </row>
    <row r="102">
      <c r="A102" t="inlineStr">
        <is>
          <t>U.S. chicken</t>
        </is>
      </c>
      <c r="C102" t="inlineStr">
        <is>
          <t>Thousand</t>
        </is>
      </c>
      <c r="D102" t="inlineStr">
        <is>
          <t>QQQQ</t>
        </is>
      </c>
      <c r="E102" t="inlineStr">
        <is>
          <t>Yes</t>
        </is>
      </c>
      <c r="AE102" t="n">
        <v>75165</v>
      </c>
      <c r="AF102" t="n">
        <v>54773</v>
      </c>
      <c r="AG102" t="n">
        <v>63380</v>
      </c>
      <c r="AI102" t="n">
        <v>258732</v>
      </c>
      <c r="AJ102" t="n">
        <v>65445</v>
      </c>
      <c r="AK102" t="n">
        <v>69463</v>
      </c>
      <c r="AL102" t="n">
        <v>73797</v>
      </c>
      <c r="AN102" t="n">
        <v>282791</v>
      </c>
      <c r="AO102" t="n">
        <v>58853</v>
      </c>
      <c r="AP102" t="n">
        <v>97470</v>
      </c>
      <c r="AQ102" t="n">
        <v>58871</v>
      </c>
      <c r="AS102" t="n">
        <v>306478</v>
      </c>
      <c r="AT102" t="n">
        <v>113971</v>
      </c>
      <c r="AU102" t="n">
        <v>115844</v>
      </c>
      <c r="AV102" t="n">
        <v>117454</v>
      </c>
      <c r="AX102" t="n">
        <v>459371</v>
      </c>
      <c r="AY102" t="n">
        <v>133797</v>
      </c>
      <c r="AZ102" t="n">
        <v>141015</v>
      </c>
      <c r="BA102" t="n">
        <v>146704</v>
      </c>
      <c r="BC102" t="n">
        <v>552823</v>
      </c>
      <c r="BD102" t="n">
        <v>128275</v>
      </c>
      <c r="BE102" t="n">
        <v>139498</v>
      </c>
      <c r="BF102" t="n">
        <v>129624</v>
      </c>
    </row>
    <row r="103">
      <c r="A103" t="inlineStr">
        <is>
          <t>U.K. and Europe</t>
        </is>
      </c>
      <c r="C103" t="inlineStr">
        <is>
          <t>Thousand</t>
        </is>
      </c>
      <c r="D103" t="inlineStr">
        <is>
          <t>QQQQ</t>
        </is>
      </c>
      <c r="E103" t="inlineStr">
        <is>
          <t>Yes</t>
        </is>
      </c>
      <c r="AE103" t="n">
        <v>79933</v>
      </c>
      <c r="AF103" t="n">
        <v>85163</v>
      </c>
      <c r="AG103" t="n">
        <v>70535</v>
      </c>
      <c r="AI103" t="n">
        <v>303921</v>
      </c>
      <c r="AJ103" t="n">
        <v>63163</v>
      </c>
      <c r="AK103" t="n">
        <v>67020</v>
      </c>
      <c r="AL103" t="n">
        <v>66185</v>
      </c>
      <c r="AN103" t="n">
        <v>278215</v>
      </c>
      <c r="AO103" t="n">
        <v>77163</v>
      </c>
      <c r="AP103" t="n">
        <v>58854</v>
      </c>
      <c r="AQ103" t="n">
        <v>81161</v>
      </c>
      <c r="AS103" t="n">
        <v>297414</v>
      </c>
      <c r="AX103" t="n">
        <v>458588</v>
      </c>
      <c r="AY103" t="n">
        <v>173411</v>
      </c>
      <c r="AZ103" t="n">
        <v>184862</v>
      </c>
      <c r="BA103" t="n">
        <v>180605</v>
      </c>
      <c r="BC103" t="n">
        <v>712685</v>
      </c>
      <c r="BD103" t="n">
        <v>117621</v>
      </c>
      <c r="BE103" t="n">
        <v>117103</v>
      </c>
      <c r="BF103" t="n">
        <v>114768</v>
      </c>
    </row>
    <row r="104">
      <c r="A104" t="inlineStr">
        <is>
          <t>Mexico chicken</t>
        </is>
      </c>
      <c r="C104" t="inlineStr">
        <is>
          <t>Thousand</t>
        </is>
      </c>
      <c r="D104" t="inlineStr">
        <is>
          <t>QQQQ</t>
        </is>
      </c>
      <c r="E104" t="inlineStr">
        <is>
          <t>Yes</t>
        </is>
      </c>
      <c r="AT104" t="n">
        <v>63551</v>
      </c>
      <c r="AU104" t="n">
        <v>76167</v>
      </c>
      <c r="AV104" t="n">
        <v>83430</v>
      </c>
    </row>
    <row r="105">
      <c r="A105" t="inlineStr">
        <is>
          <t xml:space="preserve">Total </t>
        </is>
      </c>
      <c r="C105" t="inlineStr">
        <is>
          <t>Thousand</t>
        </is>
      </c>
      <c r="D105" t="inlineStr">
        <is>
          <t>QQQQ</t>
        </is>
      </c>
      <c r="E105" t="inlineStr">
        <is>
          <t>Yes</t>
        </is>
      </c>
      <c r="AT105" t="n">
        <v>177522</v>
      </c>
      <c r="AU105" t="n">
        <v>192011</v>
      </c>
      <c r="AV105" t="n">
        <v>200884</v>
      </c>
    </row>
    <row r="106">
      <c r="A106" t="inlineStr">
        <is>
          <t>Total-c</t>
        </is>
      </c>
      <c r="AT106">
        <f>SUM(AT102:AT104)</f>
        <v/>
      </c>
      <c r="AU106">
        <f>SUM(AU102:AU104)</f>
        <v/>
      </c>
      <c r="AV106">
        <f>SUM(AV102:AV104)</f>
        <v/>
      </c>
    </row>
    <row r="107">
      <c r="A107" t="inlineStr">
        <is>
          <t>Sum check</t>
        </is>
      </c>
      <c r="AT107">
        <f>AT106-AT105</f>
        <v/>
      </c>
      <c r="AU107">
        <f>AU106-AU105</f>
        <v/>
      </c>
      <c r="AV107">
        <f>AV106-AV105</f>
        <v/>
      </c>
    </row>
    <row r="109">
      <c r="A109" t="inlineStr">
        <is>
          <t>U.K. and Europe pork</t>
        </is>
      </c>
      <c r="C109" t="inlineStr">
        <is>
          <t>Thousand</t>
        </is>
      </c>
      <c r="D109" t="inlineStr">
        <is>
          <t>QQQQ</t>
        </is>
      </c>
      <c r="E109" t="inlineStr">
        <is>
          <t>Yes</t>
        </is>
      </c>
      <c r="AT109" t="n">
        <v>15831</v>
      </c>
      <c r="AU109" t="n">
        <v>18646</v>
      </c>
      <c r="AV109" t="n">
        <v>21012</v>
      </c>
    </row>
    <row r="110">
      <c r="A110" t="inlineStr">
        <is>
          <t xml:space="preserve">Net sales </t>
        </is>
      </c>
      <c r="C110" t="inlineStr">
        <is>
          <t>Thousand</t>
        </is>
      </c>
      <c r="D110" t="inlineStr">
        <is>
          <t>QQQQ</t>
        </is>
      </c>
      <c r="E110" t="inlineStr">
        <is>
          <t>Yes</t>
        </is>
      </c>
      <c r="AE110" t="n">
        <v>155098</v>
      </c>
      <c r="AF110" t="n">
        <v>139936</v>
      </c>
      <c r="AG110" t="n">
        <v>133915</v>
      </c>
      <c r="AI110" t="n">
        <v>562653</v>
      </c>
      <c r="AJ110" t="n">
        <v>128608</v>
      </c>
      <c r="AK110" t="n">
        <v>136483</v>
      </c>
      <c r="AL110" t="n">
        <v>139982</v>
      </c>
      <c r="AN110" t="n">
        <v>561006</v>
      </c>
      <c r="AO110" t="n">
        <v>136016</v>
      </c>
      <c r="AP110" t="n">
        <v>156324</v>
      </c>
      <c r="AQ110" t="n">
        <v>140032</v>
      </c>
      <c r="AS110" t="n">
        <v>603892</v>
      </c>
      <c r="AT110" t="n">
        <v>193353</v>
      </c>
      <c r="AU110" t="n">
        <v>210657</v>
      </c>
      <c r="AV110" t="n">
        <v>221896</v>
      </c>
      <c r="AX110" t="n">
        <v>917959</v>
      </c>
      <c r="AY110" t="n">
        <v>307208</v>
      </c>
      <c r="AZ110" t="n">
        <v>325877</v>
      </c>
      <c r="BA110" t="n">
        <v>327309</v>
      </c>
      <c r="BC110" t="n">
        <v>1265508</v>
      </c>
      <c r="BD110" t="n">
        <v>245896</v>
      </c>
      <c r="BE110" t="n">
        <v>256601</v>
      </c>
      <c r="BF110" t="n">
        <v>244392</v>
      </c>
    </row>
    <row r="111">
      <c r="A111" t="inlineStr">
        <is>
          <t>Net sales-c</t>
        </is>
      </c>
      <c r="AE111">
        <f>SUM(AE102:AE104,AE109)</f>
        <v/>
      </c>
      <c r="AF111">
        <f>SUM(AF102:AF104,AF109)</f>
        <v/>
      </c>
      <c r="AG111">
        <f>SUM(AG102:AG104,AG109)</f>
        <v/>
      </c>
      <c r="AI111">
        <f>SUM(AI102:AI104,AI109)</f>
        <v/>
      </c>
      <c r="AJ111">
        <f>SUM(AJ102:AJ104,AJ109)</f>
        <v/>
      </c>
      <c r="AK111">
        <f>SUM(AK102:AK104,AK109)</f>
        <v/>
      </c>
      <c r="AL111">
        <f>SUM(AL102:AL104,AL109)</f>
        <v/>
      </c>
      <c r="AN111">
        <f>SUM(AN102:AN104,AN109)</f>
        <v/>
      </c>
      <c r="AO111">
        <f>SUM(AO102:AO104,AO109)</f>
        <v/>
      </c>
      <c r="AP111">
        <f>SUM(AP102:AP104,AP109)</f>
        <v/>
      </c>
      <c r="AQ111">
        <f>SUM(AQ102:AQ104,AQ109)</f>
        <v/>
      </c>
      <c r="AS111">
        <f>SUM(AS102:AS104,AS109)</f>
        <v/>
      </c>
      <c r="AT111">
        <f>SUM(AT102:AT104,AT109)</f>
        <v/>
      </c>
      <c r="AU111">
        <f>SUM(AU102:AU104,AU109)</f>
        <v/>
      </c>
      <c r="AV111">
        <f>SUM(AV102:AV104,AV109)</f>
        <v/>
      </c>
      <c r="AX111">
        <f>SUM(AX102:AX104,AX109)</f>
        <v/>
      </c>
      <c r="AY111">
        <f>SUM(AY102:AY104,AY109)</f>
        <v/>
      </c>
      <c r="AZ111">
        <f>SUM(AZ102:AZ104,AZ109)</f>
        <v/>
      </c>
      <c r="BA111">
        <f>SUM(BA102:BA104,BA109)</f>
        <v/>
      </c>
      <c r="BC111">
        <f>SUM(BC102:BC104,BC109)</f>
        <v/>
      </c>
      <c r="BD111">
        <f>SUM(BD102:BD104,BD109)</f>
        <v/>
      </c>
      <c r="BE111">
        <f>SUM(BE102:BE104,BE109)</f>
        <v/>
      </c>
      <c r="BF111">
        <f>SUM(BF102:BF104,BF109)</f>
        <v/>
      </c>
    </row>
    <row r="112">
      <c r="A112" t="inlineStr">
        <is>
          <t>Sum check</t>
        </is>
      </c>
      <c r="AE112">
        <f>AE111-AE110</f>
        <v/>
      </c>
      <c r="AF112">
        <f>AF111-AF110</f>
        <v/>
      </c>
      <c r="AG112">
        <f>AG111-AG110</f>
        <v/>
      </c>
      <c r="AI112">
        <f>AI111-AI110</f>
        <v/>
      </c>
      <c r="AJ112">
        <f>AJ111-AJ110</f>
        <v/>
      </c>
      <c r="AK112">
        <f>AK111-AK110</f>
        <v/>
      </c>
      <c r="AL112">
        <f>AL111-AL110</f>
        <v/>
      </c>
      <c r="AN112">
        <f>AN111-AN110</f>
        <v/>
      </c>
      <c r="AO112">
        <f>AO111-AO110</f>
        <v/>
      </c>
      <c r="AP112">
        <f>AP111-AP110</f>
        <v/>
      </c>
      <c r="AQ112">
        <f>AQ111-AQ110</f>
        <v/>
      </c>
      <c r="AS112">
        <f>AS111-AS110</f>
        <v/>
      </c>
      <c r="AT112">
        <f>AT111-AT110</f>
        <v/>
      </c>
      <c r="AU112">
        <f>AU111-AU110</f>
        <v/>
      </c>
      <c r="AV112">
        <f>AV111-AV110</f>
        <v/>
      </c>
      <c r="AX112">
        <f>AX111-AX110</f>
        <v/>
      </c>
      <c r="AY112">
        <f>AY111-AY110</f>
        <v/>
      </c>
      <c r="AZ112">
        <f>AZ111-AZ110</f>
        <v/>
      </c>
      <c r="BA112">
        <f>BA111-BA110</f>
        <v/>
      </c>
      <c r="BC112">
        <f>BC111-BC110</f>
        <v/>
      </c>
      <c r="BD112">
        <f>BD111-BD110</f>
        <v/>
      </c>
      <c r="BE112">
        <f>BE111-BE110</f>
        <v/>
      </c>
      <c r="BF112">
        <f>BF111-BF110</f>
        <v/>
      </c>
    </row>
    <row r="114">
      <c r="A114" t="inlineStr">
        <is>
          <t>Other</t>
        </is>
      </c>
    </row>
    <row r="115">
      <c r="A115" t="inlineStr">
        <is>
          <t>U.S. chicken</t>
        </is>
      </c>
      <c r="C115" t="inlineStr">
        <is>
          <t>Thousand</t>
        </is>
      </c>
      <c r="D115" t="inlineStr">
        <is>
          <t>QQQQ</t>
        </is>
      </c>
      <c r="E115" t="inlineStr">
        <is>
          <t>Yes</t>
        </is>
      </c>
      <c r="AT115" t="n">
        <v>93893</v>
      </c>
      <c r="AU115" t="n">
        <v>117676</v>
      </c>
      <c r="AV115" t="n">
        <v>181680</v>
      </c>
      <c r="AX115" t="n">
        <v>491446</v>
      </c>
      <c r="AY115" t="n">
        <v>104703</v>
      </c>
      <c r="AZ115" t="n">
        <v>142482</v>
      </c>
      <c r="BA115" t="n">
        <v>100700</v>
      </c>
      <c r="BC115" t="n">
        <v>463372</v>
      </c>
      <c r="BD115" t="n">
        <v>115706</v>
      </c>
      <c r="BE115" t="n">
        <v>92847</v>
      </c>
      <c r="BF115" t="n">
        <v>96280</v>
      </c>
    </row>
    <row r="116">
      <c r="A116" t="inlineStr">
        <is>
          <t>U.K. and Europe chicken</t>
        </is>
      </c>
      <c r="C116" t="inlineStr">
        <is>
          <t>Thousand</t>
        </is>
      </c>
      <c r="D116" t="inlineStr">
        <is>
          <t>QQQQ</t>
        </is>
      </c>
      <c r="E116" t="inlineStr">
        <is>
          <t>Yes</t>
        </is>
      </c>
      <c r="AT116" t="n">
        <v>11602</v>
      </c>
      <c r="AU116" t="n">
        <v>22126</v>
      </c>
      <c r="AV116" t="n">
        <v>22036</v>
      </c>
    </row>
    <row r="117">
      <c r="A117" t="inlineStr">
        <is>
          <t>U.K. and Europe</t>
        </is>
      </c>
      <c r="C117" t="inlineStr">
        <is>
          <t>Thousand</t>
        </is>
      </c>
      <c r="D117" t="inlineStr">
        <is>
          <t>QQQQ</t>
        </is>
      </c>
      <c r="E117" t="inlineStr">
        <is>
          <t>Yes</t>
        </is>
      </c>
      <c r="AX117" t="n">
        <v>109964</v>
      </c>
      <c r="AY117" t="n">
        <v>34626</v>
      </c>
      <c r="AZ117" t="n">
        <v>36956</v>
      </c>
      <c r="BA117" t="n">
        <v>34039</v>
      </c>
      <c r="BC117" t="n">
        <v>148824</v>
      </c>
      <c r="BD117" t="n">
        <v>25251</v>
      </c>
      <c r="BE117" t="n">
        <v>34220</v>
      </c>
      <c r="BF117" t="n">
        <v>41390</v>
      </c>
    </row>
    <row r="118">
      <c r="A118" t="inlineStr">
        <is>
          <t>Mexico chicken</t>
        </is>
      </c>
      <c r="C118" t="inlineStr">
        <is>
          <t>Thousand</t>
        </is>
      </c>
      <c r="D118" t="inlineStr">
        <is>
          <t>QQQQ</t>
        </is>
      </c>
      <c r="E118" t="inlineStr">
        <is>
          <t>Yes</t>
        </is>
      </c>
      <c r="AT118" t="n">
        <v>19006</v>
      </c>
      <c r="AU118" t="n">
        <v>21350</v>
      </c>
      <c r="AV118" t="n">
        <v>23597</v>
      </c>
      <c r="AX118" t="n">
        <v>85856</v>
      </c>
      <c r="AY118" t="n">
        <v>20644</v>
      </c>
      <c r="AZ118" t="n">
        <v>21531</v>
      </c>
      <c r="BA118" t="n">
        <v>24109</v>
      </c>
      <c r="BC118" t="n">
        <v>89891</v>
      </c>
      <c r="BD118" t="n">
        <v>35521</v>
      </c>
      <c r="BE118" t="n">
        <v>27543</v>
      </c>
      <c r="BF118" t="n">
        <v>27448</v>
      </c>
    </row>
    <row r="119">
      <c r="A119" t="inlineStr">
        <is>
          <t xml:space="preserve">Total </t>
        </is>
      </c>
      <c r="C119" t="inlineStr">
        <is>
          <t>Thousand</t>
        </is>
      </c>
      <c r="D119" t="inlineStr">
        <is>
          <t>QQQQ</t>
        </is>
      </c>
      <c r="E119" t="inlineStr">
        <is>
          <t>Yes</t>
        </is>
      </c>
      <c r="AT119" t="n">
        <v>124501</v>
      </c>
      <c r="AU119" t="n">
        <v>161152</v>
      </c>
      <c r="AV119" t="n">
        <v>227313</v>
      </c>
    </row>
    <row r="120">
      <c r="A120" t="inlineStr">
        <is>
          <t>Total-c</t>
        </is>
      </c>
      <c r="AT120">
        <f>SUM(AT115:AT118)</f>
        <v/>
      </c>
      <c r="AU120">
        <f>SUM(AU115:AU118)</f>
        <v/>
      </c>
      <c r="AV120">
        <f>SUM(AV115:AV118)</f>
        <v/>
      </c>
    </row>
    <row r="121">
      <c r="A121" t="inlineStr">
        <is>
          <t>Sum check</t>
        </is>
      </c>
      <c r="AT121">
        <f>AT120-AT119</f>
        <v/>
      </c>
      <c r="AU121">
        <f>AU120-AU119</f>
        <v/>
      </c>
      <c r="AV121">
        <f>AV120-AV119</f>
        <v/>
      </c>
    </row>
    <row r="123">
      <c r="A123" t="inlineStr">
        <is>
          <t>U.K. and Europe pork</t>
        </is>
      </c>
      <c r="C123" t="inlineStr">
        <is>
          <t>Thousand</t>
        </is>
      </c>
      <c r="D123" t="inlineStr">
        <is>
          <t>QQQQ</t>
        </is>
      </c>
      <c r="E123" t="inlineStr">
        <is>
          <t>Yes</t>
        </is>
      </c>
      <c r="AT123" t="n">
        <v>743</v>
      </c>
      <c r="AU123" t="n">
        <v>13170</v>
      </c>
      <c r="AV123" t="n">
        <v>11892</v>
      </c>
    </row>
    <row r="124">
      <c r="A124" t="inlineStr">
        <is>
          <t>Total net sales</t>
        </is>
      </c>
      <c r="C124" t="inlineStr">
        <is>
          <t>Thousand</t>
        </is>
      </c>
      <c r="D124" t="inlineStr">
        <is>
          <t>QQQQ</t>
        </is>
      </c>
      <c r="E124" t="inlineStr">
        <is>
          <t>Yes</t>
        </is>
      </c>
      <c r="AT124" t="n">
        <v>125244</v>
      </c>
      <c r="AU124" t="n">
        <v>174322</v>
      </c>
      <c r="AV124" t="n">
        <v>239205</v>
      </c>
      <c r="AX124" t="n">
        <v>687266</v>
      </c>
      <c r="AY124" t="n">
        <v>159973</v>
      </c>
      <c r="AZ124" t="n">
        <v>200969</v>
      </c>
      <c r="BA124" t="n">
        <v>158848</v>
      </c>
      <c r="BC124" t="n">
        <v>702087</v>
      </c>
      <c r="BD124" t="n">
        <v>176478</v>
      </c>
      <c r="BE124" t="n">
        <v>154610</v>
      </c>
      <c r="BF124" t="n">
        <v>165118</v>
      </c>
    </row>
    <row r="125">
      <c r="A125" t="inlineStr">
        <is>
          <t>Total net sales-c</t>
        </is>
      </c>
      <c r="AT125">
        <f>SUM(AT115:AT118,AT123)</f>
        <v/>
      </c>
      <c r="AU125">
        <f>SUM(AU115:AU118,AU123)</f>
        <v/>
      </c>
      <c r="AV125">
        <f>SUM(AV115:AV118,AV123)</f>
        <v/>
      </c>
      <c r="AX125">
        <f>SUM(AX115:AX118,AX123)</f>
        <v/>
      </c>
      <c r="AY125">
        <f>SUM(AY115:AY118,AY123)</f>
        <v/>
      </c>
      <c r="AZ125">
        <f>SUM(AZ115:AZ118,AZ123)</f>
        <v/>
      </c>
      <c r="BA125">
        <f>SUM(BA115:BA118,BA123)</f>
        <v/>
      </c>
      <c r="BC125">
        <f>SUM(BC115:BC118,BC123)</f>
        <v/>
      </c>
      <c r="BD125">
        <f>SUM(BD115:BD118,BD123)</f>
        <v/>
      </c>
      <c r="BE125">
        <f>SUM(BE115:BE118,BE123)</f>
        <v/>
      </c>
      <c r="BF125">
        <f>SUM(BF115:BF118,BF123)</f>
        <v/>
      </c>
    </row>
    <row r="126">
      <c r="A126" t="inlineStr">
        <is>
          <t>Sum check</t>
        </is>
      </c>
      <c r="AT126">
        <f>AT125-AT124</f>
        <v/>
      </c>
      <c r="AU126">
        <f>AU125-AU124</f>
        <v/>
      </c>
      <c r="AV126">
        <f>AV125-AV124</f>
        <v/>
      </c>
      <c r="AX126">
        <f>AX125-AX124</f>
        <v/>
      </c>
      <c r="AY126">
        <f>AY125-AY124</f>
        <v/>
      </c>
      <c r="AZ126">
        <f>AZ125-AZ124</f>
        <v/>
      </c>
      <c r="BA126">
        <f>BA125-BA124</f>
        <v/>
      </c>
      <c r="BC126">
        <f>BC125-BC124</f>
        <v/>
      </c>
      <c r="BD126">
        <f>BD125-BD124</f>
        <v/>
      </c>
      <c r="BE126">
        <f>BE125-BE124</f>
        <v/>
      </c>
      <c r="BF126">
        <f>BF125-BF124</f>
        <v/>
      </c>
    </row>
    <row r="128">
      <c r="A128" t="inlineStr">
        <is>
          <t>Net sales</t>
        </is>
      </c>
    </row>
    <row r="129">
      <c r="A129" t="inlineStr">
        <is>
          <t>U.S. chicken</t>
        </is>
      </c>
      <c r="C129" t="inlineStr">
        <is>
          <t>Thousand</t>
        </is>
      </c>
      <c r="D129" t="inlineStr">
        <is>
          <t>QQQQ</t>
        </is>
      </c>
      <c r="E129" t="inlineStr">
        <is>
          <t>Yes</t>
        </is>
      </c>
      <c r="F129" t="n">
        <v>1808486</v>
      </c>
      <c r="G129" t="n">
        <v>1921872</v>
      </c>
      <c r="H129" t="n">
        <v>1932634</v>
      </c>
      <c r="J129" t="n">
        <v>7500212</v>
      </c>
      <c r="K129" t="n">
        <v>1794677</v>
      </c>
      <c r="L129" t="n">
        <v>1937749</v>
      </c>
      <c r="M129" t="n">
        <v>2026277</v>
      </c>
      <c r="O129" t="n">
        <v>7647036</v>
      </c>
      <c r="P129" t="n">
        <v>1842758</v>
      </c>
      <c r="Q129" t="n">
        <v>1838859</v>
      </c>
      <c r="R129" t="n">
        <v>1798375</v>
      </c>
      <c r="T129" t="n">
        <v>7143354</v>
      </c>
      <c r="U129" t="n">
        <v>1670281</v>
      </c>
      <c r="V129" t="n">
        <v>1677445</v>
      </c>
      <c r="W129" t="n">
        <v>1724625</v>
      </c>
      <c r="Y129" t="n">
        <v>6671403</v>
      </c>
      <c r="Z129" t="n">
        <v>1736405</v>
      </c>
      <c r="AA129" t="n">
        <v>1882142</v>
      </c>
      <c r="AB129" t="n">
        <v>1938542</v>
      </c>
      <c r="AD129" t="n">
        <v>7443222</v>
      </c>
      <c r="AE129" t="n">
        <v>1841105</v>
      </c>
      <c r="AF129" t="n">
        <v>1899435</v>
      </c>
      <c r="AG129" t="n">
        <v>1864169</v>
      </c>
      <c r="AI129" t="n">
        <v>7425661</v>
      </c>
      <c r="AJ129" t="n">
        <v>1883591</v>
      </c>
      <c r="AK129" t="n">
        <v>1916954</v>
      </c>
      <c r="AL129" t="n">
        <v>1931656</v>
      </c>
      <c r="AN129" t="n">
        <v>7636716</v>
      </c>
      <c r="AO129" t="n">
        <v>1926880</v>
      </c>
      <c r="AP129" t="n">
        <v>1798689</v>
      </c>
      <c r="AQ129" t="n">
        <v>1894222</v>
      </c>
      <c r="AS129" t="n">
        <v>7496017</v>
      </c>
      <c r="AT129" t="n">
        <v>1999559</v>
      </c>
      <c r="AU129" t="n">
        <v>2248469</v>
      </c>
      <c r="AV129" t="n">
        <v>2466850</v>
      </c>
      <c r="AX129" t="n">
        <v>9113879</v>
      </c>
      <c r="AY129" t="n">
        <v>2581208</v>
      </c>
      <c r="AZ129" t="n">
        <v>2899878</v>
      </c>
      <c r="BA129" t="n">
        <v>2836920</v>
      </c>
      <c r="BC129" t="n">
        <v>10748350</v>
      </c>
      <c r="BD129" t="n">
        <v>2432568</v>
      </c>
      <c r="BE129" t="n">
        <v>2446208</v>
      </c>
      <c r="BF129" t="n">
        <v>2488317</v>
      </c>
    </row>
    <row r="130">
      <c r="A130" s="2" t="inlineStr">
        <is>
          <t>U.K. and Europe</t>
        </is>
      </c>
      <c r="B130" s="2" t="n"/>
      <c r="C130" s="2" t="inlineStr">
        <is>
          <t>Thousand</t>
        </is>
      </c>
      <c r="D130" s="2" t="inlineStr">
        <is>
          <t>QQQQ</t>
        </is>
      </c>
      <c r="E130" s="2" t="inlineStr">
        <is>
          <t>Yes</t>
        </is>
      </c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>
        <v>0</v>
      </c>
      <c r="AA130" s="2" t="n">
        <v>0</v>
      </c>
      <c r="AB130" s="2" t="n">
        <v>514325</v>
      </c>
      <c r="AC130" s="2" t="n"/>
      <c r="AD130" s="2" t="n">
        <v>1996319</v>
      </c>
      <c r="AE130" s="2" t="n">
        <v>544300</v>
      </c>
      <c r="AF130" s="2" t="n">
        <v>563102</v>
      </c>
      <c r="AG130" s="2" t="n">
        <v>526722</v>
      </c>
      <c r="AH130" s="2" t="n"/>
      <c r="AI130" s="2" t="n">
        <v>2148666</v>
      </c>
      <c r="AJ130" s="2" t="n">
        <v>514962</v>
      </c>
      <c r="AK130" s="2" t="n">
        <v>535902</v>
      </c>
      <c r="AL130" s="2" t="n">
        <v>517532</v>
      </c>
      <c r="AM130" s="2" t="n"/>
      <c r="AN130" s="2" t="n">
        <v>2383793</v>
      </c>
      <c r="AO130" s="2" t="n">
        <v>822262</v>
      </c>
      <c r="AP130" s="2" t="n">
        <v>757201</v>
      </c>
      <c r="AQ130" s="2" t="n">
        <v>845677</v>
      </c>
      <c r="AR130" s="2" t="n"/>
      <c r="AS130" s="2" t="n">
        <v>3274292</v>
      </c>
      <c r="AT130" s="2" t="n"/>
      <c r="AU130" s="2" t="n"/>
      <c r="AV130" s="2" t="n"/>
      <c r="AW130" s="2" t="n"/>
      <c r="AX130" s="2" t="n">
        <v>3934062</v>
      </c>
      <c r="AY130" s="2" t="n">
        <v>1191982</v>
      </c>
      <c r="AZ130" s="2" t="n">
        <v>1245052</v>
      </c>
      <c r="BA130" s="2" t="n">
        <v>1203095</v>
      </c>
      <c r="BB130" s="2" t="n"/>
      <c r="BC130" s="2" t="n">
        <v>4874738</v>
      </c>
      <c r="BD130" s="2" t="n">
        <v>1239264</v>
      </c>
      <c r="BE130" s="2" t="n">
        <v>1310750</v>
      </c>
      <c r="BF130" s="2" t="n">
        <v>1312205</v>
      </c>
    </row>
    <row r="131">
      <c r="AT131" t="n">
        <v>501911</v>
      </c>
      <c r="AU131" t="n">
        <v>561692</v>
      </c>
      <c r="AV131" t="n">
        <v>575708</v>
      </c>
    </row>
    <row r="132">
      <c r="A132" t="inlineStr">
        <is>
          <t>Mexico chicken</t>
        </is>
      </c>
      <c r="C132" t="inlineStr">
        <is>
          <t>Thousand</t>
        </is>
      </c>
      <c r="D132" t="inlineStr">
        <is>
          <t>QQQQ</t>
        </is>
      </c>
      <c r="E132" t="inlineStr">
        <is>
          <t>Yes</t>
        </is>
      </c>
      <c r="F132" t="n">
        <v>228443</v>
      </c>
      <c r="G132" t="n">
        <v>262247</v>
      </c>
      <c r="H132" t="n">
        <v>210181</v>
      </c>
      <c r="J132" t="n">
        <v>910936</v>
      </c>
      <c r="K132" t="n">
        <v>223388</v>
      </c>
      <c r="L132" t="n">
        <v>249067</v>
      </c>
      <c r="M132" t="n">
        <v>241771</v>
      </c>
      <c r="O132" t="n">
        <v>936329</v>
      </c>
      <c r="P132" t="n">
        <v>210161</v>
      </c>
      <c r="Q132" t="n">
        <v>215017</v>
      </c>
      <c r="R132" t="n">
        <v>314154</v>
      </c>
      <c r="T132" t="n">
        <v>1036750</v>
      </c>
      <c r="U132" t="n">
        <v>292656</v>
      </c>
      <c r="V132" t="n">
        <v>350870</v>
      </c>
      <c r="W132" t="n">
        <v>307096</v>
      </c>
      <c r="Y132" t="n">
        <v>1259720</v>
      </c>
      <c r="Z132" t="n">
        <v>284087</v>
      </c>
      <c r="AA132" t="n">
        <v>369462</v>
      </c>
      <c r="AB132" t="n">
        <v>341018</v>
      </c>
      <c r="AD132" t="n">
        <v>1328322</v>
      </c>
      <c r="AE132" t="n">
        <v>361273</v>
      </c>
      <c r="AF132" t="n">
        <v>374176</v>
      </c>
      <c r="AG132" t="n">
        <v>306713</v>
      </c>
      <c r="AI132" t="n">
        <v>1363457</v>
      </c>
      <c r="AJ132" t="n">
        <v>326122</v>
      </c>
      <c r="AK132" t="n">
        <v>390229</v>
      </c>
      <c r="AL132" t="n">
        <v>328782</v>
      </c>
      <c r="AN132" t="n">
        <v>1388710</v>
      </c>
      <c r="AO132" t="n">
        <v>325786</v>
      </c>
      <c r="AP132" t="n">
        <v>268133</v>
      </c>
      <c r="AQ132" t="n">
        <v>335222</v>
      </c>
      <c r="AS132" t="n">
        <v>1321592</v>
      </c>
      <c r="AT132" t="n">
        <v>419131</v>
      </c>
      <c r="AU132" t="n">
        <v>453383</v>
      </c>
      <c r="AV132" t="n">
        <v>430276</v>
      </c>
      <c r="AX132" t="n">
        <v>1729517</v>
      </c>
      <c r="AY132" t="n">
        <v>467205</v>
      </c>
      <c r="AZ132" t="n">
        <v>486718</v>
      </c>
      <c r="BA132" t="n">
        <v>428954</v>
      </c>
      <c r="BC132" t="n">
        <v>1845289</v>
      </c>
      <c r="BD132" t="n">
        <v>493796</v>
      </c>
      <c r="BE132" t="n">
        <v>551133</v>
      </c>
      <c r="BF132" t="n">
        <v>559674</v>
      </c>
    </row>
    <row r="133">
      <c r="A133" t="inlineStr">
        <is>
          <t xml:space="preserve">Total </t>
        </is>
      </c>
      <c r="C133" t="inlineStr">
        <is>
          <t>Thousand</t>
        </is>
      </c>
      <c r="D133" t="inlineStr">
        <is>
          <t>QQQQ</t>
        </is>
      </c>
      <c r="E133" t="inlineStr">
        <is>
          <t>Yes</t>
        </is>
      </c>
      <c r="AT133" t="n">
        <v>2920601</v>
      </c>
      <c r="AU133" t="n">
        <v>3263544</v>
      </c>
      <c r="AV133" t="n">
        <v>3472834</v>
      </c>
    </row>
    <row r="134">
      <c r="A134" t="inlineStr">
        <is>
          <t>Total-c</t>
        </is>
      </c>
      <c r="AT134">
        <f>SUM(AT129:AT132)</f>
        <v/>
      </c>
      <c r="AU134">
        <f>SUM(AU129:AU132)</f>
        <v/>
      </c>
      <c r="AV134">
        <f>SUM(AV129:AV132)</f>
        <v/>
      </c>
    </row>
    <row r="135">
      <c r="A135" t="inlineStr">
        <is>
          <t>Sum check</t>
        </is>
      </c>
      <c r="AT135">
        <f>AT134-AT133</f>
        <v/>
      </c>
      <c r="AU135">
        <f>AU134-AU133</f>
        <v/>
      </c>
      <c r="AV135">
        <f>AV134-AV133</f>
        <v/>
      </c>
    </row>
    <row r="137">
      <c r="A137" t="inlineStr">
        <is>
          <t>U.K. and Europe pork</t>
        </is>
      </c>
      <c r="C137" t="inlineStr">
        <is>
          <t>Thousand</t>
        </is>
      </c>
      <c r="D137" t="inlineStr">
        <is>
          <t>QQQQ</t>
        </is>
      </c>
      <c r="E137" t="inlineStr">
        <is>
          <t>Yes</t>
        </is>
      </c>
      <c r="AT137" t="n">
        <v>352824</v>
      </c>
      <c r="AU137" t="n">
        <v>374154</v>
      </c>
      <c r="AV137" t="n">
        <v>354732</v>
      </c>
    </row>
    <row r="138">
      <c r="A138" t="inlineStr">
        <is>
          <t>Total net sales</t>
        </is>
      </c>
      <c r="C138" t="inlineStr">
        <is>
          <t>Thousand</t>
        </is>
      </c>
      <c r="D138" t="inlineStr">
        <is>
          <t>QQQQ</t>
        </is>
      </c>
      <c r="E138" t="inlineStr">
        <is>
          <t>Yes</t>
        </is>
      </c>
      <c r="F138" t="n">
        <v>2036929</v>
      </c>
      <c r="G138" t="n">
        <v>2184119</v>
      </c>
      <c r="H138" t="n">
        <v>2142815</v>
      </c>
      <c r="J138" t="n">
        <v>8411148</v>
      </c>
      <c r="K138" t="n">
        <v>2018065</v>
      </c>
      <c r="L138" t="n">
        <v>2186816</v>
      </c>
      <c r="M138" t="n">
        <v>2268048</v>
      </c>
      <c r="O138" t="n">
        <v>8583365</v>
      </c>
      <c r="P138" t="n">
        <v>2052919</v>
      </c>
      <c r="Q138" t="n">
        <v>2053876</v>
      </c>
      <c r="R138" t="n">
        <v>2112529</v>
      </c>
      <c r="T138" t="n">
        <v>8180104</v>
      </c>
      <c r="U138" t="n">
        <v>1962937</v>
      </c>
      <c r="V138" t="n">
        <v>2028315</v>
      </c>
      <c r="W138" t="n">
        <v>2031721</v>
      </c>
      <c r="Y138" t="n">
        <v>7931123</v>
      </c>
      <c r="Z138" t="n">
        <v>2020492</v>
      </c>
      <c r="AA138" t="n">
        <v>2251604</v>
      </c>
      <c r="AB138" t="n">
        <v>2793885</v>
      </c>
      <c r="AD138" t="n">
        <v>10767863</v>
      </c>
      <c r="AE138" t="n">
        <v>2746678</v>
      </c>
      <c r="AF138" t="n">
        <v>2836713</v>
      </c>
      <c r="AG138" t="n">
        <v>2697604</v>
      </c>
      <c r="AI138" t="n">
        <v>10937784</v>
      </c>
      <c r="AJ138" t="n">
        <v>2724675</v>
      </c>
      <c r="AK138" t="n">
        <v>2843085</v>
      </c>
      <c r="AL138" t="n">
        <v>2777970</v>
      </c>
      <c r="AN138" t="n">
        <v>11409219</v>
      </c>
      <c r="AO138" t="n">
        <v>3074928</v>
      </c>
      <c r="AP138" t="n">
        <v>2824023</v>
      </c>
      <c r="AQ138" t="n">
        <v>3075121</v>
      </c>
      <c r="AS138" t="n">
        <v>12091901</v>
      </c>
      <c r="AT138" t="n">
        <v>3273425</v>
      </c>
      <c r="AU138" t="n">
        <v>3637698</v>
      </c>
      <c r="AV138" t="n">
        <v>3827566</v>
      </c>
      <c r="AX138" t="n">
        <v>14777458</v>
      </c>
      <c r="AY138" t="n">
        <v>4240395</v>
      </c>
      <c r="AZ138" t="n">
        <v>4631648</v>
      </c>
      <c r="BA138" t="n">
        <v>4468969</v>
      </c>
      <c r="BC138" t="n">
        <v>17468377</v>
      </c>
      <c r="BD138" t="n">
        <v>4165628</v>
      </c>
      <c r="BE138" t="n">
        <v>4308091</v>
      </c>
      <c r="BF138" t="n">
        <v>4360196</v>
      </c>
    </row>
    <row r="139">
      <c r="A139" t="inlineStr">
        <is>
          <t>Total net sales-c</t>
        </is>
      </c>
      <c r="F139">
        <f>SUM(F129:F132)+F137</f>
        <v/>
      </c>
      <c r="G139">
        <f>SUM(G129:G132)+G137</f>
        <v/>
      </c>
      <c r="H139">
        <f>SUM(H129:H132)+H137</f>
        <v/>
      </c>
      <c r="J139">
        <f>SUM(J129:J132)+J137</f>
        <v/>
      </c>
      <c r="K139">
        <f>SUM(K129:K132)+K137</f>
        <v/>
      </c>
      <c r="L139">
        <f>SUM(L129:L132)+L137</f>
        <v/>
      </c>
      <c r="M139">
        <f>SUM(M129:M132)+M137</f>
        <v/>
      </c>
      <c r="O139">
        <f>SUM(O129:O132)+O137</f>
        <v/>
      </c>
      <c r="P139">
        <f>SUM(P129:P132)+P137</f>
        <v/>
      </c>
      <c r="Q139">
        <f>SUM(Q129:Q132)+Q137</f>
        <v/>
      </c>
      <c r="R139">
        <f>SUM(R129:R132)+R137</f>
        <v/>
      </c>
      <c r="T139">
        <f>SUM(T129:T132)+T137</f>
        <v/>
      </c>
      <c r="U139">
        <f>SUM(U129:U132)+U137</f>
        <v/>
      </c>
      <c r="V139">
        <f>SUM(V129:V132)+V137</f>
        <v/>
      </c>
      <c r="W139">
        <f>SUM(W129:W132)+W137</f>
        <v/>
      </c>
      <c r="Y139">
        <f>SUM(Y129:Y132)+Y137</f>
        <v/>
      </c>
      <c r="Z139">
        <f>SUM(Z129:Z132)+Z137</f>
        <v/>
      </c>
      <c r="AA139">
        <f>SUM(AA129:AA132)+AA137</f>
        <v/>
      </c>
      <c r="AB139">
        <f>SUM(AB129:AB132)+AB137</f>
        <v/>
      </c>
      <c r="AD139">
        <f>SUM(AD129:AD132)+AD137</f>
        <v/>
      </c>
      <c r="AE139">
        <f>SUM(AE129:AE132)+AE137</f>
        <v/>
      </c>
      <c r="AF139">
        <f>SUM(AF129:AF132)+AF137</f>
        <v/>
      </c>
      <c r="AG139">
        <f>SUM(AG129:AG132)+AG137</f>
        <v/>
      </c>
      <c r="AI139">
        <f>SUM(AI129:AI132)+AI137</f>
        <v/>
      </c>
      <c r="AJ139">
        <f>SUM(AJ129:AJ132)+AJ137</f>
        <v/>
      </c>
      <c r="AK139">
        <f>SUM(AK129:AK132)+AK137</f>
        <v/>
      </c>
      <c r="AL139">
        <f>SUM(AL129:AL132)+AL137</f>
        <v/>
      </c>
      <c r="AN139">
        <f>SUM(AN129:AN132)+AN137</f>
        <v/>
      </c>
      <c r="AO139">
        <f>SUM(AO129:AO132)+AO137</f>
        <v/>
      </c>
      <c r="AP139">
        <f>SUM(AP129:AP132)+AP137</f>
        <v/>
      </c>
      <c r="AQ139">
        <f>SUM(AQ129:AQ132)+AQ137</f>
        <v/>
      </c>
      <c r="AS139">
        <f>SUM(AS129:AS132)+AS137</f>
        <v/>
      </c>
      <c r="AT139">
        <f>SUM(AT129:AT132)+AT137</f>
        <v/>
      </c>
      <c r="AU139">
        <f>SUM(AU129:AU132)+AU137</f>
        <v/>
      </c>
      <c r="AV139">
        <f>SUM(AV129:AV132)+AV137</f>
        <v/>
      </c>
      <c r="AX139">
        <f>SUM(AX129:AX132)+AX137</f>
        <v/>
      </c>
      <c r="AY139">
        <f>SUM(AY129:AY132)+AY137</f>
        <v/>
      </c>
      <c r="AZ139">
        <f>SUM(AZ129:AZ132)+AZ137</f>
        <v/>
      </c>
      <c r="BA139">
        <f>SUM(BA129:BA132)+BA137</f>
        <v/>
      </c>
      <c r="BC139">
        <f>SUM(BC129:BC132)+BC137</f>
        <v/>
      </c>
      <c r="BD139">
        <f>SUM(BD129:BD132)+BD137</f>
        <v/>
      </c>
      <c r="BE139">
        <f>SUM(BE129:BE132)+BE137</f>
        <v/>
      </c>
      <c r="BF139">
        <f>SUM(BF129:BF132)+BF137</f>
        <v/>
      </c>
    </row>
    <row r="140">
      <c r="A140" t="inlineStr">
        <is>
          <t>Sum check 1</t>
        </is>
      </c>
      <c r="F140">
        <f>F139-F138</f>
        <v/>
      </c>
      <c r="G140">
        <f>G139-G138</f>
        <v/>
      </c>
      <c r="H140">
        <f>H139-H138</f>
        <v/>
      </c>
      <c r="J140">
        <f>J139-J138</f>
        <v/>
      </c>
      <c r="K140">
        <f>K139-K138</f>
        <v/>
      </c>
      <c r="L140">
        <f>L139-L138</f>
        <v/>
      </c>
      <c r="M140">
        <f>M139-M138</f>
        <v/>
      </c>
      <c r="O140">
        <f>O139-O138</f>
        <v/>
      </c>
      <c r="P140">
        <f>P139-P138</f>
        <v/>
      </c>
      <c r="Q140">
        <f>Q139-Q138</f>
        <v/>
      </c>
      <c r="R140">
        <f>R139-R138</f>
        <v/>
      </c>
      <c r="T140">
        <f>T139-T138</f>
        <v/>
      </c>
      <c r="U140">
        <f>U139-U138</f>
        <v/>
      </c>
      <c r="V140">
        <f>V139-V138</f>
        <v/>
      </c>
      <c r="W140">
        <f>W139-W138</f>
        <v/>
      </c>
      <c r="Y140">
        <f>Y139-Y138</f>
        <v/>
      </c>
      <c r="Z140">
        <f>Z139-Z138</f>
        <v/>
      </c>
      <c r="AA140">
        <f>AA139-AA138</f>
        <v/>
      </c>
      <c r="AB140">
        <f>AB139-AB138</f>
        <v/>
      </c>
      <c r="AD140">
        <f>AD139-AD138</f>
        <v/>
      </c>
      <c r="AE140">
        <f>AE139-AE138</f>
        <v/>
      </c>
      <c r="AF140">
        <f>AF139-AF138</f>
        <v/>
      </c>
      <c r="AG140">
        <f>AG139-AG138</f>
        <v/>
      </c>
      <c r="AI140">
        <f>AI139-AI138</f>
        <v/>
      </c>
      <c r="AJ140">
        <f>AJ139-AJ138</f>
        <v/>
      </c>
      <c r="AK140">
        <f>AK139-AK138</f>
        <v/>
      </c>
      <c r="AL140">
        <f>AL139-AL138</f>
        <v/>
      </c>
      <c r="AN140">
        <f>AN139-AN138</f>
        <v/>
      </c>
      <c r="AO140">
        <f>AO139-AO138</f>
        <v/>
      </c>
      <c r="AP140">
        <f>AP139-AP138</f>
        <v/>
      </c>
      <c r="AQ140">
        <f>AQ139-AQ138</f>
        <v/>
      </c>
      <c r="AS140">
        <f>AS139-AS138</f>
        <v/>
      </c>
      <c r="AT140">
        <f>AT139-AT138</f>
        <v/>
      </c>
      <c r="AU140">
        <f>AU139-AU138</f>
        <v/>
      </c>
      <c r="AV140">
        <f>AV139-AV138</f>
        <v/>
      </c>
      <c r="AX140">
        <f>AX139-AX138</f>
        <v/>
      </c>
      <c r="AY140">
        <f>AY139-AY138</f>
        <v/>
      </c>
      <c r="AZ140">
        <f>AZ139-AZ138</f>
        <v/>
      </c>
      <c r="BA140">
        <f>BA139-BA138</f>
        <v/>
      </c>
      <c r="BC140">
        <f>BC139-BC138</f>
        <v/>
      </c>
      <c r="BD140">
        <f>BD139-BD138</f>
        <v/>
      </c>
      <c r="BE140">
        <f>BE139-BE138</f>
        <v/>
      </c>
      <c r="BF140">
        <f>BF139-BF138</f>
        <v/>
      </c>
    </row>
    <row r="141">
      <c r="A141" t="inlineStr">
        <is>
          <t>Sum check 2</t>
        </is>
      </c>
      <c r="AE141">
        <f>AE68+AE83+AE97+AE110+AE124-AE138</f>
        <v/>
      </c>
      <c r="AF141">
        <f>AF68+AF83+AF97+AF110+AF124-AF138</f>
        <v/>
      </c>
      <c r="AG141">
        <f>AG68+AG83+AG97+AG110+AG124-AG138</f>
        <v/>
      </c>
      <c r="AI141">
        <f>AI68+AI83+AI97+AI110+AI124-AI138</f>
        <v/>
      </c>
      <c r="AJ141">
        <f>AJ68+AJ83+AJ97+AJ110+AJ124-AJ138</f>
        <v/>
      </c>
      <c r="AK141">
        <f>AK68+AK83+AK97+AK110+AK124-AK138</f>
        <v/>
      </c>
      <c r="AL141">
        <f>AL68+AL83+AL97+AL110+AL124-AL138</f>
        <v/>
      </c>
      <c r="AN141">
        <f>AN68+AN83+AN97+AN110+AN124-AN138</f>
        <v/>
      </c>
      <c r="AO141">
        <f>AO68+AO83+AO97+AO110+AO124-AO138</f>
        <v/>
      </c>
      <c r="AP141">
        <f>AP68+AP83+AP97+AP110+AP124-AP138</f>
        <v/>
      </c>
      <c r="AQ141">
        <f>AQ68+AQ83+AQ97+AQ110+AQ124-AQ138</f>
        <v/>
      </c>
      <c r="AS141">
        <f>AS68+AS83+AS97+AS110+AS124-AS138</f>
        <v/>
      </c>
      <c r="AT141">
        <f>AT68+AT83+AT97+AT110+AT124-AT138</f>
        <v/>
      </c>
      <c r="AU141">
        <f>AU68+AU83+AU97+AU110+AU124-AU138</f>
        <v/>
      </c>
      <c r="AV141">
        <f>AV68+AV83+AV97+AV110+AV124-AV138</f>
        <v/>
      </c>
      <c r="AX141">
        <f>AX68+AX83+AX97+AX110+AX124-AX138</f>
        <v/>
      </c>
      <c r="AY141">
        <f>AY68+AY83+AY97+AY110+AY124-AY138</f>
        <v/>
      </c>
      <c r="AZ141">
        <f>AZ68+AZ83+AZ97+AZ110+AZ124-AZ138</f>
        <v/>
      </c>
      <c r="BA141">
        <f>BA68+BA83+BA97+BA110+BA124-BA138</f>
        <v/>
      </c>
      <c r="BC141">
        <f>BC68+BC83+BC97+BC110+BC124-BC138</f>
        <v/>
      </c>
      <c r="BD141">
        <f>BD68+BD83+BD97+BD110+BD124-BD138</f>
        <v/>
      </c>
      <c r="BE141">
        <f>BE68+BE83+BE97+BE110+BE124-BE138</f>
        <v/>
      </c>
      <c r="BF141">
        <f>BF68+BF83+BF97+BF110+BF124-BF138</f>
        <v/>
      </c>
    </row>
    <row r="142">
      <c r="A142" t="inlineStr">
        <is>
          <t>Link check</t>
        </is>
      </c>
      <c r="F142">
        <f>F138-F629</f>
        <v/>
      </c>
      <c r="G142">
        <f>G138-G629</f>
        <v/>
      </c>
      <c r="H142">
        <f>H138-H629</f>
        <v/>
      </c>
      <c r="J142">
        <f>J138-J629</f>
        <v/>
      </c>
      <c r="K142">
        <f>K138-K629</f>
        <v/>
      </c>
      <c r="L142">
        <f>L138-L629</f>
        <v/>
      </c>
      <c r="M142">
        <f>M138-M629</f>
        <v/>
      </c>
      <c r="O142">
        <f>O138-O629</f>
        <v/>
      </c>
      <c r="P142">
        <f>P138-P629</f>
        <v/>
      </c>
      <c r="Q142">
        <f>Q138-Q629</f>
        <v/>
      </c>
      <c r="R142">
        <f>R138-R629</f>
        <v/>
      </c>
      <c r="T142">
        <f>T138-T629</f>
        <v/>
      </c>
      <c r="U142">
        <f>U138-U629</f>
        <v/>
      </c>
      <c r="V142">
        <f>V138-V629</f>
        <v/>
      </c>
      <c r="W142">
        <f>W138-W629</f>
        <v/>
      </c>
      <c r="Y142">
        <f>Y138-Y629</f>
        <v/>
      </c>
      <c r="Z142">
        <f>Z138-Z629</f>
        <v/>
      </c>
      <c r="AA142">
        <f>AA138-AA629</f>
        <v/>
      </c>
      <c r="AB142">
        <f>AB138-AB629</f>
        <v/>
      </c>
      <c r="AD142">
        <f>AD138-AD629</f>
        <v/>
      </c>
      <c r="AE142">
        <f>AE138-AE629</f>
        <v/>
      </c>
      <c r="AF142">
        <f>AF138-AF629</f>
        <v/>
      </c>
      <c r="AG142">
        <f>AG138-AG629</f>
        <v/>
      </c>
      <c r="AI142">
        <f>AI138-AI629</f>
        <v/>
      </c>
      <c r="AJ142">
        <f>AJ138-AJ629</f>
        <v/>
      </c>
      <c r="AK142">
        <f>AK138-AK629</f>
        <v/>
      </c>
      <c r="AL142">
        <f>AL138-AL629</f>
        <v/>
      </c>
      <c r="AN142">
        <f>AN138-AN629</f>
        <v/>
      </c>
      <c r="AO142">
        <f>AO138-AO629</f>
        <v/>
      </c>
      <c r="AP142">
        <f>AP138-AP629</f>
        <v/>
      </c>
      <c r="AQ142">
        <f>AQ138-AQ629</f>
        <v/>
      </c>
      <c r="AS142">
        <f>AS138-AS629</f>
        <v/>
      </c>
      <c r="AT142">
        <f>AT138-AT629</f>
        <v/>
      </c>
      <c r="AU142">
        <f>AU138-AU629</f>
        <v/>
      </c>
      <c r="AV142">
        <f>AV138-AV629</f>
        <v/>
      </c>
      <c r="AX142">
        <f>AX138-AX629</f>
        <v/>
      </c>
      <c r="AY142">
        <f>AY138-AY629</f>
        <v/>
      </c>
      <c r="AZ142">
        <f>AZ138-AZ629</f>
        <v/>
      </c>
      <c r="BA142">
        <f>BA138-BA629</f>
        <v/>
      </c>
      <c r="BC142">
        <f>BC138-BC629</f>
        <v/>
      </c>
      <c r="BD142">
        <f>BD138-BD629</f>
        <v/>
      </c>
      <c r="BE142">
        <f>BE138-BE629</f>
        <v/>
      </c>
      <c r="BF142">
        <f>BF138-BF629</f>
        <v/>
      </c>
    </row>
    <row r="144">
      <c r="A144" t="inlineStr">
        <is>
          <t>Net sales for primary product lines and markets</t>
        </is>
      </c>
    </row>
    <row r="145">
      <c r="A145" t="inlineStr">
        <is>
          <t>U.S. chicken:</t>
        </is>
      </c>
    </row>
    <row r="146">
      <c r="A146" t="inlineStr">
        <is>
          <t>Prepared chicken</t>
        </is>
      </c>
      <c r="C146" t="inlineStr">
        <is>
          <t>Thousand</t>
        </is>
      </c>
      <c r="D146" t="inlineStr">
        <is>
          <t>QQQQ</t>
        </is>
      </c>
      <c r="J146" t="n">
        <v>2046746</v>
      </c>
      <c r="O146" t="n">
        <v>1787389</v>
      </c>
      <c r="T146" t="n">
        <v>1672693</v>
      </c>
      <c r="Y146" t="n">
        <v>1269010</v>
      </c>
      <c r="AD146" t="n">
        <v>950378</v>
      </c>
      <c r="AI146" t="n">
        <v>773983</v>
      </c>
      <c r="AN146" t="n">
        <v>842365</v>
      </c>
      <c r="AS146" t="n">
        <v>714563</v>
      </c>
      <c r="AX146" t="n">
        <v>898614</v>
      </c>
      <c r="BC146" t="n">
        <v>1107734</v>
      </c>
    </row>
    <row r="147">
      <c r="A147" t="inlineStr">
        <is>
          <t>Fresh chicken</t>
        </is>
      </c>
      <c r="C147" t="inlineStr">
        <is>
          <t>Thousand</t>
        </is>
      </c>
      <c r="D147" t="inlineStr">
        <is>
          <t>QQQQ</t>
        </is>
      </c>
      <c r="J147" t="n">
        <v>4123089</v>
      </c>
      <c r="O147" t="n">
        <v>4703993</v>
      </c>
      <c r="T147" t="n">
        <v>4701943</v>
      </c>
      <c r="Y147" t="n">
        <v>4627137</v>
      </c>
      <c r="AD147" t="n">
        <v>5700503</v>
      </c>
      <c r="AI147" t="n">
        <v>5959458</v>
      </c>
      <c r="AN147" t="n">
        <v>6214954</v>
      </c>
      <c r="AS147" t="n">
        <v>6137265</v>
      </c>
      <c r="AX147" t="n">
        <v>7264448</v>
      </c>
      <c r="BC147" t="n">
        <v>8624421</v>
      </c>
    </row>
    <row r="148">
      <c r="A148" t="inlineStr">
        <is>
          <t>Other products</t>
        </is>
      </c>
      <c r="C148" t="inlineStr">
        <is>
          <t>Thousand</t>
        </is>
      </c>
      <c r="D148" t="inlineStr">
        <is>
          <t>QQQQ</t>
        </is>
      </c>
      <c r="AX148" t="n">
        <v>491446</v>
      </c>
      <c r="BC148" t="n">
        <v>463372</v>
      </c>
    </row>
    <row r="149">
      <c r="A149" t="inlineStr">
        <is>
          <t>By-products</t>
        </is>
      </c>
      <c r="C149" t="inlineStr">
        <is>
          <t>Thousand</t>
        </is>
      </c>
      <c r="D149" t="inlineStr">
        <is>
          <t>QQQQ</t>
        </is>
      </c>
      <c r="J149" t="n">
        <v>715969</v>
      </c>
      <c r="O149" t="n">
        <v>620082</v>
      </c>
      <c r="T149" t="n">
        <v>358878</v>
      </c>
      <c r="Y149" t="n">
        <v>313827</v>
      </c>
      <c r="AD149" t="n">
        <v>213595</v>
      </c>
      <c r="AI149" t="n">
        <v>258732</v>
      </c>
      <c r="AN149" t="n">
        <v>282791</v>
      </c>
      <c r="AS149" t="n">
        <v>306478</v>
      </c>
      <c r="AX149" t="n">
        <v>459371</v>
      </c>
      <c r="BC149" t="n">
        <v>552823</v>
      </c>
    </row>
    <row r="150">
      <c r="A150" t="inlineStr">
        <is>
          <t>Total U.S. chicken</t>
        </is>
      </c>
      <c r="C150" t="inlineStr">
        <is>
          <t>Thousand</t>
        </is>
      </c>
      <c r="D150" t="inlineStr">
        <is>
          <t>QQQQ</t>
        </is>
      </c>
      <c r="J150" t="n">
        <v>6885804</v>
      </c>
      <c r="O150" t="n">
        <v>7111464</v>
      </c>
      <c r="T150" t="n">
        <v>6733514</v>
      </c>
      <c r="Y150" t="n">
        <v>6209974</v>
      </c>
      <c r="AD150" t="n">
        <v>6864476</v>
      </c>
      <c r="AI150" t="n">
        <v>6992173</v>
      </c>
      <c r="AN150" t="n">
        <v>7340110</v>
      </c>
      <c r="AS150" t="n">
        <v>7158306</v>
      </c>
      <c r="AX150" t="n">
        <v>9113879</v>
      </c>
      <c r="BC150" t="n">
        <v>10748350</v>
      </c>
    </row>
    <row r="151">
      <c r="A151" t="inlineStr">
        <is>
          <t>Total U.S. chicken-c</t>
        </is>
      </c>
      <c r="J151">
        <f>SUM(J146:J149)</f>
        <v/>
      </c>
      <c r="O151">
        <f>SUM(O146:O149)</f>
        <v/>
      </c>
      <c r="T151">
        <f>SUM(T146:T149)</f>
        <v/>
      </c>
      <c r="Y151">
        <f>SUM(Y146:Y149)</f>
        <v/>
      </c>
      <c r="AD151">
        <f>SUM(AD146:AD149)</f>
        <v/>
      </c>
      <c r="AI151">
        <f>SUM(AI146:AI149)</f>
        <v/>
      </c>
      <c r="AN151">
        <f>SUM(AN146:AN149)</f>
        <v/>
      </c>
      <c r="AS151">
        <f>SUM(AS146:AS149)</f>
        <v/>
      </c>
      <c r="AX151">
        <f>SUM(AX146:AX149)</f>
        <v/>
      </c>
      <c r="BC151">
        <f>SUM(BC146:BC149)</f>
        <v/>
      </c>
    </row>
    <row r="152">
      <c r="A152" t="inlineStr">
        <is>
          <t>Sum check</t>
        </is>
      </c>
      <c r="J152">
        <f>J151-J150</f>
        <v/>
      </c>
      <c r="O152">
        <f>O151-O150</f>
        <v/>
      </c>
      <c r="T152">
        <f>T151-T150</f>
        <v/>
      </c>
      <c r="Y152">
        <f>Y151-Y150</f>
        <v/>
      </c>
      <c r="AD152">
        <f>AD151-AD150</f>
        <v/>
      </c>
      <c r="AI152">
        <f>AI151-AI150</f>
        <v/>
      </c>
      <c r="AN152">
        <f>AN151-AN150</f>
        <v/>
      </c>
      <c r="AS152">
        <f>AS151-AS150</f>
        <v/>
      </c>
      <c r="AX152">
        <f>AX151-AX150</f>
        <v/>
      </c>
      <c r="BC152">
        <f>BC151-BC150</f>
        <v/>
      </c>
    </row>
    <row r="154">
      <c r="A154" t="inlineStr">
        <is>
          <t>U.K. and Europe chicken:</t>
        </is>
      </c>
    </row>
    <row r="155">
      <c r="A155" t="inlineStr">
        <is>
          <t>Fresh chicken</t>
        </is>
      </c>
      <c r="C155" t="inlineStr">
        <is>
          <t>Thousand</t>
        </is>
      </c>
      <c r="D155" t="inlineStr">
        <is>
          <t>QQQQ</t>
        </is>
      </c>
      <c r="AD155" t="n">
        <v>846575</v>
      </c>
      <c r="AI155" t="n">
        <v>925124</v>
      </c>
      <c r="AN155" t="n">
        <v>918852</v>
      </c>
      <c r="AS155" t="n">
        <v>863670</v>
      </c>
    </row>
    <row r="156">
      <c r="A156" t="inlineStr">
        <is>
          <t>Prepared chicken</t>
        </is>
      </c>
      <c r="C156" t="inlineStr">
        <is>
          <t>Thousand</t>
        </is>
      </c>
      <c r="D156" t="inlineStr">
        <is>
          <t>QQQQ</t>
        </is>
      </c>
      <c r="AD156" t="n">
        <v>792284</v>
      </c>
      <c r="AI156" t="n">
        <v>865864</v>
      </c>
      <c r="AN156" t="n">
        <v>817292</v>
      </c>
      <c r="AS156" t="n">
        <v>751196</v>
      </c>
    </row>
    <row r="157">
      <c r="A157" t="inlineStr">
        <is>
          <t>Export and other chicken</t>
        </is>
      </c>
      <c r="C157" t="inlineStr">
        <is>
          <t>Thousand</t>
        </is>
      </c>
      <c r="D157" t="inlineStr">
        <is>
          <t>QQQQ</t>
        </is>
      </c>
      <c r="AD157" t="n">
        <v>318699</v>
      </c>
      <c r="AI157" t="n">
        <v>303921</v>
      </c>
      <c r="AN157" t="n">
        <v>262041</v>
      </c>
      <c r="AS157" t="n">
        <v>227224</v>
      </c>
    </row>
    <row r="158">
      <c r="A158" t="inlineStr">
        <is>
          <t>Total U.K and Europe chicken</t>
        </is>
      </c>
      <c r="C158" t="inlineStr">
        <is>
          <t>Thousand</t>
        </is>
      </c>
      <c r="D158" t="inlineStr">
        <is>
          <t>QQQQ</t>
        </is>
      </c>
      <c r="AD158" t="n">
        <v>1957558</v>
      </c>
      <c r="AI158" t="n">
        <v>2094909</v>
      </c>
      <c r="AN158" t="n">
        <v>1998185</v>
      </c>
      <c r="AS158" t="n">
        <v>1842090</v>
      </c>
    </row>
    <row r="159">
      <c r="A159" t="inlineStr">
        <is>
          <t>Total U.K and Europe chicken-c</t>
        </is>
      </c>
      <c r="J159">
        <f>SUM(J155:J157)</f>
        <v/>
      </c>
      <c r="O159">
        <f>SUM(O155:O157)</f>
        <v/>
      </c>
      <c r="T159">
        <f>SUM(T155:T157)</f>
        <v/>
      </c>
      <c r="Y159">
        <f>SUM(Y155:Y157)</f>
        <v/>
      </c>
      <c r="AD159">
        <f>SUM(AD155:AD157)</f>
        <v/>
      </c>
      <c r="AI159">
        <f>SUM(AI155:AI157)</f>
        <v/>
      </c>
      <c r="AN159">
        <f>SUM(AN155:AN157)</f>
        <v/>
      </c>
      <c r="AS159">
        <f>SUM(AS155:AS157)</f>
        <v/>
      </c>
      <c r="AX159">
        <f>SUM(AX155:AX157)</f>
        <v/>
      </c>
    </row>
    <row r="160">
      <c r="A160" t="inlineStr">
        <is>
          <t>Sum check</t>
        </is>
      </c>
      <c r="J160">
        <f>J159-J158</f>
        <v/>
      </c>
      <c r="O160">
        <f>O159-O158</f>
        <v/>
      </c>
      <c r="T160">
        <f>T159-T158</f>
        <v/>
      </c>
      <c r="Y160">
        <f>Y159-Y158</f>
        <v/>
      </c>
      <c r="AD160">
        <f>AD159-AD158</f>
        <v/>
      </c>
      <c r="AI160">
        <f>AI159-AI158</f>
        <v/>
      </c>
      <c r="AN160">
        <f>AN159-AN158</f>
        <v/>
      </c>
      <c r="AS160">
        <f>AS159-AS158</f>
        <v/>
      </c>
      <c r="AX160">
        <f>AX159-AX158</f>
        <v/>
      </c>
    </row>
    <row r="162">
      <c r="A162" t="inlineStr">
        <is>
          <t>Mexico chicken:</t>
        </is>
      </c>
    </row>
    <row r="163">
      <c r="A163" t="inlineStr">
        <is>
          <t>Fresh chicken</t>
        </is>
      </c>
      <c r="C163" t="inlineStr">
        <is>
          <t>Thousand</t>
        </is>
      </c>
      <c r="D163" t="inlineStr">
        <is>
          <t>QQQQ</t>
        </is>
      </c>
      <c r="AI163" t="n">
        <v>1252403</v>
      </c>
      <c r="AN163" t="n">
        <v>1245976</v>
      </c>
      <c r="AS163" t="n">
        <v>1210952</v>
      </c>
      <c r="AX163" t="n">
        <v>1515453</v>
      </c>
      <c r="BC163" t="n">
        <v>1587809</v>
      </c>
    </row>
    <row r="164">
      <c r="A164" t="inlineStr">
        <is>
          <t>Other products</t>
        </is>
      </c>
      <c r="C164" t="inlineStr">
        <is>
          <t>Thousand</t>
        </is>
      </c>
      <c r="D164" t="inlineStr">
        <is>
          <t>QQQQ</t>
        </is>
      </c>
      <c r="AX164" t="n">
        <v>85856</v>
      </c>
      <c r="BC164" t="n">
        <v>89891</v>
      </c>
    </row>
    <row r="165">
      <c r="A165" t="inlineStr">
        <is>
          <t>Prepared chicken</t>
        </is>
      </c>
      <c r="C165" t="inlineStr">
        <is>
          <t>Thousand</t>
        </is>
      </c>
      <c r="D165" t="inlineStr">
        <is>
          <t>QQQQ</t>
        </is>
      </c>
      <c r="AI165" t="n">
        <v>76860</v>
      </c>
      <c r="AN165" t="n">
        <v>95733</v>
      </c>
      <c r="AS165" t="n">
        <v>66572</v>
      </c>
      <c r="AX165" t="n">
        <v>128208</v>
      </c>
      <c r="BC165" t="n">
        <v>167589</v>
      </c>
    </row>
    <row r="166">
      <c r="A166" t="inlineStr">
        <is>
          <t>Mexico chicken</t>
        </is>
      </c>
      <c r="C166" t="inlineStr">
        <is>
          <t>Thousand</t>
        </is>
      </c>
      <c r="D166" t="inlineStr">
        <is>
          <t>QQQQ</t>
        </is>
      </c>
      <c r="J166" t="n">
        <v>864454</v>
      </c>
      <c r="O166" t="n">
        <v>900360</v>
      </c>
      <c r="T166" t="n">
        <v>1016200</v>
      </c>
      <c r="Y166" t="n">
        <v>1245644</v>
      </c>
      <c r="AD166" t="n">
        <v>1303656</v>
      </c>
      <c r="AI166" t="n">
        <v>1329263</v>
      </c>
      <c r="AN166" t="n">
        <v>1341709</v>
      </c>
      <c r="AS166" t="n">
        <v>1277524</v>
      </c>
      <c r="AX166" t="n">
        <v>1729517</v>
      </c>
      <c r="BC166" t="n">
        <v>1845289</v>
      </c>
    </row>
    <row r="167">
      <c r="A167" t="inlineStr">
        <is>
          <t>Mexico chicken-c</t>
        </is>
      </c>
      <c r="AI167">
        <f>SUM(AI163:AI165)</f>
        <v/>
      </c>
      <c r="AN167">
        <f>SUM(AN163:AN165)</f>
        <v/>
      </c>
      <c r="AS167">
        <f>SUM(AS163:AS165)</f>
        <v/>
      </c>
      <c r="AX167">
        <f>SUM(AX163:AX165)</f>
        <v/>
      </c>
      <c r="BC167">
        <f>SUM(BC163:BC165)</f>
        <v/>
      </c>
    </row>
    <row r="168">
      <c r="A168" t="inlineStr">
        <is>
          <t>Sum check</t>
        </is>
      </c>
      <c r="AI168">
        <f>AI167-AI166</f>
        <v/>
      </c>
      <c r="AN168">
        <f>AN167-AN166</f>
        <v/>
      </c>
      <c r="AS168">
        <f>AS167-AS166</f>
        <v/>
      </c>
      <c r="AX168">
        <f>AX167-AX166</f>
        <v/>
      </c>
      <c r="BC168">
        <f>BC167-BC166</f>
        <v/>
      </c>
    </row>
    <row r="170">
      <c r="A170" t="inlineStr">
        <is>
          <t>Total chicken</t>
        </is>
      </c>
      <c r="C170" t="inlineStr">
        <is>
          <t>Thousand</t>
        </is>
      </c>
      <c r="D170" t="inlineStr">
        <is>
          <t>QQQQ</t>
        </is>
      </c>
      <c r="J170" t="n">
        <v>7750258</v>
      </c>
      <c r="O170" t="n">
        <v>8011824</v>
      </c>
      <c r="T170" t="n">
        <v>7749714</v>
      </c>
      <c r="Y170" t="n">
        <v>7455618</v>
      </c>
      <c r="AD170" t="n">
        <v>10125690</v>
      </c>
      <c r="AI170" t="n">
        <v>10416345</v>
      </c>
      <c r="AN170" t="n">
        <v>10680004</v>
      </c>
      <c r="AS170" t="n">
        <v>10277920</v>
      </c>
    </row>
    <row r="171">
      <c r="A171" t="inlineStr">
        <is>
          <t>Total chicken-c</t>
        </is>
      </c>
      <c r="J171">
        <f>SUM(J150,J158,J166)</f>
        <v/>
      </c>
      <c r="O171">
        <f>SUM(O150,O158,O166)</f>
        <v/>
      </c>
      <c r="T171">
        <f>SUM(T150,T158,T166)</f>
        <v/>
      </c>
      <c r="Y171">
        <f>SUM(Y150,Y158,Y166)</f>
        <v/>
      </c>
      <c r="AD171">
        <f>SUM(AD150,AD158,AD166)</f>
        <v/>
      </c>
      <c r="AI171">
        <f>SUM(AI150,AI158,AI166)</f>
        <v/>
      </c>
      <c r="AN171">
        <f>SUM(AN150,AN158,AN166)</f>
        <v/>
      </c>
      <c r="AS171">
        <f>SUM(AS150,AS158,AS166)</f>
        <v/>
      </c>
    </row>
    <row r="172">
      <c r="A172" t="inlineStr">
        <is>
          <t>Sum check</t>
        </is>
      </c>
      <c r="J172">
        <f>J171-J170</f>
        <v/>
      </c>
      <c r="O172">
        <f>O171-O170</f>
        <v/>
      </c>
      <c r="T172">
        <f>T171-T170</f>
        <v/>
      </c>
      <c r="Y172">
        <f>Y171-Y170</f>
        <v/>
      </c>
      <c r="AD172">
        <f>AD171-AD170</f>
        <v/>
      </c>
      <c r="AI172">
        <f>AI171-AI170</f>
        <v/>
      </c>
      <c r="AN172">
        <f>AN171-AN170</f>
        <v/>
      </c>
      <c r="AS172">
        <f>AS171-AS170</f>
        <v/>
      </c>
    </row>
    <row r="174">
      <c r="A174" t="inlineStr">
        <is>
          <t>U.K. and Europe pork:</t>
        </is>
      </c>
    </row>
    <row r="175">
      <c r="A175" t="inlineStr">
        <is>
          <t>Fresh</t>
        </is>
      </c>
      <c r="C175" t="inlineStr">
        <is>
          <t>Thousand</t>
        </is>
      </c>
      <c r="D175" t="inlineStr">
        <is>
          <t>QQQQ</t>
        </is>
      </c>
      <c r="AN175" t="n">
        <v>135985</v>
      </c>
      <c r="AS175" t="n">
        <v>730703</v>
      </c>
    </row>
    <row r="176">
      <c r="A176" t="inlineStr">
        <is>
          <t>Prepared</t>
        </is>
      </c>
      <c r="C176" t="inlineStr">
        <is>
          <t>Thousand</t>
        </is>
      </c>
      <c r="D176" t="inlineStr">
        <is>
          <t>QQQQ</t>
        </is>
      </c>
      <c r="AN176" t="n">
        <v>134426</v>
      </c>
      <c r="AS176" t="n">
        <v>486290</v>
      </c>
    </row>
    <row r="177">
      <c r="A177" t="inlineStr">
        <is>
          <t>Export</t>
        </is>
      </c>
      <c r="C177" t="inlineStr">
        <is>
          <t>Thousand</t>
        </is>
      </c>
      <c r="D177" t="inlineStr">
        <is>
          <t>QQQQ</t>
        </is>
      </c>
      <c r="AN177" t="n">
        <v>16174</v>
      </c>
      <c r="AS177" t="n">
        <v>70190</v>
      </c>
    </row>
    <row r="178">
      <c r="A178" t="inlineStr">
        <is>
          <t>Total U.K and Europe pork</t>
        </is>
      </c>
      <c r="C178" t="inlineStr">
        <is>
          <t>Thousand</t>
        </is>
      </c>
      <c r="D178" t="inlineStr">
        <is>
          <t>QQQQ</t>
        </is>
      </c>
      <c r="AN178" t="n">
        <v>286585</v>
      </c>
      <c r="AS178" t="n">
        <v>1287183</v>
      </c>
    </row>
    <row r="179">
      <c r="A179" t="inlineStr">
        <is>
          <t>Total U.K and Europe pork-c</t>
        </is>
      </c>
      <c r="J179">
        <f>SUM(J175:J177)</f>
        <v/>
      </c>
      <c r="O179">
        <f>SUM(O175:O177)</f>
        <v/>
      </c>
      <c r="T179">
        <f>SUM(T175:T177)</f>
        <v/>
      </c>
      <c r="Y179">
        <f>SUM(Y175:Y177)</f>
        <v/>
      </c>
      <c r="AD179">
        <f>SUM(AD175:AD177)</f>
        <v/>
      </c>
      <c r="AI179">
        <f>SUM(AI175:AI177)</f>
        <v/>
      </c>
      <c r="AN179">
        <f>SUM(AN175:AN177)</f>
        <v/>
      </c>
      <c r="AS179">
        <f>SUM(AS175:AS177)</f>
        <v/>
      </c>
    </row>
    <row r="180">
      <c r="A180" t="inlineStr">
        <is>
          <t>Sum check</t>
        </is>
      </c>
      <c r="J180">
        <f>J179-J178</f>
        <v/>
      </c>
      <c r="O180">
        <f>O179-O178</f>
        <v/>
      </c>
      <c r="T180">
        <f>T179-T178</f>
        <v/>
      </c>
      <c r="Y180">
        <f>Y179-Y178</f>
        <v/>
      </c>
      <c r="AD180">
        <f>AD179-AD178</f>
        <v/>
      </c>
      <c r="AI180">
        <f>AI179-AI178</f>
        <v/>
      </c>
      <c r="AN180">
        <f>AN179-AN178</f>
        <v/>
      </c>
      <c r="AS180">
        <f>AS179-AS178</f>
        <v/>
      </c>
    </row>
    <row r="182">
      <c r="A182" t="inlineStr">
        <is>
          <t>U.K. and Europe :</t>
        </is>
      </c>
    </row>
    <row r="183">
      <c r="A183" t="inlineStr">
        <is>
          <t>Fresh products</t>
        </is>
      </c>
      <c r="C183" t="inlineStr">
        <is>
          <t>Thousand</t>
        </is>
      </c>
      <c r="D183" t="inlineStr">
        <is>
          <t>QQQQ</t>
        </is>
      </c>
      <c r="AX183" t="n">
        <v>1151330</v>
      </c>
      <c r="BC183" t="n">
        <v>908882</v>
      </c>
    </row>
    <row r="184">
      <c r="A184" t="inlineStr">
        <is>
          <t>Prepared foods</t>
        </is>
      </c>
      <c r="C184" t="inlineStr">
        <is>
          <t>Thousand</t>
        </is>
      </c>
      <c r="D184" t="inlineStr">
        <is>
          <t>QQQQ</t>
        </is>
      </c>
      <c r="AX184" t="n">
        <v>2214180</v>
      </c>
      <c r="BC184" t="n">
        <v>3104347</v>
      </c>
    </row>
    <row r="185">
      <c r="A185" t="inlineStr">
        <is>
          <t>Export</t>
        </is>
      </c>
      <c r="C185" t="inlineStr">
        <is>
          <t>Thousand</t>
        </is>
      </c>
      <c r="D185" t="inlineStr">
        <is>
          <t>QQQQ</t>
        </is>
      </c>
      <c r="AX185" t="n">
        <v>458588</v>
      </c>
      <c r="BC185" t="n">
        <v>712685</v>
      </c>
    </row>
    <row r="186">
      <c r="A186" t="inlineStr">
        <is>
          <t>Other products</t>
        </is>
      </c>
      <c r="C186" t="inlineStr">
        <is>
          <t>Thousand</t>
        </is>
      </c>
      <c r="D186" t="inlineStr">
        <is>
          <t>QQQQ</t>
        </is>
      </c>
      <c r="AX186" t="n">
        <v>109964</v>
      </c>
      <c r="BC186" t="n">
        <v>148824</v>
      </c>
    </row>
    <row r="187">
      <c r="A187" t="inlineStr">
        <is>
          <t>Total U.K and Europe</t>
        </is>
      </c>
      <c r="C187" t="inlineStr">
        <is>
          <t>Thousand</t>
        </is>
      </c>
      <c r="D187" t="inlineStr">
        <is>
          <t>QQQQ</t>
        </is>
      </c>
      <c r="AX187" t="n">
        <v>3934062</v>
      </c>
      <c r="BC187" t="n">
        <v>4874738</v>
      </c>
    </row>
    <row r="188">
      <c r="A188" t="inlineStr">
        <is>
          <t>Total U.K and Europe-c</t>
        </is>
      </c>
      <c r="J188">
        <f>SUM(J183:J186)</f>
        <v/>
      </c>
      <c r="O188">
        <f>SUM(O183:O186)</f>
        <v/>
      </c>
      <c r="T188">
        <f>SUM(T183:T186)</f>
        <v/>
      </c>
      <c r="Y188">
        <f>SUM(Y183:Y186)</f>
        <v/>
      </c>
      <c r="AD188">
        <f>SUM(AD183:AD186)</f>
        <v/>
      </c>
      <c r="AI188">
        <f>SUM(AI183:AI186)</f>
        <v/>
      </c>
      <c r="AN188">
        <f>SUM(AN183:AN186)</f>
        <v/>
      </c>
      <c r="AS188">
        <f>SUM(AS183:AS186)</f>
        <v/>
      </c>
      <c r="AX188">
        <f>SUM(AX183:AX186)</f>
        <v/>
      </c>
      <c r="BC188">
        <f>SUM(BC183:BC186)</f>
        <v/>
      </c>
    </row>
    <row r="189">
      <c r="A189" t="inlineStr">
        <is>
          <t>Sum check</t>
        </is>
      </c>
      <c r="J189">
        <f>J187-J188</f>
        <v/>
      </c>
      <c r="O189">
        <f>O187-O188</f>
        <v/>
      </c>
      <c r="T189">
        <f>T187-T188</f>
        <v/>
      </c>
      <c r="Y189">
        <f>Y187-Y188</f>
        <v/>
      </c>
      <c r="AD189">
        <f>AD187-AD188</f>
        <v/>
      </c>
      <c r="AI189">
        <f>AI187-AI188</f>
        <v/>
      </c>
      <c r="AN189">
        <f>AN187-AN188</f>
        <v/>
      </c>
      <c r="AS189">
        <f>AS187-AS188</f>
        <v/>
      </c>
      <c r="AX189">
        <f>AX187-AX188</f>
        <v/>
      </c>
      <c r="BC189">
        <f>BC187-BC188</f>
        <v/>
      </c>
    </row>
    <row r="191">
      <c r="A191" t="inlineStr">
        <is>
          <t>Other</t>
        </is>
      </c>
    </row>
    <row r="192">
      <c r="A192" t="inlineStr">
        <is>
          <t>U.S.</t>
        </is>
      </c>
      <c r="C192" t="inlineStr">
        <is>
          <t>Thousand</t>
        </is>
      </c>
      <c r="D192" t="inlineStr">
        <is>
          <t>QQQQ</t>
        </is>
      </c>
      <c r="J192" t="n">
        <v>614408</v>
      </c>
      <c r="O192" t="n">
        <v>535572</v>
      </c>
      <c r="T192" t="n">
        <v>409840</v>
      </c>
      <c r="Y192" t="n">
        <v>461429</v>
      </c>
      <c r="AD192" t="n">
        <v>578746</v>
      </c>
      <c r="AI192" t="n">
        <v>433488</v>
      </c>
      <c r="AN192" t="n">
        <v>296606</v>
      </c>
      <c r="AS192" t="n">
        <v>337711</v>
      </c>
    </row>
    <row r="193">
      <c r="A193" t="inlineStr">
        <is>
          <t>U.K and Europe</t>
        </is>
      </c>
      <c r="C193" t="inlineStr">
        <is>
          <t>Thousand</t>
        </is>
      </c>
      <c r="D193" t="inlineStr">
        <is>
          <t>QQQQ</t>
        </is>
      </c>
      <c r="AD193" t="n">
        <v>38761</v>
      </c>
      <c r="AI193" t="n">
        <v>53757</v>
      </c>
      <c r="AN193" t="n">
        <v>99023</v>
      </c>
      <c r="AS193" t="n">
        <v>145019</v>
      </c>
    </row>
    <row r="194">
      <c r="A194" t="inlineStr">
        <is>
          <t>Mexico</t>
        </is>
      </c>
      <c r="C194" t="inlineStr">
        <is>
          <t>Thousand</t>
        </is>
      </c>
      <c r="D194" t="inlineStr">
        <is>
          <t>QQQQ</t>
        </is>
      </c>
      <c r="J194" t="n">
        <v>46482</v>
      </c>
      <c r="O194" t="n">
        <v>35969</v>
      </c>
      <c r="T194" t="n">
        <v>20550</v>
      </c>
      <c r="Y194" t="n">
        <v>14076</v>
      </c>
      <c r="AD194" t="n">
        <v>24666</v>
      </c>
      <c r="AI194" t="n">
        <v>34194</v>
      </c>
      <c r="AN194" t="n">
        <v>47001</v>
      </c>
      <c r="AS194" t="n">
        <v>44068</v>
      </c>
    </row>
    <row r="195">
      <c r="A195" t="inlineStr">
        <is>
          <t>Total other products</t>
        </is>
      </c>
      <c r="C195" t="inlineStr">
        <is>
          <t>Thousand</t>
        </is>
      </c>
      <c r="D195" t="inlineStr">
        <is>
          <t>QQQQ</t>
        </is>
      </c>
      <c r="J195" t="n">
        <v>660890</v>
      </c>
      <c r="O195" t="n">
        <v>571541</v>
      </c>
      <c r="T195" t="n">
        <v>430390</v>
      </c>
      <c r="Y195" t="n">
        <v>475505</v>
      </c>
      <c r="AD195" t="n">
        <v>642173</v>
      </c>
      <c r="AI195" t="n">
        <v>521439</v>
      </c>
      <c r="AN195" t="n">
        <v>442630</v>
      </c>
      <c r="AS195" t="n">
        <v>526798</v>
      </c>
    </row>
    <row r="196">
      <c r="A196" t="inlineStr">
        <is>
          <t>Total other products-c</t>
        </is>
      </c>
      <c r="J196">
        <f>J192+J193+J194</f>
        <v/>
      </c>
      <c r="O196">
        <f>O192+O193+O194</f>
        <v/>
      </c>
      <c r="T196">
        <f>T192+T193+T194</f>
        <v/>
      </c>
      <c r="Y196">
        <f>Y192+Y193+Y194</f>
        <v/>
      </c>
      <c r="AD196">
        <f>AD192+AD193+AD194</f>
        <v/>
      </c>
      <c r="AI196">
        <f>AI192+AI193+AI194</f>
        <v/>
      </c>
      <c r="AN196">
        <f>AN192+AN193+AN194</f>
        <v/>
      </c>
      <c r="AS196">
        <f>AS192+AS193+AS194</f>
        <v/>
      </c>
    </row>
    <row r="197">
      <c r="A197" t="inlineStr">
        <is>
          <t>Sum check</t>
        </is>
      </c>
      <c r="J197">
        <f>J196-J195</f>
        <v/>
      </c>
      <c r="O197">
        <f>O196-O195</f>
        <v/>
      </c>
      <c r="T197">
        <f>T196-T195</f>
        <v/>
      </c>
      <c r="Y197">
        <f>Y196-Y195</f>
        <v/>
      </c>
      <c r="AD197">
        <f>AD196-AD195</f>
        <v/>
      </c>
      <c r="AI197">
        <f>AI196-AI195</f>
        <v/>
      </c>
      <c r="AN197">
        <f>AN196-AN195</f>
        <v/>
      </c>
      <c r="AS197">
        <f>AS196-AS195</f>
        <v/>
      </c>
    </row>
    <row r="199">
      <c r="A199" t="inlineStr">
        <is>
          <t>Total net sales</t>
        </is>
      </c>
      <c r="C199" t="inlineStr">
        <is>
          <t>Thousand</t>
        </is>
      </c>
      <c r="D199" t="inlineStr">
        <is>
          <t>QQQQ</t>
        </is>
      </c>
      <c r="J199" t="n">
        <v>8411148</v>
      </c>
      <c r="O199" t="n">
        <v>8583365</v>
      </c>
      <c r="T199" t="n">
        <v>8180104</v>
      </c>
      <c r="Y199" t="n">
        <v>7931123</v>
      </c>
      <c r="AD199" t="n">
        <v>10767863</v>
      </c>
      <c r="AI199" t="n">
        <v>10937784</v>
      </c>
      <c r="AN199" t="n">
        <v>11409219</v>
      </c>
      <c r="AS199" t="n">
        <v>12091901</v>
      </c>
      <c r="AX199" t="n">
        <v>14777458</v>
      </c>
      <c r="BC199" t="n">
        <v>17468377</v>
      </c>
    </row>
    <row r="200">
      <c r="A200" t="inlineStr">
        <is>
          <t>Total net sales-c</t>
        </is>
      </c>
      <c r="J200">
        <f>SUM(J146:J149,J155:J157,J166,J175:J177,J183:J186,J192:J194)</f>
        <v/>
      </c>
      <c r="O200">
        <f>SUM(O146:O149,O155:O157,O166,O175:O177,O183:O186,O192:O194)</f>
        <v/>
      </c>
      <c r="T200">
        <f>SUM(T146:T149,T155:T157,T166,T175:T177,T183:T186,T192:T194)</f>
        <v/>
      </c>
      <c r="Y200">
        <f>SUM(Y146:Y149,Y155:Y157,Y166,Y175:Y177,Y183:Y186,Y192:Y194)</f>
        <v/>
      </c>
      <c r="AD200">
        <f>SUM(AD146:AD149,AD155:AD157,AD166,AD175:AD177,AD183:AD186,AD192:AD194)</f>
        <v/>
      </c>
      <c r="AI200">
        <f>SUM(AI146:AI149,AI155:AI157,AI166,AI175:AI177,AI183:AI186,AI192:AI194)</f>
        <v/>
      </c>
      <c r="AN200">
        <f>SUM(AN146:AN149,AN155:AN157,AN166,AN175:AN177,AN183:AN186,AN192:AN194)</f>
        <v/>
      </c>
      <c r="AS200">
        <f>SUM(AS146:AS149,AS155:AS157,AS166,AS175:AS177,AS183:AS186,AS192:AS194)</f>
        <v/>
      </c>
      <c r="AX200">
        <f>SUM(AX146:AX149,AX155:AX157,AX166,AX175:AX177,AX183:AX186,AX192:AX194)</f>
        <v/>
      </c>
      <c r="BC200">
        <f>SUM(BC146:BC149,BC155:BC157,BC166,BC175:BC177,BC183:BC186,BC192:BC194)</f>
        <v/>
      </c>
    </row>
    <row r="201">
      <c r="A201" t="inlineStr">
        <is>
          <t>Sum check 1</t>
        </is>
      </c>
      <c r="J201">
        <f>J200-J199</f>
        <v/>
      </c>
      <c r="O201">
        <f>O200-O199</f>
        <v/>
      </c>
      <c r="T201">
        <f>T200-T199</f>
        <v/>
      </c>
      <c r="Y201">
        <f>Y200-Y199</f>
        <v/>
      </c>
      <c r="AD201">
        <f>AD200-AD199</f>
        <v/>
      </c>
      <c r="AI201">
        <f>AI200-AI199</f>
        <v/>
      </c>
      <c r="AN201">
        <f>AN200-AN199</f>
        <v/>
      </c>
      <c r="AS201">
        <f>AS200-AS199</f>
        <v/>
      </c>
      <c r="AX201">
        <f>AX200-AX199</f>
        <v/>
      </c>
      <c r="BC201">
        <f>BC200-BC199</f>
        <v/>
      </c>
    </row>
    <row r="202">
      <c r="A202" t="inlineStr">
        <is>
          <t>Sum check 2</t>
        </is>
      </c>
      <c r="J202">
        <f>J150+J158+J166+J178+J187+J195-J199</f>
        <v/>
      </c>
      <c r="O202">
        <f>O150+O158+O166+O178+O187+O195-O199</f>
        <v/>
      </c>
      <c r="T202">
        <f>T150+T158+T166+T178+T187+T195-T199</f>
        <v/>
      </c>
      <c r="Y202">
        <f>Y150+Y158+Y166+Y178+Y187+Y195-Y199</f>
        <v/>
      </c>
      <c r="AD202">
        <f>AD150+AD158+AD166+AD178+AD187+AD195-AD199</f>
        <v/>
      </c>
      <c r="AI202">
        <f>AI150+AI158+AI166+AI178+AI187+AI195-AI199</f>
        <v/>
      </c>
      <c r="AN202">
        <f>AN150+AN158+AN166+AN178+AN187+AN195-AN199</f>
        <v/>
      </c>
      <c r="AS202">
        <f>AS150+AS158+AS166+AS178+AS187+AS195-AS199</f>
        <v/>
      </c>
      <c r="AX202">
        <f>AX150+AX158+AX166+AX178+AX187+AX195-AX199</f>
        <v/>
      </c>
      <c r="BC202">
        <f>BC150+BC158+BC166+BC178+BC187+BC195-BC199</f>
        <v/>
      </c>
    </row>
    <row r="203">
      <c r="A203" t="inlineStr">
        <is>
          <t>Link check</t>
        </is>
      </c>
      <c r="J203">
        <f>J199-J268</f>
        <v/>
      </c>
      <c r="O203">
        <f>O199-O268</f>
        <v/>
      </c>
      <c r="T203">
        <f>T199-T268</f>
        <v/>
      </c>
      <c r="Y203">
        <f>Y199-Y268</f>
        <v/>
      </c>
      <c r="AD203">
        <f>AD199-AD268</f>
        <v/>
      </c>
      <c r="AI203">
        <f>AI199-AI268</f>
        <v/>
      </c>
      <c r="AN203">
        <f>AN199-AN268</f>
        <v/>
      </c>
      <c r="AS203">
        <f>AS199-AS268</f>
        <v/>
      </c>
      <c r="AX203">
        <f>AX199-AX268</f>
        <v/>
      </c>
      <c r="BC203">
        <f>BC199-BC268</f>
        <v/>
      </c>
    </row>
    <row r="205">
      <c r="A205" t="inlineStr">
        <is>
          <t>Reportable segment-net sales</t>
        </is>
      </c>
    </row>
    <row r="206">
      <c r="A206" t="inlineStr">
        <is>
          <t>U.S.</t>
        </is>
      </c>
      <c r="C206" t="inlineStr">
        <is>
          <t>Thousand</t>
        </is>
      </c>
      <c r="D206" t="inlineStr">
        <is>
          <t>QQQQ</t>
        </is>
      </c>
      <c r="E206" t="inlineStr">
        <is>
          <t>Yes</t>
        </is>
      </c>
      <c r="F206" t="n">
        <v>1808486</v>
      </c>
      <c r="G206" t="n">
        <v>1921872</v>
      </c>
      <c r="H206" t="n">
        <v>1932634</v>
      </c>
      <c r="J206" t="n">
        <v>7500212</v>
      </c>
      <c r="K206" t="n">
        <v>1794677</v>
      </c>
      <c r="L206" t="n">
        <v>1937749</v>
      </c>
      <c r="M206" t="n">
        <v>2026277</v>
      </c>
      <c r="O206" t="n">
        <v>7647036</v>
      </c>
      <c r="P206" t="n">
        <v>1842758</v>
      </c>
      <c r="Q206" t="n">
        <v>1838859</v>
      </c>
      <c r="R206" t="n">
        <v>1798375</v>
      </c>
      <c r="T206" t="n">
        <v>7143354</v>
      </c>
      <c r="U206" t="n">
        <v>1670281</v>
      </c>
      <c r="V206" t="n">
        <v>1677445</v>
      </c>
      <c r="W206" t="n">
        <v>1724625</v>
      </c>
      <c r="Y206" t="n">
        <v>7143354</v>
      </c>
      <c r="Z206" t="n">
        <v>1736405</v>
      </c>
      <c r="AA206" t="n">
        <v>1882142</v>
      </c>
      <c r="AB206" t="n">
        <v>1938542</v>
      </c>
      <c r="AD206" t="n">
        <v>7443222</v>
      </c>
      <c r="AE206" t="n">
        <v>1841105</v>
      </c>
      <c r="AF206" t="n">
        <v>1899435</v>
      </c>
      <c r="AG206" t="n">
        <v>1864169</v>
      </c>
      <c r="AI206" t="n">
        <v>7425661</v>
      </c>
      <c r="AJ206" t="n">
        <v>1883591</v>
      </c>
      <c r="AK206" t="n">
        <v>1916954</v>
      </c>
      <c r="AL206" t="n">
        <v>1931657</v>
      </c>
      <c r="AN206" t="n">
        <v>7636716</v>
      </c>
      <c r="AO206" t="n">
        <v>1926880</v>
      </c>
      <c r="AP206" t="n">
        <v>1798689</v>
      </c>
      <c r="AQ206" t="n">
        <v>1894222</v>
      </c>
      <c r="AS206" t="n">
        <v>7496017</v>
      </c>
      <c r="AT206" t="n">
        <v>1999559</v>
      </c>
      <c r="AU206" t="n">
        <v>2248470</v>
      </c>
      <c r="AV206" t="n">
        <v>2466850</v>
      </c>
      <c r="AX206" t="n">
        <v>9113879</v>
      </c>
      <c r="AY206" t="n">
        <v>2581208</v>
      </c>
      <c r="AZ206" t="n">
        <v>2899879</v>
      </c>
      <c r="BA206" t="n">
        <v>2836920</v>
      </c>
      <c r="BC206" t="n">
        <v>10748350</v>
      </c>
      <c r="BD206" t="n">
        <v>2432568</v>
      </c>
      <c r="BE206" t="n">
        <v>2446208</v>
      </c>
      <c r="BF206" t="n">
        <v>2488317</v>
      </c>
    </row>
    <row r="207">
      <c r="A207" t="inlineStr">
        <is>
          <t>U.K. and Europe</t>
        </is>
      </c>
      <c r="C207" t="inlineStr">
        <is>
          <t>Thousand</t>
        </is>
      </c>
      <c r="D207" t="inlineStr">
        <is>
          <t>QQQQ</t>
        </is>
      </c>
      <c r="E207" t="inlineStr">
        <is>
          <t>Yes</t>
        </is>
      </c>
      <c r="Z207" t="n">
        <v>0</v>
      </c>
      <c r="AA207" t="n">
        <v>0</v>
      </c>
      <c r="AB207" t="n">
        <v>514325</v>
      </c>
      <c r="AD207" t="n">
        <v>1996319</v>
      </c>
      <c r="AE207" t="n">
        <v>544300</v>
      </c>
      <c r="AF207" t="n">
        <v>563102</v>
      </c>
      <c r="AG207" t="n">
        <v>526722</v>
      </c>
      <c r="AI207" t="n">
        <v>2148666</v>
      </c>
      <c r="AJ207" t="n">
        <v>514962</v>
      </c>
      <c r="AK207" t="n">
        <v>535902</v>
      </c>
      <c r="AL207" t="n">
        <v>517531</v>
      </c>
      <c r="AN207" t="n">
        <v>2383793</v>
      </c>
      <c r="AO207" t="n">
        <v>822262</v>
      </c>
      <c r="AP207" t="n">
        <v>757201</v>
      </c>
      <c r="AQ207" t="n">
        <v>845677</v>
      </c>
      <c r="AS207" t="n">
        <v>3274292</v>
      </c>
      <c r="AT207" t="n">
        <v>854734</v>
      </c>
      <c r="AU207" t="n">
        <v>935845</v>
      </c>
      <c r="AV207" t="n">
        <v>930440</v>
      </c>
      <c r="AX207" t="n">
        <v>3934062</v>
      </c>
      <c r="AY207" t="n">
        <v>1191982</v>
      </c>
      <c r="AZ207" t="n">
        <v>1245052</v>
      </c>
      <c r="BA207" t="n">
        <v>1203095</v>
      </c>
      <c r="BC207" t="n">
        <v>4874738</v>
      </c>
      <c r="BD207" t="n">
        <v>1239264</v>
      </c>
      <c r="BE207" t="n">
        <v>1310750</v>
      </c>
      <c r="BF207" t="n">
        <v>1312205</v>
      </c>
    </row>
    <row r="208">
      <c r="A208" t="inlineStr">
        <is>
          <t>Mexico</t>
        </is>
      </c>
      <c r="C208" t="inlineStr">
        <is>
          <t>Thousand</t>
        </is>
      </c>
      <c r="D208" t="inlineStr">
        <is>
          <t>QQQQ</t>
        </is>
      </c>
      <c r="E208" t="inlineStr">
        <is>
          <t>Yes</t>
        </is>
      </c>
      <c r="F208" t="n">
        <v>228443</v>
      </c>
      <c r="G208" t="n">
        <v>262247</v>
      </c>
      <c r="H208" t="n">
        <v>210181</v>
      </c>
      <c r="J208" t="n">
        <v>910936</v>
      </c>
      <c r="K208" t="n">
        <v>223388</v>
      </c>
      <c r="L208" t="n">
        <v>249067</v>
      </c>
      <c r="M208" t="n">
        <v>241771</v>
      </c>
      <c r="O208" t="n">
        <v>936329</v>
      </c>
      <c r="P208" t="n">
        <v>210161</v>
      </c>
      <c r="Q208" t="n">
        <v>215017</v>
      </c>
      <c r="R208" t="n">
        <v>314154</v>
      </c>
      <c r="T208" t="n">
        <v>1036750</v>
      </c>
      <c r="U208" t="n">
        <v>292656</v>
      </c>
      <c r="V208" t="n">
        <v>350870</v>
      </c>
      <c r="W208" t="n">
        <v>307096</v>
      </c>
      <c r="Y208" t="n">
        <v>1036750</v>
      </c>
      <c r="Z208" t="n">
        <v>284087</v>
      </c>
      <c r="AA208" t="n">
        <v>369462</v>
      </c>
      <c r="AB208" t="n">
        <v>341018</v>
      </c>
      <c r="AD208" t="n">
        <v>1328322</v>
      </c>
      <c r="AE208" t="n">
        <v>361273</v>
      </c>
      <c r="AF208" t="n">
        <v>374176</v>
      </c>
      <c r="AG208" t="n">
        <v>306713</v>
      </c>
      <c r="AI208" t="n">
        <v>1363457</v>
      </c>
      <c r="AJ208" t="n">
        <v>326122</v>
      </c>
      <c r="AK208" t="n">
        <v>390229</v>
      </c>
      <c r="AL208" t="n">
        <v>328782</v>
      </c>
      <c r="AN208" t="n">
        <v>1388710</v>
      </c>
      <c r="AO208" t="n">
        <v>325786</v>
      </c>
      <c r="AP208" t="n">
        <v>268133</v>
      </c>
      <c r="AQ208" t="n">
        <v>335222</v>
      </c>
      <c r="AS208" t="n">
        <v>1321592</v>
      </c>
      <c r="AT208" t="n">
        <v>419132</v>
      </c>
      <c r="AU208" t="n">
        <v>453383</v>
      </c>
      <c r="AV208" t="n">
        <v>430276</v>
      </c>
      <c r="AX208" t="n">
        <v>1729517</v>
      </c>
      <c r="AY208" t="n">
        <v>467205</v>
      </c>
      <c r="AZ208" t="n">
        <v>486717</v>
      </c>
      <c r="BA208" t="n">
        <v>428954</v>
      </c>
      <c r="BC208" t="n">
        <v>1845289</v>
      </c>
      <c r="BD208" t="n">
        <v>493796</v>
      </c>
      <c r="BE208" t="n">
        <v>551133</v>
      </c>
      <c r="BF208" t="n">
        <v>559674</v>
      </c>
    </row>
    <row r="209">
      <c r="A209" t="inlineStr">
        <is>
          <t>Total</t>
        </is>
      </c>
      <c r="C209" t="inlineStr">
        <is>
          <t>Thousand</t>
        </is>
      </c>
      <c r="D209" t="inlineStr">
        <is>
          <t>QQQQ</t>
        </is>
      </c>
      <c r="E209" t="inlineStr">
        <is>
          <t>Yes</t>
        </is>
      </c>
      <c r="F209" t="n">
        <v>2036929</v>
      </c>
      <c r="G209" t="n">
        <v>2184119</v>
      </c>
      <c r="H209" t="n">
        <v>2142815</v>
      </c>
      <c r="J209" t="n">
        <v>8411148</v>
      </c>
      <c r="K209" t="n">
        <v>2018065</v>
      </c>
      <c r="L209" t="n">
        <v>2186816</v>
      </c>
      <c r="M209" t="n">
        <v>2268048</v>
      </c>
      <c r="O209" t="n">
        <v>8583365</v>
      </c>
      <c r="P209" t="n">
        <v>2052919</v>
      </c>
      <c r="Q209" t="n">
        <v>2053876</v>
      </c>
      <c r="R209" t="n">
        <v>2112529</v>
      </c>
      <c r="T209" t="n">
        <v>8180104</v>
      </c>
      <c r="U209" t="n">
        <v>1962937</v>
      </c>
      <c r="V209" t="n">
        <v>2028315</v>
      </c>
      <c r="W209" t="n">
        <v>2031721</v>
      </c>
      <c r="Y209" t="n">
        <v>8180104</v>
      </c>
      <c r="Z209" t="n">
        <v>2020492</v>
      </c>
      <c r="AA209" t="n">
        <v>2251604</v>
      </c>
      <c r="AB209" t="n">
        <v>2793885</v>
      </c>
      <c r="AD209" t="n">
        <v>10767863</v>
      </c>
      <c r="AE209" t="n">
        <v>2746678</v>
      </c>
      <c r="AF209" t="n">
        <v>2836713</v>
      </c>
      <c r="AG209" t="n">
        <v>2697604</v>
      </c>
      <c r="AI209" t="n">
        <v>10937784</v>
      </c>
      <c r="AJ209" t="n">
        <v>2724675</v>
      </c>
      <c r="AK209" t="n">
        <v>2843085</v>
      </c>
      <c r="AL209" t="n">
        <v>2777970</v>
      </c>
      <c r="AN209" t="n">
        <v>11409219</v>
      </c>
      <c r="AO209" t="n">
        <v>3074928</v>
      </c>
      <c r="AP209" t="n">
        <v>2824023</v>
      </c>
      <c r="AQ209" t="n">
        <v>3075121</v>
      </c>
      <c r="AS209" t="n">
        <v>12091901</v>
      </c>
      <c r="AT209" t="n">
        <v>3273425</v>
      </c>
      <c r="AU209" t="n">
        <v>3637698</v>
      </c>
      <c r="AV209" t="n">
        <v>3827566</v>
      </c>
      <c r="AX209" t="n">
        <v>14777458</v>
      </c>
      <c r="AY209" t="n">
        <v>4240395</v>
      </c>
      <c r="AZ209" t="n">
        <v>4631648</v>
      </c>
      <c r="BA209" t="n">
        <v>4468969</v>
      </c>
      <c r="BC209" t="n">
        <v>17468377</v>
      </c>
      <c r="BD209" t="n">
        <v>4165628</v>
      </c>
      <c r="BE209" t="n">
        <v>4308091</v>
      </c>
      <c r="BF209" t="n">
        <v>4360196</v>
      </c>
    </row>
    <row r="210">
      <c r="A210" t="inlineStr">
        <is>
          <t>Total-c</t>
        </is>
      </c>
      <c r="F210">
        <f>SUM(F206:F208)</f>
        <v/>
      </c>
      <c r="G210">
        <f>SUM(G206:G208)</f>
        <v/>
      </c>
      <c r="H210">
        <f>SUM(H206:H208)</f>
        <v/>
      </c>
      <c r="J210">
        <f>SUM(J206:J208)</f>
        <v/>
      </c>
      <c r="K210">
        <f>SUM(K206:K208)</f>
        <v/>
      </c>
      <c r="L210">
        <f>SUM(L206:L208)</f>
        <v/>
      </c>
      <c r="M210">
        <f>SUM(M206:M208)</f>
        <v/>
      </c>
      <c r="O210">
        <f>SUM(O206:O208)</f>
        <v/>
      </c>
      <c r="P210">
        <f>SUM(P206:P208)</f>
        <v/>
      </c>
      <c r="Q210">
        <f>SUM(Q206:Q208)</f>
        <v/>
      </c>
      <c r="R210">
        <f>SUM(R206:R208)</f>
        <v/>
      </c>
      <c r="T210">
        <f>SUM(T206:T208)</f>
        <v/>
      </c>
      <c r="U210">
        <f>SUM(U206:U208)</f>
        <v/>
      </c>
      <c r="V210">
        <f>SUM(V206:V208)</f>
        <v/>
      </c>
      <c r="W210">
        <f>SUM(W206:W208)</f>
        <v/>
      </c>
      <c r="Y210">
        <f>SUM(Y206:Y208)</f>
        <v/>
      </c>
      <c r="Z210">
        <f>SUM(Z206:Z208)</f>
        <v/>
      </c>
      <c r="AA210">
        <f>SUM(AA206:AA208)</f>
        <v/>
      </c>
      <c r="AB210">
        <f>SUM(AB206:AB208)</f>
        <v/>
      </c>
      <c r="AD210">
        <f>SUM(AD206:AD208)</f>
        <v/>
      </c>
      <c r="AE210">
        <f>SUM(AE206:AE208)</f>
        <v/>
      </c>
      <c r="AF210">
        <f>SUM(AF206:AF208)</f>
        <v/>
      </c>
      <c r="AG210">
        <f>SUM(AG206:AG208)</f>
        <v/>
      </c>
      <c r="AI210">
        <f>SUM(AI206:AI208)</f>
        <v/>
      </c>
      <c r="AJ210">
        <f>SUM(AJ206:AJ208)</f>
        <v/>
      </c>
      <c r="AK210">
        <f>SUM(AK206:AK208)</f>
        <v/>
      </c>
      <c r="AL210">
        <f>SUM(AL206:AL208)</f>
        <v/>
      </c>
      <c r="AN210">
        <f>SUM(AN206:AN208)</f>
        <v/>
      </c>
      <c r="AO210">
        <f>SUM(AO206:AO208)</f>
        <v/>
      </c>
      <c r="AP210">
        <f>SUM(AP206:AP208)</f>
        <v/>
      </c>
      <c r="AQ210">
        <f>SUM(AQ206:AQ208)</f>
        <v/>
      </c>
      <c r="AS210">
        <f>SUM(AS206:AS208)</f>
        <v/>
      </c>
      <c r="AT210">
        <f>SUM(AT206:AT208)</f>
        <v/>
      </c>
      <c r="AU210">
        <f>SUM(AU206:AU208)</f>
        <v/>
      </c>
      <c r="AV210">
        <f>SUM(AV206:AV208)</f>
        <v/>
      </c>
      <c r="AX210">
        <f>SUM(AX206:AX208)</f>
        <v/>
      </c>
      <c r="AY210">
        <f>SUM(AY206:AY208)</f>
        <v/>
      </c>
      <c r="AZ210">
        <f>SUM(AZ206:AZ208)</f>
        <v/>
      </c>
      <c r="BA210">
        <f>SUM(BA206:BA208)</f>
        <v/>
      </c>
      <c r="BC210">
        <f>SUM(BC206:BC208)</f>
        <v/>
      </c>
      <c r="BD210">
        <f>SUM(BD206:BD208)</f>
        <v/>
      </c>
      <c r="BE210">
        <f>SUM(BE206:BE208)</f>
        <v/>
      </c>
      <c r="BF210">
        <f>SUM(BF206:BF208)</f>
        <v/>
      </c>
    </row>
    <row r="211">
      <c r="A211" t="inlineStr">
        <is>
          <t>Sum check</t>
        </is>
      </c>
      <c r="F211">
        <f>F209-F210</f>
        <v/>
      </c>
      <c r="G211">
        <f>G209-G210</f>
        <v/>
      </c>
      <c r="H211">
        <f>H209-H210</f>
        <v/>
      </c>
      <c r="J211">
        <f>J209-J210</f>
        <v/>
      </c>
      <c r="K211">
        <f>K209-K210</f>
        <v/>
      </c>
      <c r="L211">
        <f>L209-L210</f>
        <v/>
      </c>
      <c r="M211">
        <f>M209-M210</f>
        <v/>
      </c>
      <c r="O211">
        <f>O209-O210</f>
        <v/>
      </c>
      <c r="P211">
        <f>P209-P210</f>
        <v/>
      </c>
      <c r="Q211">
        <f>Q209-Q210</f>
        <v/>
      </c>
      <c r="R211">
        <f>R209-R210</f>
        <v/>
      </c>
      <c r="T211">
        <f>T209-T210</f>
        <v/>
      </c>
      <c r="U211">
        <f>U209-U210</f>
        <v/>
      </c>
      <c r="V211">
        <f>V209-V210</f>
        <v/>
      </c>
      <c r="W211">
        <f>W209-W210</f>
        <v/>
      </c>
      <c r="Y211">
        <f>Y209-Y210</f>
        <v/>
      </c>
      <c r="Z211">
        <f>Z209-Z210</f>
        <v/>
      </c>
      <c r="AA211">
        <f>AA209-AA210</f>
        <v/>
      </c>
      <c r="AB211">
        <f>AB209-AB210</f>
        <v/>
      </c>
      <c r="AD211">
        <f>AD209-AD210</f>
        <v/>
      </c>
      <c r="AE211">
        <f>AE209-AE210</f>
        <v/>
      </c>
      <c r="AF211">
        <f>AF209-AF210</f>
        <v/>
      </c>
      <c r="AG211">
        <f>AG209-AG210</f>
        <v/>
      </c>
      <c r="AI211">
        <f>AI209-AI210</f>
        <v/>
      </c>
      <c r="AJ211">
        <f>AJ209-AJ210</f>
        <v/>
      </c>
      <c r="AK211">
        <f>AK209-AK210</f>
        <v/>
      </c>
      <c r="AL211">
        <f>AL209-AL210</f>
        <v/>
      </c>
      <c r="AN211">
        <f>AN209-AN210</f>
        <v/>
      </c>
      <c r="AO211">
        <f>AO209-AO210</f>
        <v/>
      </c>
      <c r="AP211">
        <f>AP209-AP210</f>
        <v/>
      </c>
      <c r="AQ211">
        <f>AQ209-AQ210</f>
        <v/>
      </c>
      <c r="AS211">
        <f>AS209-AS210</f>
        <v/>
      </c>
      <c r="AT211">
        <f>AT209-AT210</f>
        <v/>
      </c>
      <c r="AU211">
        <f>AU209-AU210</f>
        <v/>
      </c>
      <c r="AV211">
        <f>AV209-AV210</f>
        <v/>
      </c>
      <c r="AX211">
        <f>AX209-AX210</f>
        <v/>
      </c>
      <c r="AY211">
        <f>AY209-AY210</f>
        <v/>
      </c>
      <c r="AZ211">
        <f>AZ209-AZ210</f>
        <v/>
      </c>
      <c r="BA211">
        <f>BA209-BA210</f>
        <v/>
      </c>
      <c r="BC211">
        <f>BC209-BC210</f>
        <v/>
      </c>
      <c r="BD211">
        <f>BD209-BD210</f>
        <v/>
      </c>
      <c r="BE211">
        <f>BE209-BE210</f>
        <v/>
      </c>
      <c r="BF211">
        <f>BF209-BF210</f>
        <v/>
      </c>
    </row>
    <row r="213">
      <c r="A213" t="inlineStr">
        <is>
          <t>Change in cost of sales</t>
        </is>
      </c>
    </row>
    <row r="214">
      <c r="A214" t="inlineStr">
        <is>
          <t>U.S.</t>
        </is>
      </c>
      <c r="C214" t="inlineStr">
        <is>
          <t>Thousand</t>
        </is>
      </c>
      <c r="D214" t="inlineStr">
        <is>
          <t>QQQQ</t>
        </is>
      </c>
      <c r="E214" t="inlineStr">
        <is>
          <t>Yes</t>
        </is>
      </c>
      <c r="F214" t="n">
        <v>129567</v>
      </c>
      <c r="G214" t="n">
        <v>56371</v>
      </c>
      <c r="H214" t="n">
        <v>-69759</v>
      </c>
      <c r="J214" t="n">
        <v>-134526</v>
      </c>
      <c r="K214" t="n">
        <v>-107859</v>
      </c>
      <c r="L214" t="n">
        <v>-64009</v>
      </c>
      <c r="M214" t="n">
        <v>-67928</v>
      </c>
      <c r="O214" t="n">
        <v>-338994</v>
      </c>
      <c r="P214" t="n">
        <v>-117770</v>
      </c>
      <c r="Q214" t="n">
        <v>-188578</v>
      </c>
      <c r="R214" t="n">
        <v>-82581</v>
      </c>
      <c r="T214" t="n">
        <v>-427741</v>
      </c>
      <c r="U214" t="n">
        <v>-50252</v>
      </c>
      <c r="V214" t="n">
        <v>16600</v>
      </c>
      <c r="W214" t="n">
        <v>-7119</v>
      </c>
      <c r="Y214" t="n">
        <v>-87175</v>
      </c>
      <c r="Z214" t="n">
        <v>94144</v>
      </c>
      <c r="AA214" t="n">
        <v>75978</v>
      </c>
      <c r="AB214" t="n">
        <v>16044</v>
      </c>
      <c r="AD214" t="n">
        <v>419093</v>
      </c>
      <c r="AE214" t="n">
        <v>110635</v>
      </c>
      <c r="AF214" t="n">
        <v>198259</v>
      </c>
      <c r="AG214" t="n">
        <v>171470</v>
      </c>
      <c r="AI214" t="n">
        <v>561368</v>
      </c>
      <c r="AJ214" t="n">
        <v>54685</v>
      </c>
      <c r="AK214" t="n">
        <v>-75127</v>
      </c>
      <c r="AL214" t="n">
        <v>6671</v>
      </c>
      <c r="AN214" t="n">
        <v>-6542</v>
      </c>
      <c r="AO214" t="n">
        <v>75358</v>
      </c>
      <c r="AP214" t="n">
        <v>40284</v>
      </c>
      <c r="AQ214" t="n">
        <v>-28385</v>
      </c>
      <c r="AS214" t="n">
        <v>92315</v>
      </c>
      <c r="AT214" t="n">
        <v>77923</v>
      </c>
      <c r="AU214" t="n">
        <v>297454</v>
      </c>
      <c r="AV214" t="n">
        <v>477733</v>
      </c>
      <c r="AX214" t="n">
        <v>1192407</v>
      </c>
      <c r="AY214" t="n">
        <v>292504</v>
      </c>
      <c r="AZ214" t="n">
        <v>347121</v>
      </c>
      <c r="BA214" t="n">
        <v>202790</v>
      </c>
      <c r="BC214" t="n">
        <v>1124486</v>
      </c>
      <c r="BD214" t="n">
        <v>235035</v>
      </c>
      <c r="BE214" t="n">
        <v>-23140</v>
      </c>
      <c r="BF214" t="n">
        <v>-73951</v>
      </c>
    </row>
    <row r="215">
      <c r="A215" t="inlineStr">
        <is>
          <t>Mexico</t>
        </is>
      </c>
      <c r="C215" t="inlineStr">
        <is>
          <t>Thousand</t>
        </is>
      </c>
      <c r="D215" t="inlineStr">
        <is>
          <t>QQQQ</t>
        </is>
      </c>
      <c r="E215" t="inlineStr">
        <is>
          <t>Yes</t>
        </is>
      </c>
      <c r="F215" t="n">
        <v>10220</v>
      </c>
      <c r="G215" t="n">
        <v>14860</v>
      </c>
      <c r="H215" t="n">
        <v>13658</v>
      </c>
      <c r="J215" t="n">
        <v>13805</v>
      </c>
      <c r="K215" t="n">
        <v>-7677</v>
      </c>
      <c r="L215" t="n">
        <v>-261</v>
      </c>
      <c r="M215" t="n">
        <v>-20531</v>
      </c>
      <c r="O215" t="n">
        <v>-37345</v>
      </c>
      <c r="P215" t="n">
        <v>-9366</v>
      </c>
      <c r="Q215" t="n">
        <v>-26883</v>
      </c>
      <c r="R215" t="n">
        <v>92807</v>
      </c>
      <c r="T215" t="n">
        <v>164193</v>
      </c>
      <c r="U215" t="n">
        <v>99828</v>
      </c>
      <c r="V215" t="n">
        <v>103728</v>
      </c>
      <c r="W215" t="n">
        <v>638</v>
      </c>
      <c r="Y215" t="n">
        <v>178211</v>
      </c>
      <c r="Z215" t="n">
        <v>-14232</v>
      </c>
      <c r="AA215" t="n">
        <v>8054</v>
      </c>
      <c r="AB215" t="n">
        <v>10251</v>
      </c>
      <c r="AD215" t="n">
        <v>52254</v>
      </c>
      <c r="AE215" t="n">
        <v>41523</v>
      </c>
      <c r="AF215" t="n">
        <v>23980</v>
      </c>
      <c r="AG215" t="n">
        <v>23033</v>
      </c>
      <c r="AI215" t="n">
        <v>67029</v>
      </c>
      <c r="AJ215" t="n">
        <v>8228</v>
      </c>
      <c r="AK215" t="n">
        <v>9502</v>
      </c>
      <c r="AL215" t="n">
        <v>-27817</v>
      </c>
      <c r="AN215" t="n">
        <v>16819</v>
      </c>
      <c r="AO215" t="n">
        <v>31979</v>
      </c>
      <c r="AP215" t="n">
        <v>-19332</v>
      </c>
      <c r="AQ215" t="n">
        <v>-16755</v>
      </c>
      <c r="AS215" t="n">
        <v>-20981</v>
      </c>
      <c r="AT215" t="n">
        <v>-10372</v>
      </c>
      <c r="AU215" t="n">
        <v>70406</v>
      </c>
      <c r="AV215" t="n">
        <v>103721</v>
      </c>
      <c r="AX215" t="n">
        <v>251227</v>
      </c>
      <c r="AY215" t="n">
        <v>57752</v>
      </c>
      <c r="AZ215" t="n">
        <v>60002</v>
      </c>
      <c r="BA215" t="n">
        <v>60676</v>
      </c>
      <c r="BC215" t="n">
        <v>256229</v>
      </c>
      <c r="BD215" t="n">
        <v>56962</v>
      </c>
      <c r="BE215" t="n">
        <v>50064</v>
      </c>
      <c r="BF215" t="n">
        <v>50920</v>
      </c>
    </row>
    <row r="216">
      <c r="A216" t="inlineStr">
        <is>
          <t>U.K. and Europe</t>
        </is>
      </c>
      <c r="C216" t="inlineStr">
        <is>
          <t>Thousand</t>
        </is>
      </c>
      <c r="D216" t="inlineStr">
        <is>
          <t>QQQQ</t>
        </is>
      </c>
      <c r="E216" t="inlineStr">
        <is>
          <t>Yes</t>
        </is>
      </c>
      <c r="Z216" t="n">
        <v>0</v>
      </c>
      <c r="AA216" t="n">
        <v>0</v>
      </c>
      <c r="AB216" t="n">
        <v>46784</v>
      </c>
      <c r="AD216" t="n">
        <v>50321</v>
      </c>
      <c r="AE216" t="n">
        <v>84050</v>
      </c>
      <c r="AF216" t="n">
        <v>62759</v>
      </c>
      <c r="AG216" t="n">
        <v>18061</v>
      </c>
      <c r="AI216" t="n">
        <v>169699</v>
      </c>
      <c r="AJ216" t="n">
        <v>-16190</v>
      </c>
      <c r="AK216" t="n">
        <v>-21605</v>
      </c>
      <c r="AL216" t="n">
        <v>-10945</v>
      </c>
      <c r="AN216" t="n">
        <v>234204</v>
      </c>
      <c r="AO216" t="n">
        <v>284756</v>
      </c>
      <c r="AP216" t="n">
        <v>208167</v>
      </c>
      <c r="AQ216" t="n">
        <v>310857</v>
      </c>
      <c r="AS216" t="n">
        <v>843923</v>
      </c>
      <c r="AT216" t="n">
        <v>46792</v>
      </c>
      <c r="AU216" t="n">
        <v>185247</v>
      </c>
      <c r="AV216" t="n">
        <v>112769</v>
      </c>
      <c r="AX216" t="n">
        <v>713873</v>
      </c>
      <c r="AY216" t="n">
        <v>335977</v>
      </c>
      <c r="AZ216" t="n">
        <v>290297</v>
      </c>
      <c r="BA216" t="n">
        <v>252510</v>
      </c>
      <c r="BC216" t="n">
        <v>864228</v>
      </c>
      <c r="BD216" t="n">
        <v>2168</v>
      </c>
      <c r="BE216" t="n">
        <v>47625</v>
      </c>
      <c r="BF216" t="n">
        <v>65632</v>
      </c>
    </row>
    <row r="217">
      <c r="A217" t="inlineStr">
        <is>
          <t>Elimination</t>
        </is>
      </c>
      <c r="C217" t="inlineStr">
        <is>
          <t>Thousand</t>
        </is>
      </c>
      <c r="D217" t="inlineStr">
        <is>
          <t>QQQQ</t>
        </is>
      </c>
      <c r="E217" t="inlineStr">
        <is>
          <t>Yes</t>
        </is>
      </c>
      <c r="F217" t="n">
        <v>0</v>
      </c>
      <c r="G217" t="n">
        <v>0</v>
      </c>
      <c r="H217" t="n">
        <v>0</v>
      </c>
      <c r="J217" t="n">
        <v>880</v>
      </c>
      <c r="P217" t="n">
        <v>-24</v>
      </c>
      <c r="Q217" t="n">
        <v>-24</v>
      </c>
      <c r="R217" t="n">
        <v>-24</v>
      </c>
      <c r="T217" t="n">
        <v>-95</v>
      </c>
      <c r="Z217" t="n">
        <v>0</v>
      </c>
      <c r="AA217" t="n">
        <v>1</v>
      </c>
      <c r="AB217" t="n">
        <v>1</v>
      </c>
      <c r="AD217" t="n">
        <v>0</v>
      </c>
      <c r="AE217" t="n">
        <v>0</v>
      </c>
      <c r="AF217" t="n">
        <v>39</v>
      </c>
      <c r="AG217" t="n">
        <v>-2</v>
      </c>
      <c r="AI217" t="n">
        <v>-37</v>
      </c>
      <c r="AJ217" t="n">
        <v>0</v>
      </c>
      <c r="AK217" t="n">
        <v>0</v>
      </c>
      <c r="AL217" t="n">
        <v>0</v>
      </c>
      <c r="AN217" t="n">
        <v>36</v>
      </c>
      <c r="AO217" t="n">
        <v>0</v>
      </c>
      <c r="AP217" t="n">
        <v>-176</v>
      </c>
      <c r="AQ217" t="n">
        <v>-211</v>
      </c>
      <c r="AS217" t="n">
        <v>-377</v>
      </c>
      <c r="AT217" t="n">
        <v>10</v>
      </c>
      <c r="AU217" t="n">
        <v>186</v>
      </c>
      <c r="AV217" t="n">
        <v>221</v>
      </c>
      <c r="AX217" t="n">
        <v>419</v>
      </c>
      <c r="BD217" t="n">
        <v>1</v>
      </c>
      <c r="BE217" t="n">
        <v>240</v>
      </c>
      <c r="BF217" t="n">
        <v>14</v>
      </c>
    </row>
    <row r="218">
      <c r="A218" t="inlineStr">
        <is>
          <t>Inter-segment transactions, net</t>
        </is>
      </c>
      <c r="C218" t="inlineStr">
        <is>
          <t>Thousand</t>
        </is>
      </c>
      <c r="D218" t="inlineStr">
        <is>
          <t>QQQQ</t>
        </is>
      </c>
      <c r="E218" t="inlineStr">
        <is>
          <t>Yes</t>
        </is>
      </c>
      <c r="AJ218" t="n">
        <v>0</v>
      </c>
      <c r="AK218" t="n">
        <v>-40</v>
      </c>
      <c r="AL218" t="n">
        <v>1</v>
      </c>
      <c r="AN218" t="n">
        <v>0</v>
      </c>
    </row>
    <row r="219">
      <c r="A219" t="inlineStr">
        <is>
          <t>Total cost of sales</t>
        </is>
      </c>
      <c r="C219" t="inlineStr">
        <is>
          <t>Thousand</t>
        </is>
      </c>
      <c r="D219" t="inlineStr">
        <is>
          <t>QQQQ</t>
        </is>
      </c>
      <c r="E219" t="inlineStr">
        <is>
          <t>Yes</t>
        </is>
      </c>
      <c r="F219" t="n">
        <v>139787</v>
      </c>
      <c r="G219" t="n">
        <v>71231</v>
      </c>
      <c r="H219" t="n">
        <v>-56101</v>
      </c>
      <c r="J219" t="n">
        <v>-119841</v>
      </c>
      <c r="K219" t="n">
        <v>-115536</v>
      </c>
      <c r="L219" t="n">
        <v>-64270</v>
      </c>
      <c r="M219" t="n">
        <v>-88459</v>
      </c>
      <c r="O219" t="n">
        <v>-376339</v>
      </c>
      <c r="P219" t="n">
        <v>-127160</v>
      </c>
      <c r="Q219" t="n">
        <v>-215485</v>
      </c>
      <c r="R219" t="n">
        <v>10202</v>
      </c>
      <c r="T219" t="n">
        <v>-263643</v>
      </c>
      <c r="U219" t="n">
        <v>49576</v>
      </c>
      <c r="V219" t="n">
        <v>120328</v>
      </c>
      <c r="W219" t="n">
        <v>-6481</v>
      </c>
      <c r="Y219" t="n">
        <v>91036</v>
      </c>
      <c r="Z219" t="n">
        <v>79912</v>
      </c>
      <c r="AA219" t="n">
        <v>84033</v>
      </c>
      <c r="AB219" t="n">
        <v>73080</v>
      </c>
      <c r="AD219" t="n">
        <v>521668</v>
      </c>
      <c r="AE219" t="n">
        <v>236208</v>
      </c>
      <c r="AF219" t="n">
        <v>285037</v>
      </c>
      <c r="AG219" t="n">
        <v>212562</v>
      </c>
      <c r="AI219" t="n">
        <v>798059</v>
      </c>
      <c r="AJ219" t="n">
        <v>46723</v>
      </c>
      <c r="AK219" t="n">
        <v>-87270</v>
      </c>
      <c r="AL219" t="n">
        <v>-32090</v>
      </c>
      <c r="AN219" t="n">
        <v>244517</v>
      </c>
      <c r="AO219" t="n">
        <v>392093</v>
      </c>
      <c r="AP219" t="n">
        <v>228943</v>
      </c>
      <c r="AQ219" t="n">
        <v>265506</v>
      </c>
      <c r="AS219" t="n">
        <v>914880</v>
      </c>
      <c r="AT219" t="n">
        <v>114353</v>
      </c>
      <c r="AU219" t="n">
        <v>553293</v>
      </c>
      <c r="AV219" t="n">
        <v>694444</v>
      </c>
      <c r="AX219" t="n">
        <v>2157926</v>
      </c>
      <c r="AY219" t="n">
        <v>686233</v>
      </c>
      <c r="AZ219" t="n">
        <v>697420</v>
      </c>
      <c r="BA219" t="n">
        <v>515976</v>
      </c>
      <c r="BC219" t="n">
        <v>2244943</v>
      </c>
      <c r="BD219" t="n">
        <v>294166</v>
      </c>
      <c r="BE219" t="n">
        <v>74789</v>
      </c>
      <c r="BF219" t="n">
        <v>42615</v>
      </c>
    </row>
    <row r="220">
      <c r="A220" t="inlineStr">
        <is>
          <t>Total cost of sales-c</t>
        </is>
      </c>
      <c r="F220">
        <f>SUM(F214:F218)</f>
        <v/>
      </c>
      <c r="G220">
        <f>SUM(G214:G218)</f>
        <v/>
      </c>
      <c r="H220">
        <f>SUM(H214:H218)</f>
        <v/>
      </c>
      <c r="J220">
        <f>SUM(J214:J218)</f>
        <v/>
      </c>
      <c r="K220">
        <f>SUM(K214:K218)</f>
        <v/>
      </c>
      <c r="L220">
        <f>SUM(L214:L218)</f>
        <v/>
      </c>
      <c r="M220">
        <f>SUM(M214:M218)</f>
        <v/>
      </c>
      <c r="O220">
        <f>SUM(O214:O218)</f>
        <v/>
      </c>
      <c r="P220">
        <f>SUM(P214:P218)</f>
        <v/>
      </c>
      <c r="Q220">
        <f>SUM(Q214:Q218)</f>
        <v/>
      </c>
      <c r="R220">
        <f>SUM(R214:R218)</f>
        <v/>
      </c>
      <c r="T220">
        <f>SUM(T214:T218)</f>
        <v/>
      </c>
      <c r="U220">
        <f>SUM(U214:U218)</f>
        <v/>
      </c>
      <c r="V220">
        <f>SUM(V214:V218)</f>
        <v/>
      </c>
      <c r="W220">
        <f>SUM(W214:W218)</f>
        <v/>
      </c>
      <c r="Y220">
        <f>SUM(Y214:Y218)</f>
        <v/>
      </c>
      <c r="Z220">
        <f>SUM(Z214:Z218)</f>
        <v/>
      </c>
      <c r="AA220">
        <f>SUM(AA214:AA218)</f>
        <v/>
      </c>
      <c r="AB220">
        <f>SUM(AB214:AB218)</f>
        <v/>
      </c>
      <c r="AC220">
        <f>SUM(AC214:AC218)</f>
        <v/>
      </c>
      <c r="AD220">
        <f>SUM(AD214:AD218)</f>
        <v/>
      </c>
      <c r="AE220">
        <f>SUM(AE214:AE218)</f>
        <v/>
      </c>
      <c r="AF220">
        <f>SUM(AF214:AF218)</f>
        <v/>
      </c>
      <c r="AG220">
        <f>SUM(AG214:AG218)</f>
        <v/>
      </c>
      <c r="AI220">
        <f>SUM(AI214:AI218)</f>
        <v/>
      </c>
      <c r="AJ220">
        <f>SUM(AJ214:AJ218)</f>
        <v/>
      </c>
      <c r="AK220">
        <f>SUM(AK214:AK218)</f>
        <v/>
      </c>
      <c r="AL220">
        <f>SUM(AL214:AL218)</f>
        <v/>
      </c>
      <c r="AN220">
        <f>SUM(AN214:AN218)</f>
        <v/>
      </c>
      <c r="AO220">
        <f>SUM(AO214:AO218)</f>
        <v/>
      </c>
      <c r="AP220">
        <f>SUM(AP214:AP218)</f>
        <v/>
      </c>
      <c r="AQ220">
        <f>SUM(AQ214:AQ218)</f>
        <v/>
      </c>
      <c r="AS220">
        <f>SUM(AS214:AS218)</f>
        <v/>
      </c>
      <c r="AT220">
        <f>SUM(AT214:AT218)</f>
        <v/>
      </c>
      <c r="AU220">
        <f>SUM(AU214:AU218)</f>
        <v/>
      </c>
      <c r="AV220">
        <f>SUM(AV214:AV218)</f>
        <v/>
      </c>
      <c r="AX220">
        <f>SUM(AX214:AX218)</f>
        <v/>
      </c>
      <c r="AY220">
        <f>SUM(AY214:AY218)</f>
        <v/>
      </c>
      <c r="AZ220">
        <f>SUM(AZ214:AZ218)</f>
        <v/>
      </c>
      <c r="BA220">
        <f>SUM(BA214:BA218)</f>
        <v/>
      </c>
      <c r="BC220">
        <f>SUM(BC214:BC218)</f>
        <v/>
      </c>
      <c r="BD220">
        <f>SUM(BD214:BD218)</f>
        <v/>
      </c>
      <c r="BE220">
        <f>SUM(BE214:BE218)</f>
        <v/>
      </c>
      <c r="BF220">
        <f>SUM(BF214:BF218)</f>
        <v/>
      </c>
    </row>
    <row r="221">
      <c r="A221" t="inlineStr">
        <is>
          <t>Sum check</t>
        </is>
      </c>
      <c r="F221">
        <f>F219-F220</f>
        <v/>
      </c>
      <c r="G221">
        <f>G219-G220</f>
        <v/>
      </c>
      <c r="H221">
        <f>H219-H220</f>
        <v/>
      </c>
      <c r="J221">
        <f>J219-J220</f>
        <v/>
      </c>
      <c r="K221">
        <f>K219-K220</f>
        <v/>
      </c>
      <c r="L221">
        <f>L219-L220</f>
        <v/>
      </c>
      <c r="M221">
        <f>M219-M220</f>
        <v/>
      </c>
      <c r="O221">
        <f>O219-O220</f>
        <v/>
      </c>
      <c r="P221">
        <f>P219-P220</f>
        <v/>
      </c>
      <c r="Q221">
        <f>Q219-Q220</f>
        <v/>
      </c>
      <c r="R221">
        <f>R219-R220</f>
        <v/>
      </c>
      <c r="T221">
        <f>T219-T220</f>
        <v/>
      </c>
      <c r="U221">
        <f>U219-U220</f>
        <v/>
      </c>
      <c r="V221">
        <f>V219-V220</f>
        <v/>
      </c>
      <c r="W221">
        <f>W219-W220</f>
        <v/>
      </c>
      <c r="Y221">
        <f>Y219-Y220</f>
        <v/>
      </c>
      <c r="Z221">
        <f>Z219-Z220</f>
        <v/>
      </c>
      <c r="AA221">
        <f>AA219-AA220</f>
        <v/>
      </c>
      <c r="AB221">
        <f>AB219-AB220</f>
        <v/>
      </c>
      <c r="AC221">
        <f>AC219-AC220</f>
        <v/>
      </c>
      <c r="AD221">
        <f>AD219-AD220</f>
        <v/>
      </c>
      <c r="AE221">
        <f>AE219-AE220</f>
        <v/>
      </c>
      <c r="AF221">
        <f>AF219-AF220</f>
        <v/>
      </c>
      <c r="AG221">
        <f>AG219-AG220</f>
        <v/>
      </c>
      <c r="AI221">
        <f>AI219-AI220</f>
        <v/>
      </c>
      <c r="AJ221">
        <f>AJ219-AJ220</f>
        <v/>
      </c>
      <c r="AK221">
        <f>AK219-AK220</f>
        <v/>
      </c>
      <c r="AL221">
        <f>AL219-AL220</f>
        <v/>
      </c>
      <c r="AN221">
        <f>AN219-AN220</f>
        <v/>
      </c>
      <c r="AO221">
        <f>AO219-AO220</f>
        <v/>
      </c>
      <c r="AP221">
        <f>AP219-AP220</f>
        <v/>
      </c>
      <c r="AQ221">
        <f>AQ219-AQ220</f>
        <v/>
      </c>
      <c r="AS221">
        <f>AS219-AS220</f>
        <v/>
      </c>
      <c r="AT221">
        <f>AT219-AT220</f>
        <v/>
      </c>
      <c r="AU221">
        <f>AU219-AU220</f>
        <v/>
      </c>
      <c r="AV221">
        <f>AV219-AV220</f>
        <v/>
      </c>
      <c r="AX221">
        <f>AX219-AX220</f>
        <v/>
      </c>
      <c r="AY221">
        <f>AY219-AY220</f>
        <v/>
      </c>
      <c r="AZ221">
        <f>AZ219-AZ220</f>
        <v/>
      </c>
      <c r="BA221">
        <f>BA219-BA220</f>
        <v/>
      </c>
      <c r="BC221">
        <f>BC219-BC220</f>
        <v/>
      </c>
      <c r="BD221">
        <f>BD219-BD220</f>
        <v/>
      </c>
      <c r="BE221">
        <f>BE219-BE220</f>
        <v/>
      </c>
      <c r="BF221">
        <f>BF219-BF220</f>
        <v/>
      </c>
    </row>
    <row r="223">
      <c r="A223" t="inlineStr">
        <is>
          <t>Products and markets</t>
        </is>
      </c>
    </row>
    <row r="224">
      <c r="A224" t="inlineStr">
        <is>
          <t>Fresh Chicken and Pork (% of total sales)</t>
        </is>
      </c>
    </row>
    <row r="225">
      <c r="A225" t="inlineStr">
        <is>
          <t>U.S.</t>
        </is>
      </c>
      <c r="C225" t="inlineStr">
        <is>
          <t>Percent</t>
        </is>
      </c>
      <c r="D225" t="inlineStr">
        <is>
          <t>QQQQ</t>
        </is>
      </c>
      <c r="I225" t="n">
        <v>59.9</v>
      </c>
      <c r="N225" t="n">
        <v>66.2</v>
      </c>
      <c r="S225" t="n">
        <v>69.8</v>
      </c>
      <c r="X225" t="n">
        <v>75.40000000000001</v>
      </c>
      <c r="AC225" t="n">
        <v>83</v>
      </c>
      <c r="AH225" t="n">
        <v>85.7</v>
      </c>
      <c r="AM225" t="n">
        <v>58.2</v>
      </c>
      <c r="AR225" t="n">
        <v>85.7</v>
      </c>
      <c r="AW225" t="n">
        <v>79.7</v>
      </c>
      <c r="BB225" t="n">
        <v>80.2</v>
      </c>
    </row>
    <row r="226">
      <c r="A226" t="inlineStr">
        <is>
          <t>U.K. &amp; Europe</t>
        </is>
      </c>
      <c r="C226" t="inlineStr">
        <is>
          <t>Percent</t>
        </is>
      </c>
      <c r="D226" t="inlineStr">
        <is>
          <t>QQQQ</t>
        </is>
      </c>
      <c r="AH226" t="n">
        <v>44.2</v>
      </c>
      <c r="AM226" t="n">
        <v>8.6</v>
      </c>
      <c r="AR226" t="n">
        <v>46.9</v>
      </c>
      <c r="AW226" t="n">
        <v>29.3</v>
      </c>
      <c r="BB226" t="n">
        <v>18.6</v>
      </c>
    </row>
    <row r="227">
      <c r="A227" t="inlineStr">
        <is>
          <t>Mexico</t>
        </is>
      </c>
      <c r="C227" t="inlineStr">
        <is>
          <t>Percent</t>
        </is>
      </c>
      <c r="D227" t="inlineStr">
        <is>
          <t>QQQQ</t>
        </is>
      </c>
      <c r="AH227" t="n">
        <v>94.2</v>
      </c>
      <c r="AM227" t="n">
        <v>11.7</v>
      </c>
      <c r="AR227" t="n">
        <v>94.8</v>
      </c>
      <c r="AW227" t="n">
        <v>87.59999999999999</v>
      </c>
      <c r="BB227" t="n">
        <v>86</v>
      </c>
    </row>
    <row r="228">
      <c r="A228" t="inlineStr">
        <is>
          <t>Fresh pork sales as % of total U.K. and Europe pork sales</t>
        </is>
      </c>
      <c r="C228" t="inlineStr">
        <is>
          <t>Percent</t>
        </is>
      </c>
      <c r="D228" t="inlineStr">
        <is>
          <t>QQQQ</t>
        </is>
      </c>
      <c r="AM228" t="n">
        <v>47.5</v>
      </c>
      <c r="AR228" t="n">
        <v>56.8</v>
      </c>
    </row>
    <row r="230">
      <c r="A230" t="inlineStr">
        <is>
          <t>Prepared Chicken and Pork</t>
        </is>
      </c>
    </row>
    <row r="231">
      <c r="A231" t="inlineStr">
        <is>
          <t>U.S.</t>
        </is>
      </c>
      <c r="C231" t="inlineStr">
        <is>
          <t>Percent</t>
        </is>
      </c>
      <c r="D231" t="inlineStr">
        <is>
          <t>QQQQ</t>
        </is>
      </c>
      <c r="I231" t="n">
        <v>29.7</v>
      </c>
      <c r="N231" t="n">
        <v>25.1</v>
      </c>
      <c r="S231" t="n">
        <v>24.9</v>
      </c>
      <c r="X231" t="n">
        <v>20.7</v>
      </c>
      <c r="AC231" t="n">
        <v>13.9</v>
      </c>
      <c r="AH231" t="n">
        <v>11.1</v>
      </c>
      <c r="AM231" t="n">
        <v>7.9</v>
      </c>
      <c r="AR231" t="n">
        <v>10</v>
      </c>
      <c r="AW231" t="n">
        <v>9.9</v>
      </c>
      <c r="BB231" t="n">
        <v>10.3</v>
      </c>
    </row>
    <row r="232">
      <c r="A232" t="inlineStr">
        <is>
          <t>U.K. &amp; Europe</t>
        </is>
      </c>
      <c r="C232" t="inlineStr">
        <is>
          <t>Percent</t>
        </is>
      </c>
      <c r="D232" t="inlineStr">
        <is>
          <t>QQQQ</t>
        </is>
      </c>
      <c r="AH232" t="n">
        <v>41.3</v>
      </c>
      <c r="AM232" t="n">
        <v>7.7</v>
      </c>
      <c r="AR232" t="n">
        <v>40.8</v>
      </c>
      <c r="AW232" t="n">
        <v>56.3</v>
      </c>
      <c r="BB232" t="n">
        <v>63.7</v>
      </c>
    </row>
    <row r="233">
      <c r="A233" t="inlineStr">
        <is>
          <t>Mexico</t>
        </is>
      </c>
      <c r="C233" t="inlineStr">
        <is>
          <t>Percent</t>
        </is>
      </c>
      <c r="D233" t="inlineStr">
        <is>
          <t>QQQQ</t>
        </is>
      </c>
      <c r="AH233" t="n">
        <v>5.8</v>
      </c>
      <c r="AM233" t="n">
        <v>0.9</v>
      </c>
      <c r="AR233" t="n">
        <v>5.2</v>
      </c>
      <c r="AW233" t="n">
        <v>7.4</v>
      </c>
      <c r="BB233" t="n">
        <v>9.1</v>
      </c>
    </row>
    <row r="234">
      <c r="A234" t="inlineStr">
        <is>
          <t>Prepared pork products sales as % of total U.K. and Europe pork sales</t>
        </is>
      </c>
      <c r="C234" t="inlineStr">
        <is>
          <t>Percent</t>
        </is>
      </c>
      <c r="D234" t="inlineStr">
        <is>
          <t>QQQQ</t>
        </is>
      </c>
      <c r="AM234" t="n">
        <v>46.9</v>
      </c>
      <c r="AR234" t="n">
        <v>37.8</v>
      </c>
    </row>
    <row r="236">
      <c r="A236" t="inlineStr">
        <is>
          <t>Exported Chicken and Pork</t>
        </is>
      </c>
    </row>
    <row r="237">
      <c r="A237" t="inlineStr">
        <is>
          <t>U.S.</t>
        </is>
      </c>
      <c r="C237" t="inlineStr">
        <is>
          <t>Percent</t>
        </is>
      </c>
      <c r="D237" t="inlineStr">
        <is>
          <t>QQQQ</t>
        </is>
      </c>
      <c r="I237" t="n">
        <v>10.4</v>
      </c>
      <c r="N237" t="n">
        <v>8.699999999999999</v>
      </c>
      <c r="S237" t="n">
        <v>5.3</v>
      </c>
      <c r="X237" t="n">
        <v>3.9</v>
      </c>
      <c r="AC237" t="n">
        <v>3.1</v>
      </c>
      <c r="AH237" t="n">
        <v>3.2</v>
      </c>
      <c r="AM237" t="n">
        <v>2.6</v>
      </c>
      <c r="AR237" t="n">
        <v>4.3</v>
      </c>
      <c r="AW237" t="n">
        <v>5</v>
      </c>
      <c r="BB237" t="n">
        <v>5.1</v>
      </c>
    </row>
    <row r="238">
      <c r="A238" t="inlineStr">
        <is>
          <t>U.K. &amp; Europe</t>
        </is>
      </c>
      <c r="C238" t="inlineStr">
        <is>
          <t>Percent</t>
        </is>
      </c>
      <c r="D238" t="inlineStr">
        <is>
          <t>QQQQ</t>
        </is>
      </c>
      <c r="AH238" t="n">
        <v>14.5</v>
      </c>
      <c r="AM238" t="n">
        <v>2.5</v>
      </c>
      <c r="AR238" t="n">
        <v>12.3</v>
      </c>
      <c r="AW238" t="n">
        <v>11.7</v>
      </c>
      <c r="BB238" t="n">
        <v>14.6</v>
      </c>
    </row>
    <row r="239">
      <c r="A239" t="inlineStr">
        <is>
          <t>Export pork products sales as % of total U.K. and Europe pork sales</t>
        </is>
      </c>
      <c r="C239" t="inlineStr">
        <is>
          <t>Percent</t>
        </is>
      </c>
      <c r="D239" t="inlineStr">
        <is>
          <t>QQQQ</t>
        </is>
      </c>
      <c r="AM239" t="n">
        <v>5.6</v>
      </c>
      <c r="AR239" t="n">
        <v>5.5</v>
      </c>
    </row>
    <row r="241">
      <c r="A241" t="inlineStr">
        <is>
          <t>Operating income margin (In %)</t>
        </is>
      </c>
    </row>
    <row r="242">
      <c r="A242" t="inlineStr">
        <is>
          <t>U.S.</t>
        </is>
      </c>
      <c r="C242" t="inlineStr">
        <is>
          <t>Percent</t>
        </is>
      </c>
      <c r="D242" t="inlineStr">
        <is>
          <t>QQQQ</t>
        </is>
      </c>
      <c r="Z242" t="n">
        <v>7.7</v>
      </c>
      <c r="AA242" t="n">
        <v>14.8</v>
      </c>
      <c r="AB242" t="n">
        <v>16.6</v>
      </c>
      <c r="AC242" t="n">
        <v>11.8</v>
      </c>
      <c r="AE242" t="n">
        <v>6.9</v>
      </c>
      <c r="AF242" t="n">
        <v>6.5</v>
      </c>
      <c r="AG242" t="n">
        <v>4</v>
      </c>
      <c r="AH242" t="n">
        <v>4.2</v>
      </c>
      <c r="AJ242" t="n">
        <v>6.1</v>
      </c>
      <c r="AK242" t="n">
        <v>9.800000000000001</v>
      </c>
      <c r="AL242" t="n">
        <v>6.5</v>
      </c>
      <c r="AM242" t="n">
        <v>6.4</v>
      </c>
      <c r="AO242" t="n">
        <v>4.4</v>
      </c>
      <c r="AP242" t="n">
        <v>2.2</v>
      </c>
      <c r="AQ242" t="n">
        <v>6.7</v>
      </c>
      <c r="AR242" t="n">
        <v>3.6</v>
      </c>
      <c r="AT242" t="n">
        <v>3.4</v>
      </c>
      <c r="AU242" t="n">
        <v>7.8</v>
      </c>
      <c r="AV242" t="n">
        <v>8.199999999999999</v>
      </c>
      <c r="AW242" t="n">
        <v>7.1</v>
      </c>
    </row>
    <row r="243">
      <c r="A243" t="inlineStr">
        <is>
          <t>Mexico</t>
        </is>
      </c>
      <c r="C243" t="inlineStr">
        <is>
          <t>Percent</t>
        </is>
      </c>
      <c r="D243" t="inlineStr">
        <is>
          <t>QQQQ</t>
        </is>
      </c>
      <c r="Z243" t="n">
        <v>6.6</v>
      </c>
      <c r="AA243" t="n">
        <v>22.1</v>
      </c>
      <c r="AB243" t="n">
        <v>13.4</v>
      </c>
      <c r="AC243" t="n">
        <v>10.6</v>
      </c>
      <c r="AE243" t="n">
        <v>14.6</v>
      </c>
      <c r="AF243" t="n">
        <v>16.6</v>
      </c>
      <c r="AG243" t="n">
        <v>-4</v>
      </c>
      <c r="AH243" t="n">
        <v>8.800000000000001</v>
      </c>
      <c r="AJ243" t="n">
        <v>2.9</v>
      </c>
      <c r="AK243" t="n">
        <v>17.5</v>
      </c>
      <c r="AL243" t="n">
        <v>11.5</v>
      </c>
      <c r="AM243" t="n">
        <v>8.9</v>
      </c>
      <c r="AO243" t="n">
        <v>-7.3</v>
      </c>
      <c r="AP243" t="n">
        <v>-13.3</v>
      </c>
      <c r="AQ243" t="n">
        <v>18.4</v>
      </c>
      <c r="AR243" t="n">
        <v>5.5</v>
      </c>
      <c r="AT243" t="n">
        <v>19</v>
      </c>
    </row>
    <row r="244">
      <c r="A244" t="inlineStr">
        <is>
          <t>Europe</t>
        </is>
      </c>
      <c r="C244" t="inlineStr">
        <is>
          <t>Percent</t>
        </is>
      </c>
      <c r="D244" t="inlineStr">
        <is>
          <t>QQQQ</t>
        </is>
      </c>
      <c r="AB244" t="n">
        <v>4.1</v>
      </c>
      <c r="AC244" t="n">
        <v>3.9</v>
      </c>
      <c r="AE244" t="n">
        <v>3.9</v>
      </c>
      <c r="AF244" t="n">
        <v>4.8</v>
      </c>
      <c r="AG244" t="n">
        <v>5.4</v>
      </c>
      <c r="AH244" t="n">
        <v>4.3</v>
      </c>
      <c r="AJ244" t="n">
        <v>2.5</v>
      </c>
      <c r="AK244" t="n">
        <v>4.5</v>
      </c>
      <c r="AL244" t="n">
        <v>4.9</v>
      </c>
      <c r="AM244" t="n">
        <v>3.3</v>
      </c>
      <c r="AO244" t="n">
        <v>2.8</v>
      </c>
      <c r="AP244" t="n">
        <v>3.1</v>
      </c>
      <c r="AQ244" t="n">
        <v>3.5</v>
      </c>
      <c r="AR244" t="n">
        <v>3.1</v>
      </c>
      <c r="AT244" t="n">
        <v>1.2</v>
      </c>
    </row>
    <row r="245">
      <c r="A245" t="inlineStr">
        <is>
          <t>Consolidated</t>
        </is>
      </c>
      <c r="C245" t="inlineStr">
        <is>
          <t>Percent</t>
        </is>
      </c>
      <c r="D245" t="inlineStr">
        <is>
          <t>QQQQ</t>
        </is>
      </c>
      <c r="AT245" t="n">
        <v>4.8</v>
      </c>
    </row>
    <row r="247">
      <c r="A247" t="inlineStr">
        <is>
          <t xml:space="preserve">GAAP operating income margin </t>
        </is>
      </c>
      <c r="C247" t="inlineStr">
        <is>
          <t>Percent</t>
        </is>
      </c>
      <c r="D247" t="inlineStr">
        <is>
          <t>QQQQ</t>
        </is>
      </c>
      <c r="AU247" t="n">
        <v>-3.4</v>
      </c>
      <c r="AV247" t="n">
        <v>3.2</v>
      </c>
      <c r="AW247" t="n">
        <v>1.4</v>
      </c>
      <c r="AY247" t="n">
        <v>9.5</v>
      </c>
      <c r="AZ247" t="n">
        <v>11.1</v>
      </c>
      <c r="BA247" t="n">
        <v>7.6</v>
      </c>
      <c r="BB247" t="n">
        <v>6.7</v>
      </c>
      <c r="BD247" t="n">
        <v>0.8</v>
      </c>
      <c r="BE247" t="n">
        <v>2.3</v>
      </c>
      <c r="BF247" t="n">
        <v>4.7</v>
      </c>
    </row>
    <row r="248">
      <c r="A248" t="inlineStr">
        <is>
          <t>U.S.</t>
        </is>
      </c>
      <c r="C248" t="inlineStr">
        <is>
          <t>Percent</t>
        </is>
      </c>
      <c r="D248" t="inlineStr">
        <is>
          <t>QQQQ</t>
        </is>
      </c>
      <c r="AU248" t="n">
        <v>-10</v>
      </c>
      <c r="AV248" t="n">
        <v>2.9</v>
      </c>
      <c r="AY248" t="n">
        <v>13.8</v>
      </c>
      <c r="AZ248" t="n">
        <v>15.6</v>
      </c>
      <c r="BA248" t="n">
        <v>11.9</v>
      </c>
      <c r="BB248" t="n">
        <v>10.2</v>
      </c>
    </row>
    <row r="249">
      <c r="A249" t="inlineStr">
        <is>
          <t>Mexico</t>
        </is>
      </c>
      <c r="C249" t="inlineStr">
        <is>
          <t>Percent</t>
        </is>
      </c>
      <c r="D249" t="inlineStr">
        <is>
          <t>QQQQ</t>
        </is>
      </c>
      <c r="AU249" t="n">
        <v>17.5</v>
      </c>
      <c r="AV249" t="n">
        <v>11.5</v>
      </c>
      <c r="AY249" t="n">
        <v>14.7</v>
      </c>
      <c r="AZ249" t="n">
        <v>10.7</v>
      </c>
      <c r="BA249" t="n">
        <v>-3.2</v>
      </c>
      <c r="BB249" t="n">
        <v>4.5</v>
      </c>
    </row>
    <row r="250">
      <c r="A250" t="inlineStr">
        <is>
          <t>Europe</t>
        </is>
      </c>
      <c r="C250" t="inlineStr">
        <is>
          <t>Percent</t>
        </is>
      </c>
      <c r="D250" t="inlineStr">
        <is>
          <t>QQQQ</t>
        </is>
      </c>
      <c r="AU250" t="n">
        <v>2.3</v>
      </c>
      <c r="AY250" t="n">
        <v>-1.8</v>
      </c>
      <c r="AZ250" t="n">
        <v>0.6</v>
      </c>
      <c r="BA250" t="n">
        <v>1.2</v>
      </c>
    </row>
    <row r="252">
      <c r="A252" t="inlineStr">
        <is>
          <t>Adjusted EBITDA margins</t>
        </is>
      </c>
    </row>
    <row r="253">
      <c r="A253" t="inlineStr">
        <is>
          <t>U.S.</t>
        </is>
      </c>
      <c r="C253" t="inlineStr">
        <is>
          <t>Percent</t>
        </is>
      </c>
      <c r="D253" t="inlineStr">
        <is>
          <t>QQQQ</t>
        </is>
      </c>
      <c r="BD253" t="n">
        <v>1.8</v>
      </c>
      <c r="BE253" t="n">
        <v>4.6</v>
      </c>
      <c r="BF253" t="n">
        <v>7</v>
      </c>
    </row>
    <row r="254">
      <c r="A254" t="inlineStr">
        <is>
          <t>Mexico</t>
        </is>
      </c>
      <c r="C254" t="inlineStr">
        <is>
          <t>Percent</t>
        </is>
      </c>
      <c r="D254" t="inlineStr">
        <is>
          <t>QQQQ</t>
        </is>
      </c>
      <c r="BD254" t="n">
        <v>8.5</v>
      </c>
      <c r="BE254" t="n">
        <v>12.2</v>
      </c>
      <c r="BF254" t="n">
        <v>12.4</v>
      </c>
    </row>
    <row r="255">
      <c r="A255" t="inlineStr">
        <is>
          <t>U.K. &amp; Europe</t>
        </is>
      </c>
      <c r="C255" t="inlineStr">
        <is>
          <t>Percent</t>
        </is>
      </c>
      <c r="D255" t="inlineStr">
        <is>
          <t>QQQQ</t>
        </is>
      </c>
      <c r="BD255" t="n">
        <v>5.3</v>
      </c>
      <c r="BE255" t="n">
        <v>5.2</v>
      </c>
      <c r="BF255" t="n">
        <v>6.1</v>
      </c>
    </row>
    <row r="257">
      <c r="A257" t="inlineStr">
        <is>
          <t>Geographical Breakdown</t>
        </is>
      </c>
    </row>
    <row r="258">
      <c r="A258" t="inlineStr">
        <is>
          <t>Net sales to customers by customer location:</t>
        </is>
      </c>
    </row>
    <row r="259">
      <c r="A259" t="inlineStr">
        <is>
          <t>United States</t>
        </is>
      </c>
      <c r="C259" t="inlineStr">
        <is>
          <t>Thousand</t>
        </is>
      </c>
      <c r="D259" t="inlineStr">
        <is>
          <t>QQQQ</t>
        </is>
      </c>
      <c r="J259" t="n">
        <v>6816246</v>
      </c>
      <c r="O259" t="n">
        <v>7067408</v>
      </c>
      <c r="T259" t="n">
        <v>6722455</v>
      </c>
      <c r="Y259" t="n">
        <v>6459729</v>
      </c>
      <c r="AD259" t="n">
        <v>7452758</v>
      </c>
      <c r="AI259" t="n">
        <v>7173280</v>
      </c>
      <c r="AN259" t="n">
        <v>7355631</v>
      </c>
      <c r="AS259" t="n">
        <v>7190809</v>
      </c>
      <c r="AX259" t="n">
        <v>8657648</v>
      </c>
      <c r="BC259" t="n">
        <v>10204411</v>
      </c>
    </row>
    <row r="260">
      <c r="A260" t="inlineStr">
        <is>
          <t>Mexico</t>
        </is>
      </c>
      <c r="C260" t="inlineStr">
        <is>
          <t>Thousand</t>
        </is>
      </c>
      <c r="D260" t="inlineStr">
        <is>
          <t>QQQQ</t>
        </is>
      </c>
      <c r="J260" t="n">
        <v>1108308</v>
      </c>
      <c r="O260" t="n">
        <v>1075764</v>
      </c>
      <c r="T260" t="n">
        <v>1116455</v>
      </c>
      <c r="Y260" t="n">
        <v>1180947</v>
      </c>
      <c r="AD260" t="n">
        <v>1019170</v>
      </c>
      <c r="AI260" t="n">
        <v>1411727</v>
      </c>
      <c r="AN260" t="n">
        <v>1437081</v>
      </c>
      <c r="AS260" t="n">
        <v>1350588</v>
      </c>
      <c r="AX260" t="n">
        <v>1778355</v>
      </c>
      <c r="BC260" t="n">
        <v>1895658</v>
      </c>
    </row>
    <row r="261">
      <c r="A261" t="inlineStr">
        <is>
          <t>Asia-Pacific</t>
        </is>
      </c>
      <c r="C261" t="inlineStr">
        <is>
          <t>Thousand</t>
        </is>
      </c>
      <c r="D261" t="inlineStr">
        <is>
          <t>QQQQ</t>
        </is>
      </c>
      <c r="AS261" t="n">
        <v>252573</v>
      </c>
      <c r="AX261" t="n">
        <v>317685</v>
      </c>
      <c r="BC261" t="n">
        <v>390679</v>
      </c>
    </row>
    <row r="262">
      <c r="A262" t="inlineStr">
        <is>
          <t>Asia</t>
        </is>
      </c>
      <c r="C262" t="inlineStr">
        <is>
          <t>Thousand</t>
        </is>
      </c>
      <c r="D262" t="inlineStr">
        <is>
          <t>QQQQ</t>
        </is>
      </c>
      <c r="J262" t="n">
        <v>301545</v>
      </c>
      <c r="O262" t="n">
        <v>246141</v>
      </c>
      <c r="T262" t="n">
        <v>120288</v>
      </c>
      <c r="Y262" t="n">
        <v>99295</v>
      </c>
      <c r="AD262" t="n">
        <v>136144</v>
      </c>
      <c r="AI262" t="n">
        <v>158864</v>
      </c>
      <c r="AN262" t="n">
        <v>175296</v>
      </c>
    </row>
    <row r="263">
      <c r="A263" t="inlineStr">
        <is>
          <t>Europe</t>
        </is>
      </c>
      <c r="C263" t="inlineStr">
        <is>
          <t>Thousand</t>
        </is>
      </c>
      <c r="D263" t="inlineStr">
        <is>
          <t>QQQQ</t>
        </is>
      </c>
      <c r="J263" t="n">
        <v>73349</v>
      </c>
      <c r="O263" t="n">
        <v>44377</v>
      </c>
      <c r="T263" t="n">
        <v>12841</v>
      </c>
      <c r="Y263" t="n">
        <v>11174</v>
      </c>
      <c r="AD263" t="n">
        <v>2000843</v>
      </c>
      <c r="AI263" t="n">
        <v>2134822</v>
      </c>
      <c r="AN263" t="n">
        <v>2363017</v>
      </c>
      <c r="AS263" t="n">
        <v>3225717</v>
      </c>
      <c r="AX263" t="n">
        <v>3878475</v>
      </c>
      <c r="BC263" t="n">
        <v>4813108</v>
      </c>
    </row>
    <row r="264">
      <c r="A264" t="inlineStr">
        <is>
          <t>North America</t>
        </is>
      </c>
      <c r="C264" t="inlineStr">
        <is>
          <t>Thousand</t>
        </is>
      </c>
      <c r="D264" t="inlineStr">
        <is>
          <t>QQQQ</t>
        </is>
      </c>
      <c r="J264" t="n">
        <v>51275</v>
      </c>
      <c r="O264" t="n">
        <v>80121</v>
      </c>
      <c r="T264" t="n">
        <v>176396</v>
      </c>
      <c r="Y264" t="n">
        <v>152058</v>
      </c>
      <c r="AD264" t="n">
        <v>114543</v>
      </c>
      <c r="AI264" t="n">
        <v>26450</v>
      </c>
      <c r="AN264" t="n">
        <v>31808</v>
      </c>
      <c r="AS264" t="n">
        <v>30792</v>
      </c>
      <c r="AX264" t="n">
        <v>81549</v>
      </c>
      <c r="BC264" t="n">
        <v>87515</v>
      </c>
    </row>
    <row r="265">
      <c r="A265" t="inlineStr">
        <is>
          <t>Africa</t>
        </is>
      </c>
      <c r="C265" t="inlineStr">
        <is>
          <t>Thousand</t>
        </is>
      </c>
      <c r="D265" t="inlineStr">
        <is>
          <t>QQQQ</t>
        </is>
      </c>
      <c r="J265" t="n">
        <v>38809</v>
      </c>
      <c r="O265" t="n">
        <v>49810</v>
      </c>
      <c r="T265" t="n">
        <v>16171</v>
      </c>
      <c r="Y265" t="n">
        <v>14124</v>
      </c>
      <c r="AD265" t="n">
        <v>29905</v>
      </c>
      <c r="AI265" t="n">
        <v>21286</v>
      </c>
      <c r="AN265" t="n">
        <v>28400</v>
      </c>
      <c r="AS265" t="n">
        <v>25321</v>
      </c>
      <c r="AX265" t="n">
        <v>47948</v>
      </c>
      <c r="BC265" t="n">
        <v>61894</v>
      </c>
    </row>
    <row r="266">
      <c r="A266" t="inlineStr">
        <is>
          <t>South America</t>
        </is>
      </c>
      <c r="C266" t="inlineStr">
        <is>
          <t>Thousand</t>
        </is>
      </c>
      <c r="D266" t="inlineStr">
        <is>
          <t>QQQQ</t>
        </is>
      </c>
      <c r="J266" t="n">
        <v>19224</v>
      </c>
      <c r="O266" t="n">
        <v>18102</v>
      </c>
      <c r="T266" t="n">
        <v>12114</v>
      </c>
      <c r="Y266" t="n">
        <v>11955</v>
      </c>
      <c r="AD266" t="n">
        <v>13279</v>
      </c>
      <c r="AI266" t="n">
        <v>10704</v>
      </c>
      <c r="AN266" t="n">
        <v>17384</v>
      </c>
      <c r="AS266" t="n">
        <v>16101</v>
      </c>
      <c r="AX266" t="n">
        <v>15798</v>
      </c>
      <c r="BC266" t="n">
        <v>15112</v>
      </c>
    </row>
    <row r="267">
      <c r="A267" t="inlineStr">
        <is>
          <t>Pacific</t>
        </is>
      </c>
      <c r="C267" t="inlineStr">
        <is>
          <t>Thousand</t>
        </is>
      </c>
      <c r="D267" t="inlineStr">
        <is>
          <t>QQQQ</t>
        </is>
      </c>
      <c r="J267" t="n">
        <v>2392</v>
      </c>
      <c r="O267" t="n">
        <v>1642</v>
      </c>
      <c r="T267" t="n">
        <v>3384</v>
      </c>
      <c r="Y267" t="n">
        <v>1841</v>
      </c>
      <c r="AD267" t="n">
        <v>1221</v>
      </c>
      <c r="AI267" t="n">
        <v>651</v>
      </c>
      <c r="AN267" t="n">
        <v>602</v>
      </c>
    </row>
    <row r="268">
      <c r="A268" t="inlineStr">
        <is>
          <t>Net sales to customers by customer location</t>
        </is>
      </c>
      <c r="C268" t="inlineStr">
        <is>
          <t>Thousand</t>
        </is>
      </c>
      <c r="D268" t="inlineStr">
        <is>
          <t>QQQQ</t>
        </is>
      </c>
      <c r="J268" t="n">
        <v>8411148</v>
      </c>
      <c r="O268" t="n">
        <v>8583365</v>
      </c>
      <c r="T268" t="n">
        <v>8180104</v>
      </c>
      <c r="Y268" t="n">
        <v>7931123</v>
      </c>
      <c r="AD268" t="n">
        <v>10767863</v>
      </c>
      <c r="AI268" t="n">
        <v>10937784</v>
      </c>
      <c r="AN268" t="n">
        <v>11409219</v>
      </c>
      <c r="AS268" t="n">
        <v>12091901</v>
      </c>
      <c r="AX268" t="n">
        <v>14777458</v>
      </c>
      <c r="BC268" t="n">
        <v>17468377</v>
      </c>
    </row>
    <row r="269">
      <c r="A269" t="inlineStr">
        <is>
          <t>Net sales to customers by customer location-c</t>
        </is>
      </c>
      <c r="J269">
        <f>SUM(J259:J267)</f>
        <v/>
      </c>
      <c r="O269">
        <f>SUM(O259:O267)</f>
        <v/>
      </c>
      <c r="T269">
        <f>SUM(T259:T267)</f>
        <v/>
      </c>
      <c r="X269">
        <f>SUM(X259:X267)</f>
        <v/>
      </c>
      <c r="Y269">
        <f>SUM(Y259:Y267)</f>
        <v/>
      </c>
      <c r="AC269">
        <f>SUM(AC259:AC267)</f>
        <v/>
      </c>
      <c r="AD269">
        <f>SUM(AD259:AD267)</f>
        <v/>
      </c>
      <c r="AH269">
        <f>SUM(AH259:AH267)</f>
        <v/>
      </c>
      <c r="AI269">
        <f>SUM(AI259:AI267)</f>
        <v/>
      </c>
      <c r="AM269">
        <f>SUM(AM259:AM267)</f>
        <v/>
      </c>
      <c r="AN269">
        <f>SUM(AN259:AN267)</f>
        <v/>
      </c>
      <c r="AR269">
        <f>SUM(AR259:AR267)</f>
        <v/>
      </c>
      <c r="AS269">
        <f>SUM(AS259:AS267)</f>
        <v/>
      </c>
      <c r="AX269">
        <f>SUM(AX259:AX267)</f>
        <v/>
      </c>
      <c r="BC269">
        <f>SUM(BC259:BC267)</f>
        <v/>
      </c>
    </row>
    <row r="270">
      <c r="A270" t="inlineStr">
        <is>
          <t>Sum check</t>
        </is>
      </c>
      <c r="J270">
        <f>J269-J268</f>
        <v/>
      </c>
      <c r="O270">
        <f>O269-O268</f>
        <v/>
      </c>
      <c r="T270">
        <f>T269-T268</f>
        <v/>
      </c>
      <c r="X270">
        <f>X269-X268</f>
        <v/>
      </c>
      <c r="Y270">
        <f>Y269-Y268</f>
        <v/>
      </c>
      <c r="AC270">
        <f>AC269-AC268</f>
        <v/>
      </c>
      <c r="AD270">
        <f>AD269-AD268</f>
        <v/>
      </c>
      <c r="AH270">
        <f>AH269-AH268</f>
        <v/>
      </c>
      <c r="AI270">
        <f>AI269-AI268</f>
        <v/>
      </c>
      <c r="AM270">
        <f>AM269-AM268</f>
        <v/>
      </c>
      <c r="AN270">
        <f>AN269-AN268</f>
        <v/>
      </c>
      <c r="AR270">
        <f>AR269-AR268</f>
        <v/>
      </c>
      <c r="AS270">
        <f>AS269-AS268</f>
        <v/>
      </c>
      <c r="AX270">
        <f>AX269-AX268</f>
        <v/>
      </c>
      <c r="BC270">
        <f>BC269-BC268</f>
        <v/>
      </c>
    </row>
    <row r="271">
      <c r="A271" t="inlineStr">
        <is>
          <t>Link check</t>
        </is>
      </c>
      <c r="J271">
        <f>J268-J138</f>
        <v/>
      </c>
      <c r="O271">
        <f>O268-O138</f>
        <v/>
      </c>
      <c r="T271">
        <f>T268-T138</f>
        <v/>
      </c>
      <c r="X271">
        <f>X268-X138</f>
        <v/>
      </c>
      <c r="Y271">
        <f>Y268-Y138</f>
        <v/>
      </c>
      <c r="AC271">
        <f>AC268-AC138</f>
        <v/>
      </c>
      <c r="AD271">
        <f>AD268-AD138</f>
        <v/>
      </c>
      <c r="AH271">
        <f>AH268-AH138</f>
        <v/>
      </c>
      <c r="AI271">
        <f>AI268-AI138</f>
        <v/>
      </c>
      <c r="AM271">
        <f>AM268-AM138</f>
        <v/>
      </c>
      <c r="AN271">
        <f>AN268-AN138</f>
        <v/>
      </c>
      <c r="AR271">
        <f>AR268-AR138</f>
        <v/>
      </c>
      <c r="AS271">
        <f>AS268-AS138</f>
        <v/>
      </c>
      <c r="AX271">
        <f>AX268-AX138</f>
        <v/>
      </c>
      <c r="BC271">
        <f>BC268-BC138</f>
        <v/>
      </c>
    </row>
    <row r="273">
      <c r="A273" t="inlineStr">
        <is>
          <t>Total assets:</t>
        </is>
      </c>
    </row>
    <row r="274">
      <c r="A274" t="inlineStr">
        <is>
          <t>U.S.</t>
        </is>
      </c>
      <c r="C274" t="inlineStr">
        <is>
          <t>Thousand</t>
        </is>
      </c>
      <c r="D274" t="inlineStr">
        <is>
          <t>QQQQ</t>
        </is>
      </c>
      <c r="X274" t="n">
        <v>2472931</v>
      </c>
      <c r="AB274" t="n">
        <v>3515513</v>
      </c>
      <c r="AC274" t="n">
        <v>4444918</v>
      </c>
      <c r="AE274" t="n">
        <v>4784793</v>
      </c>
      <c r="AF274" t="n">
        <v>4850511</v>
      </c>
      <c r="AG274" t="n">
        <v>4573467</v>
      </c>
      <c r="AH274" t="n">
        <v>3067248</v>
      </c>
      <c r="AM274" t="n">
        <v>3364171</v>
      </c>
      <c r="AO274" t="n">
        <v>5539187</v>
      </c>
      <c r="AP274" t="n">
        <v>5437311</v>
      </c>
      <c r="AQ274" t="n">
        <v>5570836</v>
      </c>
      <c r="AR274" t="n">
        <v>5189021</v>
      </c>
      <c r="AT274" t="n">
        <v>5265188</v>
      </c>
      <c r="AU274" t="n">
        <v>5502300</v>
      </c>
      <c r="AV274" t="n">
        <v>6472756</v>
      </c>
      <c r="AW274" t="n">
        <v>6390845</v>
      </c>
      <c r="AY274" t="n">
        <v>6761031</v>
      </c>
      <c r="AZ274" t="n">
        <v>6989372</v>
      </c>
      <c r="BA274" t="n">
        <v>7126485</v>
      </c>
      <c r="BB274" t="n">
        <v>6847209</v>
      </c>
      <c r="BD274" t="n">
        <v>6813350</v>
      </c>
      <c r="BE274" t="n">
        <v>7215483</v>
      </c>
      <c r="BF274" t="n">
        <v>7264545</v>
      </c>
    </row>
    <row r="275">
      <c r="A275" t="inlineStr">
        <is>
          <t>U.K and Europe</t>
        </is>
      </c>
      <c r="C275" t="inlineStr">
        <is>
          <t>Thousand</t>
        </is>
      </c>
      <c r="D275" t="inlineStr">
        <is>
          <t>QQQQ</t>
        </is>
      </c>
      <c r="X275" t="n">
        <v>2013725</v>
      </c>
      <c r="AB275" t="n">
        <v>2204885</v>
      </c>
      <c r="AC275" t="n">
        <v>2226895</v>
      </c>
      <c r="AE275" t="n">
        <v>2202251</v>
      </c>
      <c r="AF275" t="n">
        <v>2049592</v>
      </c>
      <c r="AG275" t="n">
        <v>2023760</v>
      </c>
      <c r="AH275" t="n">
        <v>1986938</v>
      </c>
      <c r="AM275" t="n">
        <v>2824382</v>
      </c>
      <c r="AO275" t="n">
        <v>2694024</v>
      </c>
      <c r="AP275" t="n">
        <v>2681166</v>
      </c>
      <c r="AQ275" t="n">
        <v>2824974</v>
      </c>
      <c r="AR275" t="n">
        <v>3034219</v>
      </c>
      <c r="AT275" t="n">
        <v>3044968</v>
      </c>
      <c r="AU275" t="n">
        <v>3108881</v>
      </c>
      <c r="AV275" t="n">
        <v>4146047</v>
      </c>
      <c r="AW275" t="n">
        <v>4292558</v>
      </c>
      <c r="AY275" t="n">
        <v>4237911</v>
      </c>
      <c r="AZ275" t="n">
        <v>4044272</v>
      </c>
      <c r="BA275" t="n">
        <v>3610728</v>
      </c>
      <c r="BB275" t="n">
        <v>4033990</v>
      </c>
      <c r="BD275" t="n">
        <v>4124386</v>
      </c>
      <c r="BE275" t="n">
        <v>4297959</v>
      </c>
      <c r="BF275" t="n">
        <v>4146472</v>
      </c>
    </row>
    <row r="276">
      <c r="A276" t="inlineStr">
        <is>
          <t>Mexico</t>
        </is>
      </c>
      <c r="C276" t="inlineStr">
        <is>
          <t>Thousand</t>
        </is>
      </c>
      <c r="D276" t="inlineStr">
        <is>
          <t>QQQQ</t>
        </is>
      </c>
      <c r="X276" t="n">
        <v>840088</v>
      </c>
      <c r="AB276" t="n">
        <v>947112</v>
      </c>
      <c r="AC276" t="n">
        <v>934511</v>
      </c>
      <c r="AE276" t="n">
        <v>969107</v>
      </c>
      <c r="AF276" t="n">
        <v>963869</v>
      </c>
      <c r="AG276" t="n">
        <v>982809</v>
      </c>
      <c r="AH276" t="n">
        <v>877016</v>
      </c>
      <c r="AM276" t="n">
        <v>913811</v>
      </c>
      <c r="AO276" t="n">
        <v>978970</v>
      </c>
      <c r="AP276" t="n">
        <v>1007635</v>
      </c>
      <c r="AQ276" t="n">
        <v>1033958</v>
      </c>
      <c r="AR276" t="n">
        <v>1212428</v>
      </c>
      <c r="AT276" t="n">
        <v>1132460</v>
      </c>
      <c r="AU276" t="n">
        <v>1099050</v>
      </c>
      <c r="AV276" t="n">
        <v>1132193</v>
      </c>
      <c r="AW276" t="n">
        <v>1146204</v>
      </c>
      <c r="AY276" t="n">
        <v>1235773</v>
      </c>
      <c r="AZ276" t="n">
        <v>1207388</v>
      </c>
      <c r="BA276" t="n">
        <v>1265673</v>
      </c>
      <c r="BB276" t="n">
        <v>1292056</v>
      </c>
      <c r="BD276" t="n">
        <v>1302434</v>
      </c>
      <c r="BE276" t="n">
        <v>1429248</v>
      </c>
      <c r="BF276" t="n">
        <v>1541064</v>
      </c>
    </row>
    <row r="277">
      <c r="A277" t="inlineStr">
        <is>
          <t>Elimination</t>
        </is>
      </c>
      <c r="C277" t="inlineStr">
        <is>
          <t>Thousand</t>
        </is>
      </c>
      <c r="D277" t="inlineStr">
        <is>
          <t>QQQQ</t>
        </is>
      </c>
      <c r="X277" t="n">
        <v>-304802</v>
      </c>
      <c r="AB277" t="n">
        <v>-604225</v>
      </c>
      <c r="AC277" t="n">
        <v>-1357672</v>
      </c>
      <c r="AE277" t="n">
        <v>-1558516</v>
      </c>
      <c r="AF277" t="n">
        <v>-1561403</v>
      </c>
      <c r="AG277" t="n">
        <v>-1603598</v>
      </c>
      <c r="AO277" t="n">
        <v>-1960199</v>
      </c>
      <c r="AP277" t="n">
        <v>-1969531</v>
      </c>
      <c r="AQ277" t="n">
        <v>-1960269</v>
      </c>
      <c r="AR277" t="n">
        <v>-1961171</v>
      </c>
      <c r="AT277" t="n">
        <v>-1961855</v>
      </c>
      <c r="AU277" t="n">
        <v>-1961386</v>
      </c>
      <c r="AV277" t="n">
        <v>-2918153</v>
      </c>
      <c r="AW277" t="n">
        <v>-2916402</v>
      </c>
      <c r="AY277" t="n">
        <v>-2916848</v>
      </c>
      <c r="AZ277" t="n">
        <v>-2918100</v>
      </c>
      <c r="BA277" t="n">
        <v>-2923874</v>
      </c>
      <c r="BB277" t="n">
        <v>-2917486</v>
      </c>
      <c r="BD277" t="n">
        <v>-3012665</v>
      </c>
      <c r="BE277" t="n">
        <v>-3020179</v>
      </c>
      <c r="BF277" t="n">
        <v>-3024265</v>
      </c>
    </row>
    <row r="278">
      <c r="A278" t="inlineStr">
        <is>
          <t>Total assets</t>
        </is>
      </c>
      <c r="C278" t="inlineStr">
        <is>
          <t>Thousand</t>
        </is>
      </c>
      <c r="D278" t="inlineStr">
        <is>
          <t>QQQQ</t>
        </is>
      </c>
      <c r="X278" t="n">
        <v>5021942</v>
      </c>
      <c r="AB278" t="n">
        <v>6063285</v>
      </c>
      <c r="AC278" t="n">
        <v>6248652</v>
      </c>
      <c r="AE278" t="n">
        <v>6397635</v>
      </c>
      <c r="AF278" t="n">
        <v>6302569</v>
      </c>
      <c r="AG278" t="n">
        <v>5976438</v>
      </c>
      <c r="AH278" t="n">
        <v>5931202</v>
      </c>
      <c r="AM278" t="n">
        <v>7102364</v>
      </c>
      <c r="AO278" t="n">
        <v>7251982</v>
      </c>
      <c r="AP278" t="n">
        <v>7156581</v>
      </c>
      <c r="AQ278" t="n">
        <v>7469499</v>
      </c>
      <c r="AR278" t="n">
        <v>7474497</v>
      </c>
      <c r="AT278" t="n">
        <v>7480761</v>
      </c>
      <c r="AU278" t="n">
        <v>7748845</v>
      </c>
      <c r="AV278" t="n">
        <v>8832843</v>
      </c>
      <c r="AW278" t="n">
        <v>8913205</v>
      </c>
      <c r="AY278" t="n">
        <v>9317867</v>
      </c>
      <c r="AZ278" t="n">
        <v>9322932</v>
      </c>
      <c r="BA278" t="n">
        <v>9079012</v>
      </c>
      <c r="BB278" t="n">
        <v>9255769</v>
      </c>
      <c r="BD278" t="n">
        <v>9227505</v>
      </c>
      <c r="BE278" t="n">
        <v>9922511</v>
      </c>
      <c r="BF278" t="n">
        <v>9927816</v>
      </c>
    </row>
    <row r="279">
      <c r="A279" t="inlineStr">
        <is>
          <t>Total assets-c</t>
        </is>
      </c>
      <c r="X279">
        <f>SUM(X274:X277)</f>
        <v/>
      </c>
      <c r="AB279">
        <f>SUM(AB274:AB277)</f>
        <v/>
      </c>
      <c r="AC279">
        <f>SUM(AC274:AC277)</f>
        <v/>
      </c>
      <c r="AE279">
        <f>SUM(AE274:AE277)</f>
        <v/>
      </c>
      <c r="AF279">
        <f>SUM(AF274:AF277)</f>
        <v/>
      </c>
      <c r="AG279">
        <f>SUM(AG274:AG277)</f>
        <v/>
      </c>
      <c r="AH279">
        <f>SUM(AH274:AH277)</f>
        <v/>
      </c>
      <c r="AM279">
        <f>SUM(AM274:AM277)</f>
        <v/>
      </c>
      <c r="AO279">
        <f>SUM(AO274:AO277)</f>
        <v/>
      </c>
      <c r="AP279">
        <f>SUM(AP274:AP277)</f>
        <v/>
      </c>
      <c r="AQ279">
        <f>SUM(AQ274:AQ277)</f>
        <v/>
      </c>
      <c r="AR279">
        <f>SUM(AR274:AR277)</f>
        <v/>
      </c>
      <c r="AT279">
        <f>SUM(AT274:AT277)</f>
        <v/>
      </c>
      <c r="AU279">
        <f>SUM(AU274:AU277)</f>
        <v/>
      </c>
      <c r="AV279">
        <f>SUM(AV274:AV277)</f>
        <v/>
      </c>
      <c r="AW279">
        <f>SUM(AW274:AW277)</f>
        <v/>
      </c>
      <c r="AY279">
        <f>SUM(AY274:AY277)</f>
        <v/>
      </c>
      <c r="AZ279">
        <f>SUM(AZ274:AZ277)</f>
        <v/>
      </c>
      <c r="BA279">
        <f>SUM(BA274:BA277)</f>
        <v/>
      </c>
      <c r="BB279">
        <f>SUM(BB274:BB277)</f>
        <v/>
      </c>
      <c r="BD279">
        <f>SUM(BD274:BD277)</f>
        <v/>
      </c>
      <c r="BE279">
        <f>SUM(BE274:BE277)</f>
        <v/>
      </c>
      <c r="BF279">
        <f>SUM(BF274:BF277)</f>
        <v/>
      </c>
    </row>
    <row r="280">
      <c r="A280" t="inlineStr">
        <is>
          <t>Sum check</t>
        </is>
      </c>
      <c r="X280">
        <f>X279-X278</f>
        <v/>
      </c>
      <c r="AB280">
        <f>AB279-AB278</f>
        <v/>
      </c>
      <c r="AC280">
        <f>AC279-AC278</f>
        <v/>
      </c>
      <c r="AE280">
        <f>AE279-AE278</f>
        <v/>
      </c>
      <c r="AF280">
        <f>AF279-AF278</f>
        <v/>
      </c>
      <c r="AG280">
        <f>AG279-AG278</f>
        <v/>
      </c>
      <c r="AH280">
        <f>AH279-AH278</f>
        <v/>
      </c>
      <c r="AM280">
        <f>AM279-AM278</f>
        <v/>
      </c>
      <c r="AO280">
        <f>AO279-AO278</f>
        <v/>
      </c>
      <c r="AP280">
        <f>AP279-AP278</f>
        <v/>
      </c>
      <c r="AQ280">
        <f>AQ279-AQ278</f>
        <v/>
      </c>
      <c r="AR280">
        <f>AR279-AR278</f>
        <v/>
      </c>
      <c r="AT280">
        <f>AT279-AT278</f>
        <v/>
      </c>
      <c r="AU280">
        <f>AU279-AU278</f>
        <v/>
      </c>
      <c r="AV280">
        <f>AV279-AV278</f>
        <v/>
      </c>
      <c r="AW280">
        <f>AW279-AW278</f>
        <v/>
      </c>
      <c r="AY280">
        <f>AY279-AY278</f>
        <v/>
      </c>
      <c r="AZ280">
        <f>AZ279-AZ278</f>
        <v/>
      </c>
      <c r="BA280">
        <f>BA279-BA278</f>
        <v/>
      </c>
      <c r="BB280">
        <f>BB279-BB278</f>
        <v/>
      </c>
      <c r="BD280">
        <f>BD279-BD278</f>
        <v/>
      </c>
      <c r="BE280">
        <f>BE279-BE278</f>
        <v/>
      </c>
      <c r="BF280">
        <f>BF279-BF278</f>
        <v/>
      </c>
    </row>
    <row r="281">
      <c r="A281" t="inlineStr">
        <is>
          <t>Link check</t>
        </is>
      </c>
      <c r="X281">
        <f>X278-X696</f>
        <v/>
      </c>
      <c r="AB281">
        <f>AB278-AB696</f>
        <v/>
      </c>
      <c r="AC281">
        <f>AC278-AC696</f>
        <v/>
      </c>
      <c r="AE281">
        <f>AE278-AE696</f>
        <v/>
      </c>
      <c r="AF281">
        <f>AF278-AF696</f>
        <v/>
      </c>
      <c r="AG281">
        <f>AG278-AG696</f>
        <v/>
      </c>
      <c r="AH281">
        <f>AH278-AH696</f>
        <v/>
      </c>
      <c r="AM281">
        <f>AM278-AM696</f>
        <v/>
      </c>
      <c r="AO281">
        <f>AO278-AO696</f>
        <v/>
      </c>
      <c r="AP281">
        <f>AP278-AP696</f>
        <v/>
      </c>
      <c r="AQ281">
        <f>AQ278-AQ696</f>
        <v/>
      </c>
      <c r="AR281">
        <f>AR278-AR696</f>
        <v/>
      </c>
      <c r="AT281">
        <f>AT278-AT696</f>
        <v/>
      </c>
      <c r="AU281">
        <f>AU278-AU696</f>
        <v/>
      </c>
      <c r="AV281">
        <f>AV278-AV696</f>
        <v/>
      </c>
      <c r="AW281">
        <f>AW278-AW696</f>
        <v/>
      </c>
      <c r="AY281">
        <f>AY278-AY696</f>
        <v/>
      </c>
      <c r="AZ281">
        <f>AZ278-AZ696</f>
        <v/>
      </c>
      <c r="BA281">
        <f>BA278-BA696</f>
        <v/>
      </c>
      <c r="BB281">
        <f>BB278-BB696</f>
        <v/>
      </c>
      <c r="BD281">
        <f>BD278-BD696</f>
        <v/>
      </c>
      <c r="BE281">
        <f>BE278-BE696</f>
        <v/>
      </c>
      <c r="BF281">
        <f>BF278-BF696</f>
        <v/>
      </c>
    </row>
    <row r="283">
      <c r="A283" t="inlineStr">
        <is>
          <t>Long-lived assets</t>
        </is>
      </c>
    </row>
    <row r="284">
      <c r="A284" t="inlineStr">
        <is>
          <t>United States</t>
        </is>
      </c>
      <c r="C284" t="inlineStr">
        <is>
          <t>Thousand</t>
        </is>
      </c>
      <c r="D284" t="inlineStr">
        <is>
          <t>QQQQ</t>
        </is>
      </c>
      <c r="I284" t="n">
        <v>1066963</v>
      </c>
      <c r="N284" t="n">
        <v>1085856</v>
      </c>
      <c r="S284" t="n">
        <v>1108776</v>
      </c>
      <c r="X284" t="n">
        <v>1220263</v>
      </c>
      <c r="AC284" t="n">
        <v>1437220</v>
      </c>
      <c r="AH284" t="n">
        <v>1506217</v>
      </c>
      <c r="AJ284" t="n">
        <v>1535489</v>
      </c>
      <c r="AK284" t="n">
        <v>1562325</v>
      </c>
      <c r="AL284" t="n">
        <v>1582318</v>
      </c>
      <c r="AM284" t="n">
        <v>1789530</v>
      </c>
      <c r="AO284" t="n">
        <v>1791303</v>
      </c>
      <c r="AP284" t="n">
        <v>1785150</v>
      </c>
      <c r="AQ284" t="n">
        <v>1799455</v>
      </c>
      <c r="AR284" t="n">
        <v>1815460</v>
      </c>
      <c r="AT284" t="n">
        <v>1843425</v>
      </c>
      <c r="AU284" t="n">
        <v>1843412</v>
      </c>
      <c r="AV284" t="n">
        <v>1850525</v>
      </c>
      <c r="AW284" t="n">
        <v>1862584</v>
      </c>
      <c r="AY284" t="n">
        <v>1860198</v>
      </c>
      <c r="AZ284" t="n">
        <v>1864868</v>
      </c>
      <c r="BA284" t="n">
        <v>1909697</v>
      </c>
      <c r="BB284" t="n">
        <v>1943967</v>
      </c>
      <c r="BD284" t="n">
        <v>1983051</v>
      </c>
      <c r="BE284" t="n">
        <v>2011492</v>
      </c>
      <c r="BF284" t="n">
        <v>2062519</v>
      </c>
    </row>
    <row r="285">
      <c r="A285" t="inlineStr">
        <is>
          <t>U.K and Europe</t>
        </is>
      </c>
      <c r="C285" t="inlineStr">
        <is>
          <t>Thousand</t>
        </is>
      </c>
      <c r="D285" t="inlineStr">
        <is>
          <t>QQQQ</t>
        </is>
      </c>
      <c r="AC285" t="n">
        <v>368521</v>
      </c>
      <c r="AH285" t="n">
        <v>359621</v>
      </c>
      <c r="AJ285" t="n">
        <v>367765</v>
      </c>
      <c r="AK285" t="n">
        <v>358782</v>
      </c>
      <c r="AL285" t="n">
        <v>345412</v>
      </c>
      <c r="AM285" t="n">
        <v>801887</v>
      </c>
      <c r="AO285" t="n">
        <v>760211</v>
      </c>
      <c r="AP285" t="n">
        <v>750977</v>
      </c>
      <c r="AQ285" t="n">
        <v>782952</v>
      </c>
      <c r="AR285" t="n">
        <v>842049</v>
      </c>
      <c r="AT285" t="n">
        <v>837729</v>
      </c>
      <c r="AU285" t="n">
        <v>852059</v>
      </c>
      <c r="AV285" t="n">
        <v>1022966</v>
      </c>
      <c r="AW285" t="n">
        <v>1125197</v>
      </c>
      <c r="AY285" t="n">
        <v>1090049</v>
      </c>
      <c r="AZ285" t="n">
        <v>1022478</v>
      </c>
      <c r="BA285" t="n">
        <v>910395</v>
      </c>
      <c r="BB285" t="n">
        <v>1011283</v>
      </c>
      <c r="BD285" t="n">
        <v>1009838</v>
      </c>
      <c r="BE285" t="n">
        <v>1059268</v>
      </c>
      <c r="BF285" t="n">
        <v>1008616</v>
      </c>
    </row>
    <row r="286">
      <c r="A286" t="inlineStr">
        <is>
          <t>Mexico</t>
        </is>
      </c>
      <c r="C286" t="inlineStr">
        <is>
          <t>Thousand</t>
        </is>
      </c>
      <c r="D286" t="inlineStr">
        <is>
          <t>QQQQ</t>
        </is>
      </c>
      <c r="I286" t="n">
        <v>84848</v>
      </c>
      <c r="N286" t="n">
        <v>96939</v>
      </c>
      <c r="S286" t="n">
        <v>243753</v>
      </c>
      <c r="X286" t="n">
        <v>285677</v>
      </c>
      <c r="AC286" t="n">
        <v>289406</v>
      </c>
      <c r="AH286" t="n">
        <v>295864</v>
      </c>
      <c r="AJ286" t="n">
        <v>292452</v>
      </c>
      <c r="AK286" t="n">
        <v>289105</v>
      </c>
      <c r="AL286" t="n">
        <v>283394</v>
      </c>
      <c r="AM286" t="n">
        <v>302157</v>
      </c>
      <c r="AO286" t="n">
        <v>302118</v>
      </c>
      <c r="AP286" t="n">
        <v>298988</v>
      </c>
      <c r="AQ286" t="n">
        <v>292028</v>
      </c>
      <c r="AR286" t="n">
        <v>292651</v>
      </c>
      <c r="AT286" t="n">
        <v>284780</v>
      </c>
      <c r="AU286" t="n">
        <v>281063</v>
      </c>
      <c r="AV286" t="n">
        <v>279197</v>
      </c>
      <c r="AW286" t="n">
        <v>284980</v>
      </c>
      <c r="AY286" t="n">
        <v>282587</v>
      </c>
      <c r="AZ286" t="n">
        <v>285256</v>
      </c>
      <c r="BA286" t="n">
        <v>289209</v>
      </c>
      <c r="BB286" t="n">
        <v>295069</v>
      </c>
      <c r="BD286" t="n">
        <v>298242</v>
      </c>
      <c r="BE286" t="n">
        <v>299826</v>
      </c>
      <c r="BF286" t="n">
        <v>301753</v>
      </c>
    </row>
    <row r="287">
      <c r="A287" t="inlineStr">
        <is>
          <t>Elimination</t>
        </is>
      </c>
      <c r="C287" t="inlineStr">
        <is>
          <t>Thousand</t>
        </is>
      </c>
      <c r="D287" t="inlineStr">
        <is>
          <t>QQQQ</t>
        </is>
      </c>
      <c r="AO287" t="n">
        <v>-4232</v>
      </c>
      <c r="AP287" t="n">
        <v>-4032</v>
      </c>
      <c r="AQ287" t="n">
        <v>-3797</v>
      </c>
      <c r="AR287" t="n">
        <v>-3783</v>
      </c>
      <c r="AT287" t="n">
        <v>-3770</v>
      </c>
      <c r="AU287" t="n">
        <v>-3756</v>
      </c>
      <c r="AV287" t="n">
        <v>-3743</v>
      </c>
      <c r="AW287" t="n">
        <v>-3729</v>
      </c>
      <c r="AY287" t="n">
        <v>-3716</v>
      </c>
      <c r="AZ287" t="n">
        <v>-3702</v>
      </c>
      <c r="BA287" t="n">
        <v>-3688</v>
      </c>
      <c r="BB287" t="n">
        <v>-3675</v>
      </c>
      <c r="BD287" t="n">
        <v>-3661</v>
      </c>
      <c r="BE287" t="n">
        <v>-3888</v>
      </c>
      <c r="BF287" t="n">
        <v>-3888</v>
      </c>
    </row>
    <row r="288">
      <c r="A288" t="inlineStr">
        <is>
          <t>Total long-lived assets</t>
        </is>
      </c>
      <c r="C288" t="inlineStr">
        <is>
          <t>Thousand</t>
        </is>
      </c>
      <c r="D288" t="inlineStr">
        <is>
          <t>QQQQ</t>
        </is>
      </c>
      <c r="I288" t="n">
        <v>1151811</v>
      </c>
      <c r="N288" t="n">
        <v>1182795</v>
      </c>
      <c r="S288" t="n">
        <v>1352529</v>
      </c>
      <c r="X288" t="n">
        <v>1505940</v>
      </c>
      <c r="AC288" t="n">
        <v>2095147</v>
      </c>
      <c r="AH288" t="n">
        <v>2161702</v>
      </c>
      <c r="AJ288" t="n">
        <v>2195706</v>
      </c>
      <c r="AK288" t="n">
        <v>2210212</v>
      </c>
      <c r="AL288" t="n">
        <v>2211124</v>
      </c>
      <c r="AM288" t="n">
        <v>2893574</v>
      </c>
      <c r="AO288" t="n">
        <v>2849400</v>
      </c>
      <c r="AP288" t="n">
        <v>2831083</v>
      </c>
      <c r="AQ288" t="n">
        <v>2870638</v>
      </c>
      <c r="AR288" t="n">
        <v>2946377</v>
      </c>
      <c r="AT288" t="n">
        <v>2962164</v>
      </c>
      <c r="AU288" t="n">
        <v>2972778</v>
      </c>
      <c r="AV288" t="n">
        <v>3148945</v>
      </c>
      <c r="AW288" t="n">
        <v>3269032</v>
      </c>
      <c r="AY288" t="n">
        <v>3229118</v>
      </c>
      <c r="AZ288" t="n">
        <v>3168900</v>
      </c>
      <c r="BA288" t="n">
        <v>3105613</v>
      </c>
      <c r="BB288" t="n">
        <v>3246644</v>
      </c>
      <c r="BD288" t="n">
        <v>3287470</v>
      </c>
      <c r="BE288" t="n">
        <v>3366698</v>
      </c>
      <c r="BF288" t="n">
        <v>3369000</v>
      </c>
    </row>
    <row r="289">
      <c r="A289" t="inlineStr">
        <is>
          <t>Total long-lived assets-c</t>
        </is>
      </c>
      <c r="I289">
        <f>I284+I285+I286+I287</f>
        <v/>
      </c>
      <c r="N289">
        <f>N284+N285+N286+N287</f>
        <v/>
      </c>
      <c r="S289">
        <f>S284+S285+S286+S287</f>
        <v/>
      </c>
      <c r="X289">
        <f>X284+X285+X286+X287</f>
        <v/>
      </c>
      <c r="AC289">
        <f>AC284+AC285+AC286+AC287</f>
        <v/>
      </c>
      <c r="AH289">
        <f>AH284+AH285+AH286+AH287</f>
        <v/>
      </c>
      <c r="AJ289">
        <f>AJ284+AJ285+AJ286+AJ287</f>
        <v/>
      </c>
      <c r="AK289">
        <f>AK284+AK285+AK286+AK287</f>
        <v/>
      </c>
      <c r="AL289">
        <f>AL284+AL285+AL286+AL287</f>
        <v/>
      </c>
      <c r="AM289">
        <f>AM284+AM285+AM286+AM287</f>
        <v/>
      </c>
      <c r="AO289">
        <f>AO284+AO285+AO286+AO287</f>
        <v/>
      </c>
      <c r="AP289">
        <f>AP284+AP285+AP286+AP287</f>
        <v/>
      </c>
      <c r="AQ289">
        <f>AQ284+AQ285+AQ286+AQ287</f>
        <v/>
      </c>
      <c r="AR289">
        <f>AR284+AR285+AR286+AR287</f>
        <v/>
      </c>
      <c r="AT289">
        <f>AT284+AT285+AT286+AT287</f>
        <v/>
      </c>
      <c r="AU289">
        <f>AU284+AU285+AU286+AU287</f>
        <v/>
      </c>
      <c r="AV289">
        <f>AV284+AV285+AV286+AV287</f>
        <v/>
      </c>
      <c r="AW289">
        <f>AW284+AW285+AW286+AW287</f>
        <v/>
      </c>
      <c r="AY289">
        <f>AY284+AY285+AY286+AY287</f>
        <v/>
      </c>
      <c r="AZ289">
        <f>AZ284+AZ285+AZ286+AZ287</f>
        <v/>
      </c>
      <c r="BA289">
        <f>BA284+BA285+BA286+BA287</f>
        <v/>
      </c>
      <c r="BB289">
        <f>BB284+BB285+BB286+BB287</f>
        <v/>
      </c>
      <c r="BD289">
        <f>BD284+BD285+BD286+BD287</f>
        <v/>
      </c>
      <c r="BE289">
        <f>BE284+BE285+BE286+BE287</f>
        <v/>
      </c>
      <c r="BF289">
        <f>BF284+BF285+BF286+BF287</f>
        <v/>
      </c>
    </row>
    <row r="290">
      <c r="A290" t="inlineStr">
        <is>
          <t>Sum check</t>
        </is>
      </c>
      <c r="I290">
        <f>I289-I288</f>
        <v/>
      </c>
      <c r="N290">
        <f>N289-N288</f>
        <v/>
      </c>
      <c r="S290">
        <f>S289-S288</f>
        <v/>
      </c>
      <c r="X290">
        <f>X289-X288</f>
        <v/>
      </c>
      <c r="AC290">
        <f>AC289-AC288</f>
        <v/>
      </c>
      <c r="AH290">
        <f>AH289-AH288</f>
        <v/>
      </c>
      <c r="AJ290">
        <f>AJ289-AJ288</f>
        <v/>
      </c>
      <c r="AK290">
        <f>AK289-AK288</f>
        <v/>
      </c>
      <c r="AL290">
        <f>AL289-AL288</f>
        <v/>
      </c>
      <c r="AM290">
        <f>AM289-AM288</f>
        <v/>
      </c>
      <c r="AO290">
        <f>AO289-AO288</f>
        <v/>
      </c>
      <c r="AP290">
        <f>AP289-AP288</f>
        <v/>
      </c>
      <c r="AQ290">
        <f>AQ289-AQ288</f>
        <v/>
      </c>
      <c r="AR290">
        <f>AR289-AR288</f>
        <v/>
      </c>
      <c r="AT290">
        <f>AT289-AT288</f>
        <v/>
      </c>
      <c r="AU290">
        <f>AU289-AU288</f>
        <v/>
      </c>
      <c r="AV290">
        <f>AV289-AV288</f>
        <v/>
      </c>
      <c r="AW290">
        <f>AW289-AW288</f>
        <v/>
      </c>
      <c r="AY290">
        <f>AY289-AY288</f>
        <v/>
      </c>
      <c r="AZ290">
        <f>AZ289-AZ288</f>
        <v/>
      </c>
      <c r="BA290">
        <f>BA289-BA288</f>
        <v/>
      </c>
      <c r="BB290">
        <f>BB289-BB288</f>
        <v/>
      </c>
      <c r="BD290">
        <f>BD289-BD288</f>
        <v/>
      </c>
      <c r="BE290">
        <f>BE289-BE288</f>
        <v/>
      </c>
      <c r="BF290">
        <f>BF289-BF288</f>
        <v/>
      </c>
    </row>
    <row r="291">
      <c r="A291" t="inlineStr">
        <is>
          <t>Link check</t>
        </is>
      </c>
      <c r="I291">
        <f>I288-SUM(I694:I695)</f>
        <v/>
      </c>
      <c r="N291">
        <f>N288-SUM(N694:N695)</f>
        <v/>
      </c>
      <c r="S291">
        <f>S288-SUM(S694:S695)</f>
        <v/>
      </c>
      <c r="X291">
        <f>X288-SUM(X694:X695)</f>
        <v/>
      </c>
      <c r="AC291">
        <f>AC288-SUM(AC694:AC695)</f>
        <v/>
      </c>
      <c r="AH291">
        <f>AH288-SUM(AH694:AH695)</f>
        <v/>
      </c>
      <c r="AJ291">
        <f>AJ288-SUM(AJ694:AJ695)</f>
        <v/>
      </c>
      <c r="AK291">
        <f>AK288-SUM(AK694:AK695)</f>
        <v/>
      </c>
      <c r="AL291">
        <f>AL288-SUM(AL694:AL695)</f>
        <v/>
      </c>
      <c r="AM291">
        <f>AM288-SUM(AM694:AM695)</f>
        <v/>
      </c>
      <c r="AO291">
        <f>AO288-SUM(AO694:AO695)</f>
        <v/>
      </c>
      <c r="AP291">
        <f>AP288-SUM(AP694:AP695)</f>
        <v/>
      </c>
      <c r="AQ291">
        <f>AQ288-SUM(AQ694:AQ695)</f>
        <v/>
      </c>
      <c r="AR291">
        <f>AR288-SUM(AR694:AR695)</f>
        <v/>
      </c>
      <c r="AT291">
        <f>AT288-SUM(AT694:AT695)</f>
        <v/>
      </c>
      <c r="AU291">
        <f>AU288-SUM(AU694:AU695)</f>
        <v/>
      </c>
      <c r="AV291">
        <f>AV288-SUM(AV694:AV695)</f>
        <v/>
      </c>
      <c r="AW291">
        <f>AW288-SUM(AW694:AW695)</f>
        <v/>
      </c>
      <c r="AY291">
        <f>AY288-SUM(AY694:AY695)</f>
        <v/>
      </c>
      <c r="AZ291">
        <f>AZ288-SUM(AZ694:AZ695)</f>
        <v/>
      </c>
      <c r="BA291">
        <f>BA288-SUM(BA694:BA695)</f>
        <v/>
      </c>
      <c r="BB291">
        <f>BB288-SUM(BB694:BB695)</f>
        <v/>
      </c>
      <c r="BD291">
        <f>BD288-SUM(BD694:BD695)</f>
        <v/>
      </c>
      <c r="BE291">
        <f>BE288-SUM(BE694:BE695)</f>
        <v/>
      </c>
      <c r="BF291">
        <f>BF288-SUM(BF694:BF695)</f>
        <v/>
      </c>
    </row>
    <row r="293">
      <c r="A293" t="inlineStr">
        <is>
          <t>SG&amp;A expense</t>
        </is>
      </c>
    </row>
    <row r="294">
      <c r="A294" t="inlineStr">
        <is>
          <t>United States</t>
        </is>
      </c>
      <c r="C294" t="inlineStr">
        <is>
          <t>Thousand</t>
        </is>
      </c>
      <c r="D294" t="inlineStr">
        <is>
          <t>QQQQ</t>
        </is>
      </c>
      <c r="E294" t="inlineStr">
        <is>
          <t>Yes</t>
        </is>
      </c>
      <c r="F294" t="n">
        <v>39502</v>
      </c>
      <c r="G294" t="n">
        <v>39052</v>
      </c>
      <c r="H294" t="n">
        <v>38831</v>
      </c>
      <c r="J294" t="n">
        <v>160228</v>
      </c>
      <c r="K294" t="n">
        <v>40407</v>
      </c>
      <c r="L294" t="n">
        <v>44259</v>
      </c>
      <c r="M294" t="n">
        <v>39963</v>
      </c>
      <c r="O294" t="n">
        <v>169396</v>
      </c>
      <c r="P294" t="n">
        <v>44898</v>
      </c>
      <c r="Q294" t="n">
        <v>43594</v>
      </c>
      <c r="R294" t="n">
        <v>41546</v>
      </c>
      <c r="T294" t="n">
        <v>171646</v>
      </c>
      <c r="U294" t="n">
        <v>41736</v>
      </c>
      <c r="V294" t="n">
        <v>41682</v>
      </c>
      <c r="W294" t="n">
        <v>37989</v>
      </c>
      <c r="Y294" t="n">
        <v>168457</v>
      </c>
      <c r="Z294" t="n">
        <v>54750</v>
      </c>
      <c r="AA294" t="n">
        <v>52944</v>
      </c>
      <c r="AB294" t="n">
        <v>66793</v>
      </c>
      <c r="AD294" t="n">
        <v>245061</v>
      </c>
      <c r="AE294" t="n">
        <v>54296</v>
      </c>
      <c r="AF294" t="n">
        <v>53320</v>
      </c>
      <c r="AG294" t="n">
        <v>56903</v>
      </c>
      <c r="AI294" t="n">
        <v>222361</v>
      </c>
      <c r="AJ294" t="n">
        <v>55358</v>
      </c>
      <c r="AK294" t="n">
        <v>59653</v>
      </c>
      <c r="AL294" t="n">
        <v>67034</v>
      </c>
      <c r="AN294" t="n">
        <v>246288</v>
      </c>
      <c r="AO294" t="n">
        <v>53051</v>
      </c>
      <c r="AP294" t="n">
        <v>48573</v>
      </c>
      <c r="AQ294" t="n">
        <v>180682</v>
      </c>
      <c r="AS294" t="n">
        <v>431088</v>
      </c>
      <c r="AT294" t="n">
        <v>64734</v>
      </c>
      <c r="AU294" t="n">
        <v>464519</v>
      </c>
      <c r="AV294" t="n">
        <v>207362</v>
      </c>
      <c r="AX294" t="n">
        <v>942956</v>
      </c>
      <c r="AY294" t="n">
        <v>66929</v>
      </c>
      <c r="AZ294" t="n">
        <v>91438</v>
      </c>
      <c r="BA294" t="n">
        <v>106760</v>
      </c>
      <c r="BC294" t="n">
        <v>341880</v>
      </c>
      <c r="BD294" t="n">
        <v>66435</v>
      </c>
      <c r="BE294" t="n">
        <v>76840</v>
      </c>
      <c r="BF294" t="n">
        <v>69274</v>
      </c>
    </row>
    <row r="295">
      <c r="A295" t="inlineStr">
        <is>
          <t>U.K and Europe</t>
        </is>
      </c>
      <c r="C295" t="inlineStr">
        <is>
          <t>Thousand</t>
        </is>
      </c>
      <c r="D295" t="inlineStr">
        <is>
          <t>QQQQ</t>
        </is>
      </c>
      <c r="E295" t="inlineStr">
        <is>
          <t>Yes</t>
        </is>
      </c>
      <c r="Z295" t="n">
        <v>0</v>
      </c>
      <c r="AA295" t="n">
        <v>0</v>
      </c>
      <c r="AB295" t="n">
        <v>26689</v>
      </c>
      <c r="AD295" t="n">
        <v>109559</v>
      </c>
      <c r="AE295" t="n">
        <v>21319</v>
      </c>
      <c r="AF295" t="n">
        <v>25449</v>
      </c>
      <c r="AG295" t="n">
        <v>17818</v>
      </c>
      <c r="AI295" t="n">
        <v>83679</v>
      </c>
      <c r="AJ295" t="n">
        <v>16871</v>
      </c>
      <c r="AK295" t="n">
        <v>19322</v>
      </c>
      <c r="AL295" t="n">
        <v>17717</v>
      </c>
      <c r="AN295" t="n">
        <v>92569</v>
      </c>
      <c r="AO295" t="n">
        <v>28938</v>
      </c>
      <c r="AP295" t="n">
        <v>33463</v>
      </c>
      <c r="AQ295" t="n">
        <v>30381</v>
      </c>
      <c r="AS295" t="n">
        <v>115470</v>
      </c>
      <c r="AT295" t="n">
        <v>27313</v>
      </c>
      <c r="AU295" t="n">
        <v>28214</v>
      </c>
      <c r="AV295" t="n">
        <v>31879</v>
      </c>
      <c r="AX295" t="n">
        <v>159049</v>
      </c>
      <c r="AY295" t="n">
        <v>60719</v>
      </c>
      <c r="AZ295" t="n">
        <v>61107</v>
      </c>
      <c r="BA295" t="n">
        <v>38271</v>
      </c>
      <c r="BC295" t="n">
        <v>211140</v>
      </c>
      <c r="BD295" t="n">
        <v>50906</v>
      </c>
      <c r="BE295" t="n">
        <v>54797</v>
      </c>
      <c r="BF295" t="n">
        <v>52198</v>
      </c>
    </row>
    <row r="296">
      <c r="A296" t="inlineStr">
        <is>
          <t>Mexico</t>
        </is>
      </c>
      <c r="C296" t="inlineStr">
        <is>
          <t>Thousand</t>
        </is>
      </c>
      <c r="D296" t="inlineStr">
        <is>
          <t>QQQQ</t>
        </is>
      </c>
      <c r="E296" t="inlineStr">
        <is>
          <t>Yes</t>
        </is>
      </c>
      <c r="F296" t="n">
        <v>4490</v>
      </c>
      <c r="G296" t="n">
        <v>5047</v>
      </c>
      <c r="H296" t="n">
        <v>4966</v>
      </c>
      <c r="J296" t="n">
        <v>20687</v>
      </c>
      <c r="K296" t="n">
        <v>4794</v>
      </c>
      <c r="L296" t="n">
        <v>4348</v>
      </c>
      <c r="M296" t="n">
        <v>4666</v>
      </c>
      <c r="O296" t="n">
        <v>19198</v>
      </c>
      <c r="P296" t="n">
        <v>4609</v>
      </c>
      <c r="Q296" t="n">
        <v>5240</v>
      </c>
      <c r="R296" t="n">
        <v>11074</v>
      </c>
      <c r="T296" t="n">
        <v>32235</v>
      </c>
      <c r="U296" t="n">
        <v>7052</v>
      </c>
      <c r="V296" t="n">
        <v>7838</v>
      </c>
      <c r="W296" t="n">
        <v>8127</v>
      </c>
      <c r="Y296" t="n">
        <v>31324</v>
      </c>
      <c r="Z296" t="n">
        <v>8103</v>
      </c>
      <c r="AA296" t="n">
        <v>8692</v>
      </c>
      <c r="AB296" t="n">
        <v>8709</v>
      </c>
      <c r="AD296" t="n">
        <v>34897</v>
      </c>
      <c r="AE296" t="n">
        <v>9668</v>
      </c>
      <c r="AF296" t="n">
        <v>9206</v>
      </c>
      <c r="AG296" t="n">
        <v>9417</v>
      </c>
      <c r="AI296" t="n">
        <v>36985</v>
      </c>
      <c r="AJ296" t="n">
        <v>9695</v>
      </c>
      <c r="AK296" t="n">
        <v>9382</v>
      </c>
      <c r="AL296" t="n">
        <v>9281</v>
      </c>
      <c r="AN296" t="n">
        <v>41053</v>
      </c>
      <c r="AO296" t="n">
        <v>10724</v>
      </c>
      <c r="AP296" t="n">
        <v>10534</v>
      </c>
      <c r="AQ296" t="n">
        <v>8491</v>
      </c>
      <c r="AS296" t="n">
        <v>46052</v>
      </c>
      <c r="AT296" t="n">
        <v>10732</v>
      </c>
      <c r="AU296" t="n">
        <v>10639</v>
      </c>
      <c r="AV296" t="n">
        <v>11825</v>
      </c>
      <c r="AX296" t="n">
        <v>46856</v>
      </c>
      <c r="AY296" t="n">
        <v>12319</v>
      </c>
      <c r="AZ296" t="n">
        <v>11322</v>
      </c>
      <c r="BA296" t="n">
        <v>13037</v>
      </c>
      <c r="BC296" t="n">
        <v>51722</v>
      </c>
      <c r="BD296" t="n">
        <v>16337</v>
      </c>
      <c r="BE296" t="n">
        <v>16799</v>
      </c>
      <c r="BF296" t="n">
        <v>17097</v>
      </c>
    </row>
    <row r="297">
      <c r="A297" t="inlineStr">
        <is>
          <t>Total SG&amp;A expense</t>
        </is>
      </c>
      <c r="C297" t="inlineStr">
        <is>
          <t>Thousand</t>
        </is>
      </c>
      <c r="D297" t="inlineStr">
        <is>
          <t>QQQQ</t>
        </is>
      </c>
      <c r="E297" t="inlineStr">
        <is>
          <t>Yes</t>
        </is>
      </c>
      <c r="F297" t="n">
        <v>43992</v>
      </c>
      <c r="G297" t="n">
        <v>44099</v>
      </c>
      <c r="H297" t="n">
        <v>43797</v>
      </c>
      <c r="J297" t="n">
        <v>180915</v>
      </c>
      <c r="K297" t="n">
        <v>45201</v>
      </c>
      <c r="L297" t="n">
        <v>48607</v>
      </c>
      <c r="M297" t="n">
        <v>44629</v>
      </c>
      <c r="O297" t="n">
        <v>188594</v>
      </c>
      <c r="P297" t="n">
        <v>49507</v>
      </c>
      <c r="Q297" t="n">
        <v>48834</v>
      </c>
      <c r="R297" t="n">
        <v>52620</v>
      </c>
      <c r="T297" t="n">
        <v>203881</v>
      </c>
      <c r="U297" t="n">
        <v>48788</v>
      </c>
      <c r="V297" t="n">
        <v>49520</v>
      </c>
      <c r="W297" t="n">
        <v>46116</v>
      </c>
      <c r="Y297" t="n">
        <v>199781</v>
      </c>
      <c r="Z297" t="n">
        <v>62853</v>
      </c>
      <c r="AA297" t="n">
        <v>61636</v>
      </c>
      <c r="AB297" t="n">
        <v>102191</v>
      </c>
      <c r="AD297" t="n">
        <v>389517</v>
      </c>
      <c r="AE297" t="n">
        <v>85283</v>
      </c>
      <c r="AF297" t="n">
        <v>87975</v>
      </c>
      <c r="AG297" t="n">
        <v>84138</v>
      </c>
      <c r="AI297" t="n">
        <v>343025</v>
      </c>
      <c r="AJ297" t="n">
        <v>81924</v>
      </c>
      <c r="AK297" t="n">
        <v>88357</v>
      </c>
      <c r="AL297" t="n">
        <v>94032</v>
      </c>
      <c r="AN297" t="n">
        <v>379910</v>
      </c>
      <c r="AO297" t="n">
        <v>92713</v>
      </c>
      <c r="AP297" t="n">
        <v>92570</v>
      </c>
      <c r="AQ297" t="n">
        <v>219554</v>
      </c>
      <c r="AS297" t="n">
        <v>592610</v>
      </c>
      <c r="AT297" t="n">
        <v>102779</v>
      </c>
      <c r="AU297" t="n">
        <v>503372</v>
      </c>
      <c r="AV297" t="n">
        <v>251066</v>
      </c>
      <c r="AX297" t="n">
        <v>1148861</v>
      </c>
      <c r="AY297" t="n">
        <v>139967</v>
      </c>
      <c r="AZ297" t="n">
        <v>163867</v>
      </c>
      <c r="BA297" t="n">
        <v>158068</v>
      </c>
      <c r="BC297" t="n">
        <v>604742</v>
      </c>
      <c r="BD297" t="n">
        <v>133678</v>
      </c>
      <c r="BE297" t="n">
        <v>148436</v>
      </c>
      <c r="BF297" t="n">
        <v>138569</v>
      </c>
    </row>
    <row r="298">
      <c r="A298" t="inlineStr">
        <is>
          <t>Total SG&amp;A expense-c</t>
        </is>
      </c>
      <c r="F298">
        <f>SUM(F294:F296)</f>
        <v/>
      </c>
      <c r="G298">
        <f>SUM(G294:G296)</f>
        <v/>
      </c>
      <c r="H298">
        <f>SUM(H294:H296)</f>
        <v/>
      </c>
      <c r="J298">
        <f>SUM(J294:J296)</f>
        <v/>
      </c>
      <c r="K298">
        <f>SUM(K294:K296)</f>
        <v/>
      </c>
      <c r="L298">
        <f>SUM(L294:L296)</f>
        <v/>
      </c>
      <c r="M298">
        <f>SUM(M294:M296)</f>
        <v/>
      </c>
      <c r="O298">
        <f>SUM(O294:O296)</f>
        <v/>
      </c>
      <c r="P298">
        <f>SUM(P294:P296)</f>
        <v/>
      </c>
      <c r="Q298">
        <f>SUM(Q294:Q296)</f>
        <v/>
      </c>
      <c r="R298">
        <f>SUM(R294:R296)</f>
        <v/>
      </c>
      <c r="T298">
        <f>SUM(T294:T296)</f>
        <v/>
      </c>
      <c r="U298">
        <f>SUM(U294:U296)</f>
        <v/>
      </c>
      <c r="V298">
        <f>SUM(V294:V296)</f>
        <v/>
      </c>
      <c r="W298">
        <f>SUM(W294:W296)</f>
        <v/>
      </c>
      <c r="Y298">
        <f>SUM(Y294:Y296)</f>
        <v/>
      </c>
      <c r="Z298">
        <f>SUM(Z294:Z296)</f>
        <v/>
      </c>
      <c r="AA298">
        <f>SUM(AA294:AA296)</f>
        <v/>
      </c>
      <c r="AB298">
        <f>SUM(AB294:AB296)</f>
        <v/>
      </c>
      <c r="AD298">
        <f>SUM(AD294:AD296)</f>
        <v/>
      </c>
      <c r="AE298">
        <f>SUM(AE294:AE296)</f>
        <v/>
      </c>
      <c r="AF298">
        <f>SUM(AF294:AF296)</f>
        <v/>
      </c>
      <c r="AG298">
        <f>SUM(AG294:AG296)</f>
        <v/>
      </c>
      <c r="AI298">
        <f>SUM(AI294:AI296)</f>
        <v/>
      </c>
      <c r="AJ298">
        <f>SUM(AJ294:AJ296)</f>
        <v/>
      </c>
      <c r="AK298">
        <f>SUM(AK294:AK296)</f>
        <v/>
      </c>
      <c r="AL298">
        <f>SUM(AL294:AL296)</f>
        <v/>
      </c>
      <c r="AN298">
        <f>SUM(AN294:AN296)</f>
        <v/>
      </c>
      <c r="AO298">
        <f>SUM(AO294:AO296)</f>
        <v/>
      </c>
      <c r="AP298">
        <f>SUM(AP294:AP296)</f>
        <v/>
      </c>
      <c r="AQ298">
        <f>SUM(AQ294:AQ296)</f>
        <v/>
      </c>
      <c r="AS298">
        <f>SUM(AS294:AS296)</f>
        <v/>
      </c>
      <c r="AT298">
        <f>SUM(AT294:AT296)</f>
        <v/>
      </c>
      <c r="AU298">
        <f>SUM(AU294:AU296)</f>
        <v/>
      </c>
      <c r="AV298">
        <f>SUM(AV294:AV296)</f>
        <v/>
      </c>
      <c r="AX298">
        <f>SUM(AX294:AX296)</f>
        <v/>
      </c>
      <c r="AY298">
        <f>SUM(AY294:AY296)</f>
        <v/>
      </c>
      <c r="AZ298">
        <f>SUM(AZ294:AZ296)</f>
        <v/>
      </c>
      <c r="BA298">
        <f>SUM(BA294:BA296)</f>
        <v/>
      </c>
      <c r="BC298">
        <f>SUM(BC294:BC296)</f>
        <v/>
      </c>
      <c r="BD298">
        <f>SUM(BD294:BD296)</f>
        <v/>
      </c>
      <c r="BE298">
        <f>SUM(BE294:BE296)</f>
        <v/>
      </c>
      <c r="BF298">
        <f>SUM(BF294:BF296)</f>
        <v/>
      </c>
    </row>
    <row r="299">
      <c r="A299" t="inlineStr">
        <is>
          <t>Sum check</t>
        </is>
      </c>
      <c r="F299">
        <f>F298-F297</f>
        <v/>
      </c>
      <c r="G299">
        <f>G298-G297</f>
        <v/>
      </c>
      <c r="H299">
        <f>H298-H297</f>
        <v/>
      </c>
      <c r="J299">
        <f>J298-J297</f>
        <v/>
      </c>
      <c r="K299">
        <f>K298-K297</f>
        <v/>
      </c>
      <c r="L299">
        <f>L298-L297</f>
        <v/>
      </c>
      <c r="M299">
        <f>M298-M297</f>
        <v/>
      </c>
      <c r="O299">
        <f>O298-O297</f>
        <v/>
      </c>
      <c r="P299">
        <f>P298-P297</f>
        <v/>
      </c>
      <c r="Q299">
        <f>Q298-Q297</f>
        <v/>
      </c>
      <c r="R299">
        <f>R298-R297</f>
        <v/>
      </c>
      <c r="T299">
        <f>T298-T297</f>
        <v/>
      </c>
      <c r="U299">
        <f>U298-U297</f>
        <v/>
      </c>
      <c r="V299">
        <f>V298-V297</f>
        <v/>
      </c>
      <c r="W299">
        <f>W298-W297</f>
        <v/>
      </c>
      <c r="Y299">
        <f>Y298-Y297</f>
        <v/>
      </c>
      <c r="Z299">
        <f>Z298-Z297</f>
        <v/>
      </c>
      <c r="AA299">
        <f>AA298-AA297</f>
        <v/>
      </c>
      <c r="AB299">
        <f>AB298-AB297</f>
        <v/>
      </c>
      <c r="AD299">
        <f>AD298-AD297</f>
        <v/>
      </c>
      <c r="AE299">
        <f>AE298-AE297</f>
        <v/>
      </c>
      <c r="AF299">
        <f>AF298-AF297</f>
        <v/>
      </c>
      <c r="AG299">
        <f>AG298-AG297</f>
        <v/>
      </c>
      <c r="AI299">
        <f>AI298-AI297</f>
        <v/>
      </c>
      <c r="AJ299">
        <f>AJ298-AJ297</f>
        <v/>
      </c>
      <c r="AK299">
        <f>AK298-AK297</f>
        <v/>
      </c>
      <c r="AL299">
        <f>AL298-AL297</f>
        <v/>
      </c>
      <c r="AN299">
        <f>AN298-AN297</f>
        <v/>
      </c>
      <c r="AO299">
        <f>AO298-AO297</f>
        <v/>
      </c>
      <c r="AP299">
        <f>AP298-AP297</f>
        <v/>
      </c>
      <c r="AQ299">
        <f>AQ298-AQ297</f>
        <v/>
      </c>
      <c r="AS299">
        <f>AS298-AS297</f>
        <v/>
      </c>
      <c r="AT299">
        <f>AT298-AT297</f>
        <v/>
      </c>
      <c r="AU299">
        <f>AU298-AU297</f>
        <v/>
      </c>
      <c r="AV299">
        <f>AV298-AV297</f>
        <v/>
      </c>
      <c r="AX299">
        <f>AX298-AX297</f>
        <v/>
      </c>
      <c r="AY299">
        <f>AY298-AY297</f>
        <v/>
      </c>
      <c r="AZ299">
        <f>AZ298-AZ297</f>
        <v/>
      </c>
      <c r="BA299">
        <f>BA298-BA297</f>
        <v/>
      </c>
      <c r="BC299">
        <f>BC298-BC297</f>
        <v/>
      </c>
      <c r="BD299">
        <f>BD298-BD297</f>
        <v/>
      </c>
      <c r="BE299">
        <f>BE298-BE297</f>
        <v/>
      </c>
      <c r="BF299">
        <f>BF298-BF297</f>
        <v/>
      </c>
    </row>
    <row r="300">
      <c r="A300" t="inlineStr">
        <is>
          <t>Link check</t>
        </is>
      </c>
      <c r="F300">
        <f>F297-F635</f>
        <v/>
      </c>
      <c r="G300">
        <f>G297-G635</f>
        <v/>
      </c>
      <c r="H300">
        <f>H297-H635</f>
        <v/>
      </c>
      <c r="J300">
        <f>J297-J635</f>
        <v/>
      </c>
      <c r="K300">
        <f>K297-K635</f>
        <v/>
      </c>
      <c r="L300">
        <f>L297-L635</f>
        <v/>
      </c>
      <c r="M300">
        <f>M297-M635</f>
        <v/>
      </c>
      <c r="O300">
        <f>O297-O635</f>
        <v/>
      </c>
      <c r="P300">
        <f>P297-P635</f>
        <v/>
      </c>
      <c r="Q300">
        <f>Q297-Q635</f>
        <v/>
      </c>
      <c r="R300">
        <f>R297-R635</f>
        <v/>
      </c>
      <c r="T300">
        <f>T297-T635</f>
        <v/>
      </c>
      <c r="U300">
        <f>U297-U635</f>
        <v/>
      </c>
      <c r="V300">
        <f>V297-V635</f>
        <v/>
      </c>
      <c r="W300">
        <f>W297-W635</f>
        <v/>
      </c>
      <c r="Y300">
        <f>Y297-Y635</f>
        <v/>
      </c>
      <c r="Z300">
        <f>Z297-Z635</f>
        <v/>
      </c>
      <c r="AA300">
        <f>AA297-AA635</f>
        <v/>
      </c>
      <c r="AB300">
        <f>AB297-AB635</f>
        <v/>
      </c>
      <c r="AD300">
        <f>AD297-AD635</f>
        <v/>
      </c>
      <c r="AE300">
        <f>AE297-AE635</f>
        <v/>
      </c>
      <c r="AF300">
        <f>AF297-AF635</f>
        <v/>
      </c>
      <c r="AG300">
        <f>AG297-AG635</f>
        <v/>
      </c>
      <c r="AI300">
        <f>AI297-AI635</f>
        <v/>
      </c>
      <c r="AJ300">
        <f>AJ297-AJ635</f>
        <v/>
      </c>
      <c r="AK300">
        <f>AK297-AK635</f>
        <v/>
      </c>
      <c r="AL300">
        <f>AL297-AL635</f>
        <v/>
      </c>
      <c r="AN300">
        <f>AN297-AN635</f>
        <v/>
      </c>
      <c r="AO300">
        <f>AO297-AO635</f>
        <v/>
      </c>
      <c r="AP300">
        <f>AP297-AP635</f>
        <v/>
      </c>
      <c r="AQ300">
        <f>AQ297-AQ635</f>
        <v/>
      </c>
      <c r="AS300">
        <f>AS297-AS635</f>
        <v/>
      </c>
      <c r="AT300">
        <f>AT297-AT635</f>
        <v/>
      </c>
      <c r="AU300">
        <f>AU297-AU635</f>
        <v/>
      </c>
      <c r="AV300">
        <f>AV297-AV635</f>
        <v/>
      </c>
      <c r="AX300">
        <f>AX297-AX635</f>
        <v/>
      </c>
      <c r="AY300">
        <f>AY297-AY635</f>
        <v/>
      </c>
      <c r="AZ300">
        <f>AZ297-AZ635</f>
        <v/>
      </c>
      <c r="BA300">
        <f>BA297-BA635</f>
        <v/>
      </c>
      <c r="BC300">
        <f>BC297-BC635</f>
        <v/>
      </c>
      <c r="BD300">
        <f>BD297-BD635</f>
        <v/>
      </c>
      <c r="BE300">
        <f>BE297-BE635</f>
        <v/>
      </c>
      <c r="BF300">
        <f>BF297-BF635</f>
        <v/>
      </c>
    </row>
    <row r="302">
      <c r="A302" t="inlineStr">
        <is>
          <t>Sources of administrative restructuring activities</t>
        </is>
      </c>
    </row>
    <row r="303">
      <c r="A303" t="inlineStr">
        <is>
          <t>United States</t>
        </is>
      </c>
      <c r="C303" t="inlineStr">
        <is>
          <t>Thousand</t>
        </is>
      </c>
      <c r="D303" t="inlineStr">
        <is>
          <t>QQQQ</t>
        </is>
      </c>
      <c r="E303" t="inlineStr">
        <is>
          <t>Yes</t>
        </is>
      </c>
      <c r="F303" t="n">
        <v>484</v>
      </c>
      <c r="G303" t="n">
        <v>480</v>
      </c>
      <c r="H303" t="n">
        <v>3658</v>
      </c>
      <c r="J303" t="n">
        <v>5661</v>
      </c>
      <c r="K303" t="n">
        <v>1713</v>
      </c>
      <c r="L303" t="n">
        <v>438</v>
      </c>
      <c r="M303" t="n">
        <v>135</v>
      </c>
      <c r="O303" t="n">
        <v>2286</v>
      </c>
      <c r="P303" t="n">
        <v>0</v>
      </c>
      <c r="Q303" t="n">
        <v>4813</v>
      </c>
      <c r="R303" t="n">
        <v>792</v>
      </c>
      <c r="T303" t="n">
        <v>5605</v>
      </c>
      <c r="W303" t="n">
        <v>279</v>
      </c>
      <c r="Y303" t="n">
        <v>1069</v>
      </c>
      <c r="AA303" t="n">
        <v>4349</v>
      </c>
      <c r="AB303" t="n">
        <v>2454</v>
      </c>
      <c r="AD303" t="n">
        <v>8259</v>
      </c>
      <c r="AE303" t="n">
        <v>789</v>
      </c>
      <c r="AF303" t="n">
        <v>1135</v>
      </c>
      <c r="AG303" t="n">
        <v>257</v>
      </c>
      <c r="AI303" t="n">
        <v>2140</v>
      </c>
      <c r="AJ303" t="n">
        <v>-27</v>
      </c>
      <c r="AK303" t="n">
        <v>-43</v>
      </c>
      <c r="AL303" t="n">
        <v>-20</v>
      </c>
      <c r="AN303" t="n">
        <v>-84</v>
      </c>
    </row>
    <row r="304">
      <c r="A304" t="inlineStr">
        <is>
          <t>UK and Europe</t>
        </is>
      </c>
      <c r="C304" t="inlineStr">
        <is>
          <t>Thousand</t>
        </is>
      </c>
      <c r="D304" t="inlineStr">
        <is>
          <t>QQQQ</t>
        </is>
      </c>
      <c r="E304" t="inlineStr">
        <is>
          <t>Yes</t>
        </is>
      </c>
      <c r="AB304" t="n">
        <v>1693</v>
      </c>
      <c r="AD304" t="n">
        <v>1516</v>
      </c>
      <c r="AE304" t="n">
        <v>0</v>
      </c>
      <c r="AF304" t="n">
        <v>0</v>
      </c>
      <c r="AG304" t="n">
        <v>0</v>
      </c>
      <c r="AI304" t="n">
        <v>2625</v>
      </c>
    </row>
    <row r="305">
      <c r="A305" t="inlineStr">
        <is>
          <t>Total administrative restructuring charges</t>
        </is>
      </c>
      <c r="C305" t="inlineStr">
        <is>
          <t>Thousand</t>
        </is>
      </c>
      <c r="D305" t="inlineStr">
        <is>
          <t>QQQQ</t>
        </is>
      </c>
      <c r="E305" t="inlineStr">
        <is>
          <t>Yes</t>
        </is>
      </c>
      <c r="F305" t="n">
        <v>484</v>
      </c>
      <c r="H305" t="n">
        <v>3658</v>
      </c>
      <c r="J305" t="n">
        <v>5661</v>
      </c>
      <c r="K305" t="n">
        <v>1713</v>
      </c>
      <c r="L305" t="n">
        <v>438</v>
      </c>
      <c r="M305" t="n">
        <v>135</v>
      </c>
      <c r="O305" t="n">
        <v>2286</v>
      </c>
      <c r="P305" t="n">
        <v>0</v>
      </c>
      <c r="Q305" t="n">
        <v>4813</v>
      </c>
      <c r="R305" t="n">
        <v>792</v>
      </c>
      <c r="T305" t="n">
        <v>5605</v>
      </c>
      <c r="W305" t="n">
        <v>279</v>
      </c>
      <c r="Y305" t="n">
        <v>1069</v>
      </c>
      <c r="AA305" t="n">
        <v>4349</v>
      </c>
      <c r="AB305" t="n">
        <v>4147</v>
      </c>
      <c r="AD305" t="n">
        <v>9775</v>
      </c>
      <c r="AE305" t="n">
        <v>789</v>
      </c>
      <c r="AF305" t="n">
        <v>1135</v>
      </c>
      <c r="AG305" t="n">
        <v>257</v>
      </c>
      <c r="AI305" t="n">
        <v>4765</v>
      </c>
      <c r="AJ305" t="n">
        <v>-27</v>
      </c>
      <c r="AK305" t="n">
        <v>-43</v>
      </c>
      <c r="AL305" t="n">
        <v>-20</v>
      </c>
      <c r="AN305" t="n">
        <v>-84</v>
      </c>
    </row>
    <row r="306">
      <c r="A306" t="inlineStr">
        <is>
          <t>Total administrative restructuring charges-c</t>
        </is>
      </c>
      <c r="F306">
        <f>F303+F304</f>
        <v/>
      </c>
      <c r="H306">
        <f>H303+H304</f>
        <v/>
      </c>
      <c r="I306">
        <f>I303+I304</f>
        <v/>
      </c>
      <c r="J306">
        <f>J303+J304</f>
        <v/>
      </c>
      <c r="K306">
        <f>K303+K304</f>
        <v/>
      </c>
      <c r="L306">
        <f>L303+L304</f>
        <v/>
      </c>
      <c r="M306">
        <f>M303+M304</f>
        <v/>
      </c>
      <c r="N306">
        <f>N303+N304</f>
        <v/>
      </c>
      <c r="O306">
        <f>O303+O304</f>
        <v/>
      </c>
      <c r="Q306">
        <f>Q303+Q304</f>
        <v/>
      </c>
      <c r="R306">
        <f>R303+R304</f>
        <v/>
      </c>
      <c r="S306">
        <f>S303+S304</f>
        <v/>
      </c>
      <c r="T306">
        <f>T303+T304</f>
        <v/>
      </c>
      <c r="W306">
        <f>W303+W304</f>
        <v/>
      </c>
      <c r="X306">
        <f>X303+X304</f>
        <v/>
      </c>
      <c r="Y306">
        <f>Y303+Y304</f>
        <v/>
      </c>
      <c r="AA306">
        <f>AA303+AA304</f>
        <v/>
      </c>
      <c r="AB306">
        <f>AB303+AB304</f>
        <v/>
      </c>
      <c r="AC306">
        <f>AC303+AC304</f>
        <v/>
      </c>
      <c r="AD306">
        <f>AD303+AD304</f>
        <v/>
      </c>
      <c r="AE306">
        <f>AE303+AE304</f>
        <v/>
      </c>
      <c r="AF306">
        <f>AF303+AF304</f>
        <v/>
      </c>
      <c r="AG306">
        <f>AG303+AG304</f>
        <v/>
      </c>
      <c r="AH306">
        <f>AH303+AH304</f>
        <v/>
      </c>
      <c r="AI306">
        <f>AI303+AI304</f>
        <v/>
      </c>
      <c r="AJ306">
        <f>AJ303+AJ304</f>
        <v/>
      </c>
      <c r="AK306">
        <f>AK303+AK304</f>
        <v/>
      </c>
      <c r="AL306">
        <f>AL303+AL304</f>
        <v/>
      </c>
      <c r="AM306">
        <f>AM303+AM304</f>
        <v/>
      </c>
      <c r="AN306">
        <f>AN303+AN304</f>
        <v/>
      </c>
      <c r="AR306">
        <f>AR303+AR304</f>
        <v/>
      </c>
      <c r="AS306">
        <f>AS303+AS304</f>
        <v/>
      </c>
    </row>
    <row r="307">
      <c r="A307" t="inlineStr">
        <is>
          <t>Sum check</t>
        </is>
      </c>
      <c r="F307">
        <f>F305-F306</f>
        <v/>
      </c>
      <c r="H307">
        <f>H305-H306</f>
        <v/>
      </c>
      <c r="I307">
        <f>I305-I306</f>
        <v/>
      </c>
      <c r="J307">
        <f>J305-J306</f>
        <v/>
      </c>
      <c r="K307">
        <f>K305-K306</f>
        <v/>
      </c>
      <c r="L307">
        <f>L305-L306</f>
        <v/>
      </c>
      <c r="M307">
        <f>M305-M306</f>
        <v/>
      </c>
      <c r="N307">
        <f>N305-N306</f>
        <v/>
      </c>
      <c r="O307">
        <f>O305-O306</f>
        <v/>
      </c>
      <c r="Q307">
        <f>Q305-Q306</f>
        <v/>
      </c>
      <c r="R307">
        <f>R305-R306</f>
        <v/>
      </c>
      <c r="S307">
        <f>S305-S306</f>
        <v/>
      </c>
      <c r="T307">
        <f>T305-T306</f>
        <v/>
      </c>
      <c r="W307">
        <f>W305-W306</f>
        <v/>
      </c>
      <c r="X307">
        <f>X305-X306</f>
        <v/>
      </c>
      <c r="Y307">
        <f>Y305-Y306</f>
        <v/>
      </c>
      <c r="AA307">
        <f>AA305-AA306</f>
        <v/>
      </c>
      <c r="AB307">
        <f>AB305-AB306</f>
        <v/>
      </c>
      <c r="AC307">
        <f>AC305-AC306</f>
        <v/>
      </c>
      <c r="AD307">
        <f>AD305-AD306</f>
        <v/>
      </c>
      <c r="AE307">
        <f>AE305-AE306</f>
        <v/>
      </c>
      <c r="AF307">
        <f>AF305-AF306</f>
        <v/>
      </c>
      <c r="AG307">
        <f>AG305-AG306</f>
        <v/>
      </c>
      <c r="AH307">
        <f>AH305-AH306</f>
        <v/>
      </c>
      <c r="AI307">
        <f>AI305-AI306</f>
        <v/>
      </c>
      <c r="AJ307">
        <f>AJ305-AJ306</f>
        <v/>
      </c>
      <c r="AK307">
        <f>AK305-AK306</f>
        <v/>
      </c>
      <c r="AL307">
        <f>AL305-AL306</f>
        <v/>
      </c>
      <c r="AM307">
        <f>AM305-AM306</f>
        <v/>
      </c>
      <c r="AN307">
        <f>AN305-AN306</f>
        <v/>
      </c>
      <c r="AR307">
        <f>AR305-AR306</f>
        <v/>
      </c>
      <c r="AS307">
        <f>AS305-AS306</f>
        <v/>
      </c>
    </row>
    <row r="309">
      <c r="A309" t="inlineStr">
        <is>
          <t>Depreciation and amortization</t>
        </is>
      </c>
    </row>
    <row r="310">
      <c r="A310" t="inlineStr">
        <is>
          <t>U.S.</t>
        </is>
      </c>
      <c r="C310" t="inlineStr">
        <is>
          <t>Thousand</t>
        </is>
      </c>
      <c r="D310" t="inlineStr">
        <is>
          <t>QQQQ</t>
        </is>
      </c>
      <c r="Y310" t="n">
        <v>151527</v>
      </c>
      <c r="AD310" t="n">
        <v>199749</v>
      </c>
      <c r="AI310" t="n">
        <v>201126</v>
      </c>
      <c r="AN310" t="n">
        <v>207584</v>
      </c>
      <c r="AS310" t="n">
        <v>218244</v>
      </c>
      <c r="AX310" t="n">
        <v>242944</v>
      </c>
      <c r="BC310" t="n">
        <v>244617</v>
      </c>
    </row>
    <row r="311">
      <c r="A311" t="inlineStr">
        <is>
          <t>UK and Europe</t>
        </is>
      </c>
      <c r="C311" t="inlineStr">
        <is>
          <t>Thousand</t>
        </is>
      </c>
      <c r="D311" t="inlineStr">
        <is>
          <t>QQQQ</t>
        </is>
      </c>
      <c r="Y311" t="n">
        <v>51193</v>
      </c>
      <c r="AD311" t="n">
        <v>51040</v>
      </c>
      <c r="AI311" t="n">
        <v>51108</v>
      </c>
      <c r="AN311" t="n">
        <v>60499</v>
      </c>
      <c r="AS311" t="n">
        <v>92673</v>
      </c>
      <c r="AX311" t="n">
        <v>113256</v>
      </c>
      <c r="BC311" t="n">
        <v>134374</v>
      </c>
    </row>
    <row r="312">
      <c r="A312" t="inlineStr">
        <is>
          <t>Mexico</t>
        </is>
      </c>
      <c r="C312" t="inlineStr">
        <is>
          <t>Thousand</t>
        </is>
      </c>
      <c r="D312" t="inlineStr">
        <is>
          <t>QQQQ</t>
        </is>
      </c>
      <c r="Y312" t="n">
        <v>28988</v>
      </c>
      <c r="AD312" t="n">
        <v>27003</v>
      </c>
      <c r="AI312" t="n">
        <v>27423</v>
      </c>
      <c r="AN312" t="n">
        <v>19147</v>
      </c>
      <c r="AS312" t="n">
        <v>26187</v>
      </c>
      <c r="AX312" t="n">
        <v>24624</v>
      </c>
      <c r="BC312" t="n">
        <v>24119</v>
      </c>
    </row>
    <row r="313">
      <c r="A313" t="inlineStr">
        <is>
          <t>Total depreciation and amortization expense</t>
        </is>
      </c>
      <c r="C313" t="inlineStr">
        <is>
          <t>Thousand</t>
        </is>
      </c>
      <c r="D313" t="inlineStr">
        <is>
          <t>QQQQ</t>
        </is>
      </c>
      <c r="Y313" t="n">
        <v>231708</v>
      </c>
      <c r="AD313" t="n">
        <v>277792</v>
      </c>
      <c r="AI313" t="n">
        <v>279657</v>
      </c>
      <c r="AN313" t="n">
        <v>287230</v>
      </c>
      <c r="AS313" t="n">
        <v>337104</v>
      </c>
      <c r="AX313" t="n">
        <v>380824</v>
      </c>
      <c r="BC313" t="n">
        <v>403110</v>
      </c>
    </row>
    <row r="314">
      <c r="A314" t="inlineStr">
        <is>
          <t>Total depreciation and amortization expense-c</t>
        </is>
      </c>
      <c r="Y314">
        <f>SUM(Y310:Y312)</f>
        <v/>
      </c>
      <c r="AC314">
        <f>SUM(AC310:AC312)</f>
        <v/>
      </c>
      <c r="AD314">
        <f>SUM(AD310:AD312)</f>
        <v/>
      </c>
      <c r="AH314">
        <f>SUM(AH310:AH312)</f>
        <v/>
      </c>
      <c r="AI314">
        <f>SUM(AI310:AI312)</f>
        <v/>
      </c>
      <c r="AM314">
        <f>SUM(AM310:AM312)</f>
        <v/>
      </c>
      <c r="AN314">
        <f>SUM(AN310:AN312)</f>
        <v/>
      </c>
      <c r="AR314">
        <f>SUM(AR310:AR312)</f>
        <v/>
      </c>
      <c r="AS314">
        <f>SUM(AS310:AS312)</f>
        <v/>
      </c>
      <c r="AX314">
        <f>SUM(AX310:AX312)</f>
        <v/>
      </c>
      <c r="BC314">
        <f>SUM(BC310:BC312)</f>
        <v/>
      </c>
    </row>
    <row r="315">
      <c r="A315" t="inlineStr">
        <is>
          <t>Sum check</t>
        </is>
      </c>
      <c r="Y315">
        <f>Y314-Y313</f>
        <v/>
      </c>
      <c r="AC315">
        <f>AC314-AC313</f>
        <v/>
      </c>
      <c r="AD315">
        <f>AD314-AD313</f>
        <v/>
      </c>
      <c r="AH315">
        <f>AH314-AH313</f>
        <v/>
      </c>
      <c r="AI315">
        <f>AI314-AI313</f>
        <v/>
      </c>
      <c r="AM315">
        <f>AM314-AM313</f>
        <v/>
      </c>
      <c r="AN315">
        <f>AN314-AN313</f>
        <v/>
      </c>
      <c r="AR315">
        <f>AR314-AR313</f>
        <v/>
      </c>
      <c r="AS315">
        <f>AS314-AS313</f>
        <v/>
      </c>
      <c r="AX315">
        <f>AX314-AX313</f>
        <v/>
      </c>
      <c r="BC315">
        <f>BC314-BC313</f>
        <v/>
      </c>
    </row>
    <row r="317">
      <c r="A317" t="inlineStr">
        <is>
          <t>Capital expenditures:</t>
        </is>
      </c>
    </row>
    <row r="318">
      <c r="A318" t="inlineStr">
        <is>
          <t>U.S.</t>
        </is>
      </c>
      <c r="C318" t="inlineStr">
        <is>
          <t>Thousand</t>
        </is>
      </c>
      <c r="D318" t="inlineStr">
        <is>
          <t>QQQQ</t>
        </is>
      </c>
      <c r="AD318" t="n">
        <v>258495</v>
      </c>
      <c r="AI318" t="n">
        <v>257913</v>
      </c>
      <c r="AN318" t="n">
        <v>269609</v>
      </c>
      <c r="AS318" t="n">
        <v>264149</v>
      </c>
      <c r="AX318" t="n">
        <v>274934</v>
      </c>
      <c r="BC318" t="n">
        <v>-343825</v>
      </c>
    </row>
    <row r="319">
      <c r="A319" t="inlineStr">
        <is>
          <t>UK and Europe</t>
        </is>
      </c>
      <c r="C319" t="inlineStr">
        <is>
          <t>Thousand</t>
        </is>
      </c>
      <c r="D319" t="inlineStr">
        <is>
          <t>QQQQ</t>
        </is>
      </c>
      <c r="AD319" t="n">
        <v>52349</v>
      </c>
      <c r="AI319" t="n">
        <v>58334</v>
      </c>
      <c r="AN319" t="n">
        <v>58795</v>
      </c>
      <c r="AS319" t="n">
        <v>77597</v>
      </c>
      <c r="AX319" t="n">
        <v>87004</v>
      </c>
      <c r="BC319" t="n">
        <v>-114330</v>
      </c>
    </row>
    <row r="320">
      <c r="A320" t="inlineStr">
        <is>
          <t>Mexico</t>
        </is>
      </c>
      <c r="C320" t="inlineStr">
        <is>
          <t>Thousand</t>
        </is>
      </c>
      <c r="D320" t="inlineStr">
        <is>
          <t>QQQQ</t>
        </is>
      </c>
      <c r="AD320" t="n">
        <v>29028</v>
      </c>
      <c r="AI320" t="n">
        <v>32419</v>
      </c>
      <c r="AN320" t="n">
        <v>19716</v>
      </c>
      <c r="AS320" t="n">
        <v>13016</v>
      </c>
      <c r="AX320" t="n">
        <v>19733</v>
      </c>
      <c r="BC320" t="n">
        <v>-28955</v>
      </c>
    </row>
    <row r="321">
      <c r="A321" t="inlineStr">
        <is>
          <t>Total capital expenditure</t>
        </is>
      </c>
      <c r="C321" t="inlineStr">
        <is>
          <t>Thousand</t>
        </is>
      </c>
      <c r="D321" t="inlineStr">
        <is>
          <t>QQQQ</t>
        </is>
      </c>
      <c r="AD321" t="n">
        <v>339872</v>
      </c>
      <c r="AI321" t="n">
        <v>348666</v>
      </c>
      <c r="AN321" t="n">
        <v>348120</v>
      </c>
      <c r="AS321" t="n">
        <v>354762</v>
      </c>
      <c r="AX321" t="n">
        <v>381671</v>
      </c>
      <c r="BC321" t="n">
        <v>-487110</v>
      </c>
    </row>
    <row r="322">
      <c r="A322" t="inlineStr">
        <is>
          <t>Total capital expenditure-c</t>
        </is>
      </c>
      <c r="Y322">
        <f>SUM(Y318:Y320)</f>
        <v/>
      </c>
      <c r="AC322">
        <f>SUM(AC318:AC320)</f>
        <v/>
      </c>
      <c r="AD322">
        <f>SUM(AD318:AD320)</f>
        <v/>
      </c>
      <c r="AH322">
        <f>SUM(AH318:AH320)</f>
        <v/>
      </c>
      <c r="AI322">
        <f>SUM(AI318:AI320)</f>
        <v/>
      </c>
      <c r="AM322">
        <f>SUM(AM318:AM320)</f>
        <v/>
      </c>
      <c r="AN322">
        <f>SUM(AN318:AN320)</f>
        <v/>
      </c>
      <c r="AR322">
        <f>SUM(AR318:AR320)</f>
        <v/>
      </c>
      <c r="AS322">
        <f>SUM(AS318:AS320)</f>
        <v/>
      </c>
      <c r="AX322">
        <f>SUM(AX318:AX320)</f>
        <v/>
      </c>
      <c r="BC322">
        <f>SUM(BC318:BC320)</f>
        <v/>
      </c>
    </row>
    <row r="323">
      <c r="A323" t="inlineStr">
        <is>
          <t>Sum check</t>
        </is>
      </c>
      <c r="Y323">
        <f>Y322-Y321</f>
        <v/>
      </c>
      <c r="AC323">
        <f>AC322-AC321</f>
        <v/>
      </c>
      <c r="AD323">
        <f>AD322-AD321</f>
        <v/>
      </c>
      <c r="AH323">
        <f>AH322-AH321</f>
        <v/>
      </c>
      <c r="AI323">
        <f>AI322-AI321</f>
        <v/>
      </c>
      <c r="AM323">
        <f>AM322-AM321</f>
        <v/>
      </c>
      <c r="AN323">
        <f>AN322-AN321</f>
        <v/>
      </c>
      <c r="AR323">
        <f>AR322-AR321</f>
        <v/>
      </c>
      <c r="AS323">
        <f>AS322-AS321</f>
        <v/>
      </c>
      <c r="AX323">
        <f>AX322-AX321</f>
        <v/>
      </c>
      <c r="BC323">
        <f>BC322-BC321</f>
        <v/>
      </c>
    </row>
    <row r="325">
      <c r="A325" t="inlineStr">
        <is>
          <t>Sources of net sales by country of origin:</t>
        </is>
      </c>
    </row>
    <row r="326">
      <c r="A326" t="inlineStr">
        <is>
          <t>U.S.</t>
        </is>
      </c>
      <c r="C326" t="inlineStr">
        <is>
          <t>Thousand</t>
        </is>
      </c>
      <c r="D326" t="inlineStr">
        <is>
          <t>QQQQ</t>
        </is>
      </c>
      <c r="F326" t="n">
        <v>1808486</v>
      </c>
      <c r="G326" t="n">
        <v>1921872</v>
      </c>
      <c r="H326" t="n">
        <v>1932634</v>
      </c>
      <c r="I326" t="n">
        <v>1837221</v>
      </c>
      <c r="J326" t="n">
        <v>7500212</v>
      </c>
      <c r="K326" t="n">
        <v>1794677</v>
      </c>
      <c r="L326" t="n">
        <v>1937749</v>
      </c>
      <c r="M326" t="n">
        <v>2026277</v>
      </c>
      <c r="N326" t="n">
        <v>1888333</v>
      </c>
      <c r="O326" t="n">
        <v>7647036</v>
      </c>
      <c r="P326" t="n">
        <v>1842758</v>
      </c>
      <c r="Q326" t="n">
        <v>1838859</v>
      </c>
      <c r="R326" t="n">
        <v>1798375</v>
      </c>
      <c r="S326" t="n">
        <v>1663361</v>
      </c>
      <c r="T326" t="n">
        <v>7143354</v>
      </c>
      <c r="U326" t="n">
        <v>1670281</v>
      </c>
      <c r="V326" t="n">
        <v>1677445</v>
      </c>
      <c r="W326" t="n">
        <v>1724625</v>
      </c>
      <c r="X326" t="n">
        <v>1599052</v>
      </c>
      <c r="Y326" t="n">
        <v>6671403</v>
      </c>
      <c r="Z326" t="n">
        <v>1736405</v>
      </c>
      <c r="AA326" t="n">
        <v>1882142</v>
      </c>
      <c r="AB326" t="n">
        <v>1938542</v>
      </c>
      <c r="AC326" t="n">
        <v>1886133</v>
      </c>
      <c r="AD326" t="n">
        <v>7443222</v>
      </c>
      <c r="AE326" t="n">
        <v>1841105</v>
      </c>
      <c r="AF326" t="n">
        <v>1899435</v>
      </c>
      <c r="AG326" t="n">
        <v>1864169</v>
      </c>
      <c r="AH326" t="n">
        <v>1820952</v>
      </c>
      <c r="AI326" t="n">
        <v>7425661</v>
      </c>
      <c r="AJ326" t="n">
        <v>1883591</v>
      </c>
      <c r="AK326" t="n">
        <v>1916954</v>
      </c>
      <c r="AL326" t="n">
        <v>1931657</v>
      </c>
      <c r="AM326" t="n">
        <v>1904515</v>
      </c>
      <c r="AN326" t="n">
        <v>7636716</v>
      </c>
      <c r="AO326" t="n">
        <v>1926880</v>
      </c>
      <c r="AP326" t="n">
        <v>1798689</v>
      </c>
      <c r="AQ326" t="n">
        <v>1894222</v>
      </c>
      <c r="AR326" t="n">
        <v>1876226</v>
      </c>
      <c r="AS326" t="n">
        <v>7496017</v>
      </c>
      <c r="AT326" t="n">
        <v>1999559</v>
      </c>
      <c r="AU326" t="n">
        <v>2248470</v>
      </c>
      <c r="AV326" t="n">
        <v>2466850</v>
      </c>
      <c r="AW326" t="n">
        <v>2399000</v>
      </c>
      <c r="AX326" t="n">
        <v>9113879</v>
      </c>
      <c r="AY326" t="n">
        <v>2581208</v>
      </c>
      <c r="AZ326" t="n">
        <v>2899879</v>
      </c>
      <c r="BA326" t="n">
        <v>2836920</v>
      </c>
      <c r="BB326" t="n">
        <v>2430343</v>
      </c>
      <c r="BC326" t="n">
        <v>10748350</v>
      </c>
      <c r="BD326" t="n">
        <v>2432568</v>
      </c>
      <c r="BE326" t="n">
        <v>2446208</v>
      </c>
      <c r="BF326" t="n">
        <v>2488317</v>
      </c>
    </row>
    <row r="327">
      <c r="A327" t="inlineStr">
        <is>
          <t>Mexico</t>
        </is>
      </c>
      <c r="C327" t="inlineStr">
        <is>
          <t>Thousand</t>
        </is>
      </c>
      <c r="D327" t="inlineStr">
        <is>
          <t>QQQQ</t>
        </is>
      </c>
      <c r="F327" t="n">
        <v>228443</v>
      </c>
      <c r="G327" t="n">
        <v>262247</v>
      </c>
      <c r="H327" t="n">
        <v>210181</v>
      </c>
      <c r="I327" t="n">
        <v>210064</v>
      </c>
      <c r="J327" t="n">
        <v>910936</v>
      </c>
      <c r="K327" t="n">
        <v>223388</v>
      </c>
      <c r="L327" t="n">
        <v>249067</v>
      </c>
      <c r="M327" t="n">
        <v>241771</v>
      </c>
      <c r="N327" t="n">
        <v>222103</v>
      </c>
      <c r="O327" t="n">
        <v>936329</v>
      </c>
      <c r="P327" t="n">
        <v>210161</v>
      </c>
      <c r="Q327" t="n">
        <v>215017</v>
      </c>
      <c r="R327" t="n">
        <v>314154</v>
      </c>
      <c r="S327" t="n">
        <v>297419</v>
      </c>
      <c r="T327" t="n">
        <v>1036750</v>
      </c>
      <c r="U327" t="n">
        <v>292656</v>
      </c>
      <c r="V327" t="n">
        <v>350870</v>
      </c>
      <c r="W327" t="n">
        <v>307096</v>
      </c>
      <c r="X327" t="n">
        <v>309098</v>
      </c>
      <c r="Y327" t="n">
        <v>1259720</v>
      </c>
      <c r="Z327" t="n">
        <v>284087</v>
      </c>
      <c r="AA327" t="n">
        <v>369462</v>
      </c>
      <c r="AB327" t="n">
        <v>341018</v>
      </c>
      <c r="AC327" t="n">
        <v>333754</v>
      </c>
      <c r="AD327" t="n">
        <v>1328322</v>
      </c>
      <c r="AE327" t="n">
        <v>361273</v>
      </c>
      <c r="AF327" t="n">
        <v>374176</v>
      </c>
      <c r="AG327" t="n">
        <v>306713</v>
      </c>
      <c r="AH327" t="n">
        <v>321296</v>
      </c>
      <c r="AI327" t="n">
        <v>1363457</v>
      </c>
      <c r="AJ327" t="n">
        <v>326122</v>
      </c>
      <c r="AK327" t="n">
        <v>390229</v>
      </c>
      <c r="AL327" t="n">
        <v>328782</v>
      </c>
      <c r="AM327" t="n">
        <v>343577</v>
      </c>
      <c r="AN327" t="n">
        <v>1388710</v>
      </c>
      <c r="AO327" t="n">
        <v>325786</v>
      </c>
      <c r="AP327" t="n">
        <v>268133</v>
      </c>
      <c r="AQ327" t="n">
        <v>335222</v>
      </c>
      <c r="AR327" t="n">
        <v>392451</v>
      </c>
      <c r="AS327" t="n">
        <v>1321592</v>
      </c>
      <c r="AT327" t="n">
        <v>419132</v>
      </c>
      <c r="AU327" t="n">
        <v>453383</v>
      </c>
      <c r="AV327" t="n">
        <v>430276</v>
      </c>
      <c r="AW327" t="n">
        <v>426726</v>
      </c>
      <c r="AX327" t="n">
        <v>1729517</v>
      </c>
      <c r="AY327" t="n">
        <v>467205</v>
      </c>
      <c r="AZ327" t="n">
        <v>486717</v>
      </c>
      <c r="BA327" t="n">
        <v>428954</v>
      </c>
      <c r="BB327" t="n">
        <v>462413</v>
      </c>
      <c r="BC327" t="n">
        <v>1845289</v>
      </c>
      <c r="BD327" t="n">
        <v>493796</v>
      </c>
      <c r="BE327" t="n">
        <v>551133</v>
      </c>
      <c r="BF327" t="n">
        <v>559674</v>
      </c>
    </row>
    <row r="328">
      <c r="A328" t="inlineStr">
        <is>
          <t>UK and Europe</t>
        </is>
      </c>
      <c r="C328" t="inlineStr">
        <is>
          <t>Thousand</t>
        </is>
      </c>
      <c r="D328" t="inlineStr">
        <is>
          <t>QQQQ</t>
        </is>
      </c>
      <c r="Z328" t="n">
        <v>0</v>
      </c>
      <c r="AA328" t="n">
        <v>0</v>
      </c>
      <c r="AB328" t="n">
        <v>514325</v>
      </c>
      <c r="AC328" t="n">
        <v>522465</v>
      </c>
      <c r="AD328" t="n">
        <v>1996319</v>
      </c>
      <c r="AE328" t="n">
        <v>544300</v>
      </c>
      <c r="AF328" t="n">
        <v>563102</v>
      </c>
      <c r="AG328" t="n">
        <v>526722</v>
      </c>
      <c r="AH328" t="n">
        <v>514541</v>
      </c>
      <c r="AI328" t="n">
        <v>2148666</v>
      </c>
      <c r="AJ328" t="n">
        <v>514962</v>
      </c>
      <c r="AK328" t="n">
        <v>535902</v>
      </c>
      <c r="AL328" t="n">
        <v>517531</v>
      </c>
      <c r="AM328" t="n">
        <v>815397</v>
      </c>
      <c r="AN328" t="n">
        <v>2383793</v>
      </c>
      <c r="AO328" t="n">
        <v>822262</v>
      </c>
      <c r="AP328" t="n">
        <v>757201</v>
      </c>
      <c r="AQ328" t="n">
        <v>845677</v>
      </c>
      <c r="AR328" t="n">
        <v>849152</v>
      </c>
      <c r="AS328" t="n">
        <v>3274292</v>
      </c>
      <c r="AT328" t="n">
        <v>854734</v>
      </c>
      <c r="AU328" t="n">
        <v>935845</v>
      </c>
      <c r="AV328" t="n">
        <v>930440</v>
      </c>
      <c r="AW328" t="n">
        <v>1213043</v>
      </c>
      <c r="AX328" t="n">
        <v>3934062</v>
      </c>
      <c r="AY328" t="n">
        <v>1191982</v>
      </c>
      <c r="AZ328" t="n">
        <v>1245052</v>
      </c>
      <c r="BA328" t="n">
        <v>1203095</v>
      </c>
      <c r="BB328" t="n">
        <v>1234609</v>
      </c>
      <c r="BC328" t="n">
        <v>4874738</v>
      </c>
      <c r="BD328" t="n">
        <v>1239264</v>
      </c>
      <c r="BE328" t="n">
        <v>1310750</v>
      </c>
      <c r="BF328" t="n">
        <v>1312205</v>
      </c>
    </row>
    <row r="329">
      <c r="A329" t="inlineStr">
        <is>
          <t>Total net sales</t>
        </is>
      </c>
      <c r="C329" t="inlineStr">
        <is>
          <t>Thousand</t>
        </is>
      </c>
      <c r="D329" t="inlineStr">
        <is>
          <t>QQQQ</t>
        </is>
      </c>
      <c r="F329" t="n">
        <v>2036929</v>
      </c>
      <c r="G329" t="n">
        <v>2184119</v>
      </c>
      <c r="H329" t="n">
        <v>2142815</v>
      </c>
      <c r="I329" t="n">
        <v>2047285</v>
      </c>
      <c r="J329" t="n">
        <v>8411148</v>
      </c>
      <c r="K329" t="n">
        <v>2018065</v>
      </c>
      <c r="L329" t="n">
        <v>2186816</v>
      </c>
      <c r="M329" t="n">
        <v>2268048</v>
      </c>
      <c r="N329" t="n">
        <v>2110435</v>
      </c>
      <c r="O329" t="n">
        <v>8583365</v>
      </c>
      <c r="P329" t="n">
        <v>2052919</v>
      </c>
      <c r="Q329" t="n">
        <v>2053876</v>
      </c>
      <c r="R329" t="n">
        <v>2112529</v>
      </c>
      <c r="S329" t="n">
        <v>1960780</v>
      </c>
      <c r="T329" t="n">
        <v>8180104</v>
      </c>
      <c r="U329" t="n">
        <v>1962937</v>
      </c>
      <c r="V329" t="n">
        <v>2028315</v>
      </c>
      <c r="W329" t="n">
        <v>2031721</v>
      </c>
      <c r="X329" t="n">
        <v>1908150</v>
      </c>
      <c r="Y329" t="n">
        <v>7931123</v>
      </c>
      <c r="Z329" t="n">
        <v>2020492</v>
      </c>
      <c r="AA329" t="n">
        <v>2251604</v>
      </c>
      <c r="AB329" t="n">
        <v>2793885</v>
      </c>
      <c r="AC329" t="n">
        <v>2742352</v>
      </c>
      <c r="AD329" t="n">
        <v>10767863</v>
      </c>
      <c r="AE329" t="n">
        <v>2746678</v>
      </c>
      <c r="AF329" t="n">
        <v>2836713</v>
      </c>
      <c r="AG329" t="n">
        <v>2697604</v>
      </c>
      <c r="AH329" t="n">
        <v>2656789</v>
      </c>
      <c r="AI329" t="n">
        <v>10937784</v>
      </c>
      <c r="AJ329" t="n">
        <v>2724675</v>
      </c>
      <c r="AK329" t="n">
        <v>2843085</v>
      </c>
      <c r="AL329" t="n">
        <v>2777970</v>
      </c>
      <c r="AM329" t="n">
        <v>3063489</v>
      </c>
      <c r="AN329" t="n">
        <v>11409219</v>
      </c>
      <c r="AO329" t="n">
        <v>3074928</v>
      </c>
      <c r="AP329" t="n">
        <v>2824023</v>
      </c>
      <c r="AQ329" t="n">
        <v>3075121</v>
      </c>
      <c r="AR329" t="n">
        <v>3117829</v>
      </c>
      <c r="AS329" t="n">
        <v>12091901</v>
      </c>
      <c r="AT329" t="n">
        <v>3273425</v>
      </c>
      <c r="AU329" t="n">
        <v>3637698</v>
      </c>
      <c r="AV329" t="n">
        <v>3827566</v>
      </c>
      <c r="AW329" t="n">
        <v>4038769</v>
      </c>
      <c r="AX329" t="n">
        <v>14777458</v>
      </c>
      <c r="AY329" t="n">
        <v>4240395</v>
      </c>
      <c r="AZ329" t="n">
        <v>4631648</v>
      </c>
      <c r="BA329" t="n">
        <v>4468969</v>
      </c>
      <c r="BB329" t="n">
        <v>4127365</v>
      </c>
      <c r="BC329" t="n">
        <v>17468377</v>
      </c>
      <c r="BD329" t="n">
        <v>4165628</v>
      </c>
      <c r="BE329" t="n">
        <v>4308091</v>
      </c>
      <c r="BF329" t="n">
        <v>4360196</v>
      </c>
    </row>
    <row r="330">
      <c r="A330" t="inlineStr">
        <is>
          <t>Total net sales-c</t>
        </is>
      </c>
      <c r="F330">
        <f>F326+F327+F328</f>
        <v/>
      </c>
      <c r="G330">
        <f>G326+G327+G328</f>
        <v/>
      </c>
      <c r="H330">
        <f>H326+H327+H328</f>
        <v/>
      </c>
      <c r="I330">
        <f>I326+I327+I328</f>
        <v/>
      </c>
      <c r="J330">
        <f>J326+J327+J328</f>
        <v/>
      </c>
      <c r="K330">
        <f>K326+K327+K328</f>
        <v/>
      </c>
      <c r="L330">
        <f>L326+L327+L328</f>
        <v/>
      </c>
      <c r="M330">
        <f>M326+M327+M328</f>
        <v/>
      </c>
      <c r="N330">
        <f>N326+N327+N328</f>
        <v/>
      </c>
      <c r="O330">
        <f>O326+O327+O328</f>
        <v/>
      </c>
      <c r="P330">
        <f>P326+P327+P328</f>
        <v/>
      </c>
      <c r="Q330">
        <f>Q326+Q327+Q328</f>
        <v/>
      </c>
      <c r="R330">
        <f>R326+R327+R328</f>
        <v/>
      </c>
      <c r="S330">
        <f>S326+S327+S328</f>
        <v/>
      </c>
      <c r="T330">
        <f>T326+T327+T328</f>
        <v/>
      </c>
      <c r="U330">
        <f>U326+U327+U328</f>
        <v/>
      </c>
      <c r="V330">
        <f>V326+V327+V328</f>
        <v/>
      </c>
      <c r="W330">
        <f>W326+W327+W328</f>
        <v/>
      </c>
      <c r="X330">
        <f>X326+X327+X328</f>
        <v/>
      </c>
      <c r="Y330">
        <f>Y326+Y327+Y328</f>
        <v/>
      </c>
      <c r="Z330">
        <f>Z326+Z327+Z328</f>
        <v/>
      </c>
      <c r="AA330">
        <f>AA326+AA327+AA328</f>
        <v/>
      </c>
      <c r="AB330">
        <f>AB326+AB327+AB328</f>
        <v/>
      </c>
      <c r="AC330">
        <f>AC326+AC327+AC328</f>
        <v/>
      </c>
      <c r="AD330">
        <f>AD326+AD327+AD328</f>
        <v/>
      </c>
      <c r="AE330">
        <f>AE326+AE327+AE328</f>
        <v/>
      </c>
      <c r="AF330">
        <f>AF326+AF327+AF328</f>
        <v/>
      </c>
      <c r="AG330">
        <f>AG326+AG327+AG328</f>
        <v/>
      </c>
      <c r="AH330">
        <f>AH326+AH327+AH328</f>
        <v/>
      </c>
      <c r="AI330">
        <f>AI326+AI327+AI328</f>
        <v/>
      </c>
      <c r="AJ330">
        <f>AJ326+AJ327+AJ328</f>
        <v/>
      </c>
      <c r="AK330">
        <f>AK326+AK327+AK328</f>
        <v/>
      </c>
      <c r="AL330">
        <f>AL326+AL327+AL328</f>
        <v/>
      </c>
      <c r="AM330">
        <f>AM326+AM327+AM328</f>
        <v/>
      </c>
      <c r="AN330">
        <f>AN326+AN327+AN328</f>
        <v/>
      </c>
      <c r="AO330">
        <f>AO326+AO327+AO328</f>
        <v/>
      </c>
      <c r="AP330">
        <f>AP326+AP327+AP328</f>
        <v/>
      </c>
      <c r="AQ330">
        <f>AQ326+AQ327+AQ328</f>
        <v/>
      </c>
      <c r="AR330">
        <f>AR326+AR327+AR328</f>
        <v/>
      </c>
      <c r="AS330">
        <f>AS326+AS327+AS328</f>
        <v/>
      </c>
      <c r="AT330">
        <f>AT326+AT327+AT328</f>
        <v/>
      </c>
      <c r="AU330">
        <f>AU326+AU327+AU328</f>
        <v/>
      </c>
      <c r="AV330">
        <f>AV326+AV327+AV328</f>
        <v/>
      </c>
      <c r="AW330">
        <f>AW326+AW327+AW328</f>
        <v/>
      </c>
      <c r="AX330">
        <f>AX326+AX327+AX328</f>
        <v/>
      </c>
      <c r="AY330">
        <f>AY326+AY327+AY328</f>
        <v/>
      </c>
      <c r="AZ330">
        <f>AZ326+AZ327+AZ328</f>
        <v/>
      </c>
      <c r="BA330">
        <f>BA326+BA327+BA328</f>
        <v/>
      </c>
      <c r="BB330">
        <f>BB326+BB327+BB328</f>
        <v/>
      </c>
      <c r="BC330">
        <f>BC326+BC327+BC328</f>
        <v/>
      </c>
      <c r="BD330">
        <f>BD326+BD327+BD328</f>
        <v/>
      </c>
      <c r="BE330">
        <f>BE326+BE327+BE328</f>
        <v/>
      </c>
      <c r="BF330">
        <f>BF326+BF327+BF328</f>
        <v/>
      </c>
    </row>
    <row r="331">
      <c r="A331" t="inlineStr">
        <is>
          <t>Sum check</t>
        </is>
      </c>
      <c r="F331">
        <f>F330-F329</f>
        <v/>
      </c>
      <c r="G331">
        <f>G330-G329</f>
        <v/>
      </c>
      <c r="H331">
        <f>H330-H329</f>
        <v/>
      </c>
      <c r="I331">
        <f>I330-I329</f>
        <v/>
      </c>
      <c r="J331">
        <f>J330-J329</f>
        <v/>
      </c>
      <c r="K331">
        <f>K330-K329</f>
        <v/>
      </c>
      <c r="L331">
        <f>L330-L329</f>
        <v/>
      </c>
      <c r="M331">
        <f>M330-M329</f>
        <v/>
      </c>
      <c r="N331">
        <f>N330-N329</f>
        <v/>
      </c>
      <c r="O331">
        <f>O330-O329</f>
        <v/>
      </c>
      <c r="P331">
        <f>P330-P329</f>
        <v/>
      </c>
      <c r="Q331">
        <f>Q330-Q329</f>
        <v/>
      </c>
      <c r="R331">
        <f>R330-R329</f>
        <v/>
      </c>
      <c r="S331">
        <f>S330-S329</f>
        <v/>
      </c>
      <c r="T331">
        <f>T330-T329</f>
        <v/>
      </c>
      <c r="U331">
        <f>U330-U329</f>
        <v/>
      </c>
      <c r="V331">
        <f>V330-V329</f>
        <v/>
      </c>
      <c r="W331">
        <f>W330-W329</f>
        <v/>
      </c>
      <c r="X331">
        <f>X330-X329</f>
        <v/>
      </c>
      <c r="Y331">
        <f>Y330-Y329</f>
        <v/>
      </c>
      <c r="Z331">
        <f>Z330-Z329</f>
        <v/>
      </c>
      <c r="AA331">
        <f>AA330-AA329</f>
        <v/>
      </c>
      <c r="AB331">
        <f>AB330-AB329</f>
        <v/>
      </c>
      <c r="AC331">
        <f>AC330-AC329</f>
        <v/>
      </c>
      <c r="AD331">
        <f>AD330-AD329</f>
        <v/>
      </c>
      <c r="AE331">
        <f>AE330-AE329</f>
        <v/>
      </c>
      <c r="AF331">
        <f>AF330-AF329</f>
        <v/>
      </c>
      <c r="AG331">
        <f>AG330-AG329</f>
        <v/>
      </c>
      <c r="AH331">
        <f>AH330-AH329</f>
        <v/>
      </c>
      <c r="AI331">
        <f>AI330-AI329</f>
        <v/>
      </c>
      <c r="AJ331">
        <f>AJ330-AJ329</f>
        <v/>
      </c>
      <c r="AK331">
        <f>AK330-AK329</f>
        <v/>
      </c>
      <c r="AL331">
        <f>AL330-AL329</f>
        <v/>
      </c>
      <c r="AM331">
        <f>AM330-AM329</f>
        <v/>
      </c>
      <c r="AN331">
        <f>AN330-AN329</f>
        <v/>
      </c>
      <c r="AO331">
        <f>AO330-AO329</f>
        <v/>
      </c>
      <c r="AP331">
        <f>AP330-AP329</f>
        <v/>
      </c>
      <c r="AQ331">
        <f>AQ330-AQ329</f>
        <v/>
      </c>
      <c r="AR331">
        <f>AR330-AR329</f>
        <v/>
      </c>
      <c r="AS331">
        <f>AS330-AS329</f>
        <v/>
      </c>
      <c r="AT331">
        <f>AT330-AT329</f>
        <v/>
      </c>
      <c r="AU331">
        <f>AU330-AU329</f>
        <v/>
      </c>
      <c r="AV331">
        <f>AV330-AV329</f>
        <v/>
      </c>
      <c r="AW331">
        <f>AW330-AW329</f>
        <v/>
      </c>
      <c r="AX331">
        <f>AX330-AX329</f>
        <v/>
      </c>
      <c r="AY331">
        <f>AY330-AY329</f>
        <v/>
      </c>
      <c r="AZ331">
        <f>AZ330-AZ329</f>
        <v/>
      </c>
      <c r="BA331">
        <f>BA330-BA329</f>
        <v/>
      </c>
      <c r="BB331">
        <f>BB330-BB329</f>
        <v/>
      </c>
      <c r="BC331">
        <f>BC330-BC329</f>
        <v/>
      </c>
      <c r="BD331">
        <f>BD330-BD329</f>
        <v/>
      </c>
      <c r="BE331">
        <f>BE330-BE329</f>
        <v/>
      </c>
      <c r="BF331">
        <f>BF330-BF329</f>
        <v/>
      </c>
    </row>
    <row r="332">
      <c r="A332" t="inlineStr">
        <is>
          <t>Link check</t>
        </is>
      </c>
      <c r="F332">
        <f>F329-F629</f>
        <v/>
      </c>
      <c r="G332">
        <f>G329-G629</f>
        <v/>
      </c>
      <c r="H332">
        <f>H329-H629</f>
        <v/>
      </c>
      <c r="I332">
        <f>I329-I629</f>
        <v/>
      </c>
      <c r="J332">
        <f>J329-J629</f>
        <v/>
      </c>
      <c r="K332">
        <f>K329-K629</f>
        <v/>
      </c>
      <c r="L332">
        <f>L329-L629</f>
        <v/>
      </c>
      <c r="M332">
        <f>M329-M629</f>
        <v/>
      </c>
      <c r="N332">
        <f>N329-N629</f>
        <v/>
      </c>
      <c r="O332">
        <f>O329-O629</f>
        <v/>
      </c>
      <c r="P332">
        <f>P329-P629</f>
        <v/>
      </c>
      <c r="Q332">
        <f>Q329-Q629</f>
        <v/>
      </c>
      <c r="R332">
        <f>R329-R629</f>
        <v/>
      </c>
      <c r="S332">
        <f>S329-S629</f>
        <v/>
      </c>
      <c r="T332">
        <f>T329-T629</f>
        <v/>
      </c>
      <c r="U332">
        <f>U329-U629</f>
        <v/>
      </c>
      <c r="V332">
        <f>V329-V629</f>
        <v/>
      </c>
      <c r="W332">
        <f>W329-W629</f>
        <v/>
      </c>
      <c r="X332">
        <f>X329-X629</f>
        <v/>
      </c>
      <c r="Y332">
        <f>Y329-Y629</f>
        <v/>
      </c>
      <c r="Z332">
        <f>Z329-Z629</f>
        <v/>
      </c>
      <c r="AA332">
        <f>AA329-AA629</f>
        <v/>
      </c>
      <c r="AB332">
        <f>AB329-AB629</f>
        <v/>
      </c>
      <c r="AC332">
        <f>AC329-AC629</f>
        <v/>
      </c>
      <c r="AD332">
        <f>AD329-AD629</f>
        <v/>
      </c>
      <c r="AE332">
        <f>AE329-AE629</f>
        <v/>
      </c>
      <c r="AF332">
        <f>AF329-AF629</f>
        <v/>
      </c>
      <c r="AG332">
        <f>AG329-AG629</f>
        <v/>
      </c>
      <c r="AH332">
        <f>AH329-AH629</f>
        <v/>
      </c>
      <c r="AI332">
        <f>AI329-AI629</f>
        <v/>
      </c>
      <c r="AJ332">
        <f>AJ329-AJ629</f>
        <v/>
      </c>
      <c r="AK332">
        <f>AK329-AK629</f>
        <v/>
      </c>
      <c r="AL332">
        <f>AL329-AL629</f>
        <v/>
      </c>
      <c r="AM332">
        <f>AM329-AM629</f>
        <v/>
      </c>
      <c r="AN332">
        <f>AN329-AN629</f>
        <v/>
      </c>
      <c r="AO332">
        <f>AO329-AO629</f>
        <v/>
      </c>
      <c r="AP332">
        <f>AP329-AP629</f>
        <v/>
      </c>
      <c r="AQ332">
        <f>AQ329-AQ629</f>
        <v/>
      </c>
      <c r="AR332">
        <f>AR329-AR629</f>
        <v/>
      </c>
      <c r="AS332">
        <f>AS329-AS629</f>
        <v/>
      </c>
      <c r="AT332">
        <f>AT329-AT629</f>
        <v/>
      </c>
      <c r="AU332">
        <f>AU329-AU629</f>
        <v/>
      </c>
      <c r="AV332">
        <f>AV329-AV629</f>
        <v/>
      </c>
      <c r="AW332">
        <f>AW329-AW629</f>
        <v/>
      </c>
      <c r="AX332">
        <f>AX329-AX629</f>
        <v/>
      </c>
      <c r="AY332">
        <f>AY329-AY629</f>
        <v/>
      </c>
      <c r="AZ332">
        <f>AZ329-AZ629</f>
        <v/>
      </c>
      <c r="BA332">
        <f>BA329-BA629</f>
        <v/>
      </c>
      <c r="BB332">
        <f>BB329-BB629</f>
        <v/>
      </c>
      <c r="BC332">
        <f>BC329-BC629</f>
        <v/>
      </c>
      <c r="BD332">
        <f>BD329-BD629</f>
        <v/>
      </c>
      <c r="BE332">
        <f>BE329-BE629</f>
        <v/>
      </c>
      <c r="BF332">
        <f>BF329-BF629</f>
        <v/>
      </c>
    </row>
    <row r="334">
      <c r="A334" t="inlineStr">
        <is>
          <t>Sources of cost of sales by country of origin:</t>
        </is>
      </c>
    </row>
    <row r="335">
      <c r="A335" t="inlineStr">
        <is>
          <t>U.S.</t>
        </is>
      </c>
      <c r="C335" t="inlineStr">
        <is>
          <t>Thousand</t>
        </is>
      </c>
      <c r="D335" t="inlineStr">
        <is>
          <t>QQQQ</t>
        </is>
      </c>
      <c r="F335" t="n">
        <v>1729836</v>
      </c>
      <c r="G335" t="n">
        <v>1707256</v>
      </c>
      <c r="H335" t="n">
        <v>1702791</v>
      </c>
      <c r="I335" t="n">
        <v>1642465</v>
      </c>
      <c r="J335" t="n">
        <v>6782348</v>
      </c>
      <c r="K335" t="n">
        <v>1621977</v>
      </c>
      <c r="L335" t="n">
        <v>1643247</v>
      </c>
      <c r="M335" t="n">
        <v>1634863</v>
      </c>
      <c r="N335" t="n">
        <v>1544148</v>
      </c>
      <c r="O335" t="n">
        <v>6444234</v>
      </c>
      <c r="P335" t="n">
        <v>1504207</v>
      </c>
      <c r="Q335" t="n">
        <v>1454669</v>
      </c>
      <c r="R335" t="n">
        <v>1552282</v>
      </c>
      <c r="S335" t="n">
        <v>1505336</v>
      </c>
      <c r="T335" t="n">
        <v>6016493</v>
      </c>
      <c r="U335" t="n">
        <v>1453955</v>
      </c>
      <c r="V335" t="n">
        <v>1471269</v>
      </c>
      <c r="W335" t="n">
        <v>1545163</v>
      </c>
      <c r="X335" t="n">
        <v>1458931</v>
      </c>
      <c r="Y335" t="n">
        <v>5929318</v>
      </c>
      <c r="Z335" t="n">
        <v>1548099</v>
      </c>
      <c r="AA335" t="n">
        <v>1547247</v>
      </c>
      <c r="AB335" t="n">
        <v>1561333</v>
      </c>
      <c r="AC335" t="n">
        <v>1691586</v>
      </c>
      <c r="AD335" t="n">
        <v>6348411</v>
      </c>
      <c r="AE335" t="n">
        <v>1658734</v>
      </c>
      <c r="AF335" t="n">
        <v>1745511</v>
      </c>
      <c r="AG335" t="n">
        <v>1732803</v>
      </c>
      <c r="AH335" t="n">
        <v>1772730</v>
      </c>
      <c r="AI335" t="n">
        <v>6909779</v>
      </c>
      <c r="AJ335" t="n">
        <v>1713419</v>
      </c>
      <c r="AK335" t="n">
        <v>1670384</v>
      </c>
      <c r="AL335" t="n">
        <v>1739474</v>
      </c>
      <c r="AM335" t="n">
        <v>1779959</v>
      </c>
      <c r="AN335" t="n">
        <v>6903237</v>
      </c>
      <c r="AO335" t="n">
        <v>1788777</v>
      </c>
      <c r="AP335" t="n">
        <v>1710668</v>
      </c>
      <c r="AQ335" t="n">
        <v>1711089</v>
      </c>
      <c r="AR335" t="n">
        <v>1785018</v>
      </c>
      <c r="AS335" t="n">
        <v>6995552</v>
      </c>
      <c r="AT335" t="n">
        <v>1866700</v>
      </c>
      <c r="AU335" t="n">
        <v>2008122</v>
      </c>
      <c r="AV335" t="n">
        <v>2188822</v>
      </c>
      <c r="AW335" t="n">
        <v>2124315</v>
      </c>
      <c r="AX335" t="n">
        <v>8187959</v>
      </c>
      <c r="AY335" t="n">
        <v>2159204</v>
      </c>
      <c r="AZ335" t="n">
        <v>2355243</v>
      </c>
      <c r="BA335" t="n">
        <v>2391612</v>
      </c>
      <c r="BB335" t="n">
        <v>2406386</v>
      </c>
      <c r="BC335" t="n">
        <v>9312445</v>
      </c>
      <c r="BD335" t="n">
        <v>2394239</v>
      </c>
      <c r="BE335" t="n">
        <v>2332103</v>
      </c>
      <c r="BF335" t="n">
        <v>2317661</v>
      </c>
    </row>
    <row r="336">
      <c r="A336" t="inlineStr">
        <is>
          <t>Mexico</t>
        </is>
      </c>
      <c r="C336" t="inlineStr">
        <is>
          <t>Thousand</t>
        </is>
      </c>
      <c r="D336" t="inlineStr">
        <is>
          <t>QQQQ</t>
        </is>
      </c>
      <c r="F336" t="n">
        <v>188659</v>
      </c>
      <c r="G336" t="n">
        <v>194355</v>
      </c>
      <c r="H336" t="n">
        <v>203451</v>
      </c>
      <c r="I336" t="n">
        <v>196016</v>
      </c>
      <c r="J336" t="n">
        <v>782481</v>
      </c>
      <c r="K336" t="n">
        <v>180982</v>
      </c>
      <c r="L336" t="n">
        <v>194094</v>
      </c>
      <c r="M336" t="n">
        <v>182920</v>
      </c>
      <c r="N336" t="n">
        <v>187139</v>
      </c>
      <c r="O336" t="n">
        <v>745136</v>
      </c>
      <c r="P336" t="n">
        <v>171616</v>
      </c>
      <c r="Q336" t="n">
        <v>167211</v>
      </c>
      <c r="R336" t="n">
        <v>275727</v>
      </c>
      <c r="S336" t="n">
        <v>294775</v>
      </c>
      <c r="T336" t="n">
        <v>909329</v>
      </c>
      <c r="U336" t="n">
        <v>271444</v>
      </c>
      <c r="V336" t="n">
        <v>270939</v>
      </c>
      <c r="W336" t="n">
        <v>276365</v>
      </c>
      <c r="X336" t="n">
        <v>268792</v>
      </c>
      <c r="Y336" t="n">
        <v>1087540</v>
      </c>
      <c r="Z336" t="n">
        <v>257212</v>
      </c>
      <c r="AA336" t="n">
        <v>278993</v>
      </c>
      <c r="AB336" t="n">
        <v>286617</v>
      </c>
      <c r="AC336" t="n">
        <v>316972</v>
      </c>
      <c r="AD336" t="n">
        <v>1139794</v>
      </c>
      <c r="AE336" t="n">
        <v>298735</v>
      </c>
      <c r="AF336" t="n">
        <v>302973</v>
      </c>
      <c r="AG336" t="n">
        <v>309650</v>
      </c>
      <c r="AH336" t="n">
        <v>295465</v>
      </c>
      <c r="AI336" t="n">
        <v>1206823</v>
      </c>
      <c r="AJ336" t="n">
        <v>306963</v>
      </c>
      <c r="AK336" t="n">
        <v>312475</v>
      </c>
      <c r="AL336" t="n">
        <v>281833</v>
      </c>
      <c r="AM336" t="n">
        <v>322371</v>
      </c>
      <c r="AN336" t="n">
        <v>1223642</v>
      </c>
      <c r="AO336" t="n">
        <v>338942</v>
      </c>
      <c r="AP336" t="n">
        <v>293143</v>
      </c>
      <c r="AQ336" t="n">
        <v>265078</v>
      </c>
      <c r="AR336" t="n">
        <v>305498</v>
      </c>
      <c r="AS336" t="n">
        <v>1202661</v>
      </c>
      <c r="AT336" t="n">
        <v>328570</v>
      </c>
      <c r="AU336" t="n">
        <v>363549</v>
      </c>
      <c r="AV336" t="n">
        <v>368799</v>
      </c>
      <c r="AW336" t="n">
        <v>392970</v>
      </c>
      <c r="AX336" t="n">
        <v>1453888</v>
      </c>
      <c r="AY336" t="n">
        <v>386322</v>
      </c>
      <c r="AZ336" t="n">
        <v>423551</v>
      </c>
      <c r="BA336" t="n">
        <v>429475</v>
      </c>
      <c r="BB336" t="n">
        <v>470769</v>
      </c>
      <c r="BC336" t="n">
        <v>1710117</v>
      </c>
      <c r="BD336" t="n">
        <v>443284</v>
      </c>
      <c r="BE336" t="n">
        <v>473615</v>
      </c>
      <c r="BF336" t="n">
        <v>480395</v>
      </c>
    </row>
    <row r="337">
      <c r="A337" t="inlineStr">
        <is>
          <t>UK and Europe</t>
        </is>
      </c>
      <c r="C337" t="inlineStr">
        <is>
          <t>Thousand</t>
        </is>
      </c>
      <c r="D337" t="inlineStr">
        <is>
          <t>QQQQ</t>
        </is>
      </c>
      <c r="Z337" t="n">
        <v>0</v>
      </c>
      <c r="AA337" t="n">
        <v>0</v>
      </c>
      <c r="AB337" t="n">
        <v>467374</v>
      </c>
      <c r="AC337" t="n">
        <v>472016</v>
      </c>
      <c r="AD337" t="n">
        <v>1808139</v>
      </c>
      <c r="AE337" t="n">
        <v>501568</v>
      </c>
      <c r="AF337" t="n">
        <v>513991</v>
      </c>
      <c r="AG337" t="n">
        <v>485435</v>
      </c>
      <c r="AH337" t="n">
        <v>476844</v>
      </c>
      <c r="AI337" t="n">
        <v>1977838</v>
      </c>
      <c r="AJ337" t="n">
        <v>485378</v>
      </c>
      <c r="AK337" t="n">
        <v>492386</v>
      </c>
      <c r="AL337" t="n">
        <v>474490</v>
      </c>
      <c r="AM337" t="n">
        <v>759788</v>
      </c>
      <c r="AN337" t="n">
        <v>2212042</v>
      </c>
      <c r="AO337" t="n">
        <v>770134</v>
      </c>
      <c r="AP337" t="n">
        <v>700553</v>
      </c>
      <c r="AQ337" t="n">
        <v>785347</v>
      </c>
      <c r="AR337" t="n">
        <v>799931</v>
      </c>
      <c r="AS337" t="n">
        <v>3055965</v>
      </c>
      <c r="AT337" t="n">
        <v>816926</v>
      </c>
      <c r="AU337" t="n">
        <v>885800</v>
      </c>
      <c r="AV337" t="n">
        <v>898116</v>
      </c>
      <c r="AW337" t="n">
        <v>1168996</v>
      </c>
      <c r="AX337" t="n">
        <v>3769838</v>
      </c>
      <c r="AY337" t="n">
        <v>1152903</v>
      </c>
      <c r="AZ337" t="n">
        <v>1176097</v>
      </c>
      <c r="BA337" t="n">
        <v>1150626</v>
      </c>
      <c r="BB337" t="n">
        <v>1154440</v>
      </c>
      <c r="BC337" t="n">
        <v>4634066</v>
      </c>
      <c r="BD337" t="n">
        <v>1155071</v>
      </c>
      <c r="BE337" t="n">
        <v>1223722</v>
      </c>
      <c r="BF337" t="n">
        <v>1216258</v>
      </c>
    </row>
    <row r="338">
      <c r="A338" t="inlineStr">
        <is>
          <t>Elimination</t>
        </is>
      </c>
      <c r="C338" t="inlineStr">
        <is>
          <t>Thousand</t>
        </is>
      </c>
      <c r="D338" t="inlineStr">
        <is>
          <t>QQQQ</t>
        </is>
      </c>
      <c r="F338" t="n">
        <v>0</v>
      </c>
      <c r="G338" t="n">
        <v>0</v>
      </c>
      <c r="H338" t="n">
        <v>0</v>
      </c>
      <c r="I338" t="n">
        <v>880</v>
      </c>
      <c r="J338" t="n">
        <v>880</v>
      </c>
      <c r="P338" t="n">
        <v>-24</v>
      </c>
      <c r="Q338" t="n">
        <v>-24</v>
      </c>
      <c r="R338" t="n">
        <v>-24</v>
      </c>
      <c r="S338" t="n">
        <v>-24</v>
      </c>
      <c r="T338" t="n">
        <v>-95</v>
      </c>
      <c r="U338" t="n">
        <v>-24</v>
      </c>
      <c r="V338" t="n">
        <v>-24</v>
      </c>
      <c r="W338" t="n">
        <v>-24</v>
      </c>
      <c r="X338" t="n">
        <v>-23</v>
      </c>
      <c r="Y338" t="n">
        <v>-95</v>
      </c>
      <c r="Z338" t="n">
        <v>-24</v>
      </c>
      <c r="AA338" t="n">
        <v>-23</v>
      </c>
      <c r="AB338" t="n">
        <v>-23</v>
      </c>
      <c r="AC338" t="n">
        <v>-26</v>
      </c>
      <c r="AD338" t="n">
        <v>-95</v>
      </c>
      <c r="AE338" t="n">
        <v>-24</v>
      </c>
      <c r="AF338" t="n">
        <v>16</v>
      </c>
      <c r="AG338" t="n">
        <v>-25</v>
      </c>
      <c r="AH338" t="n">
        <v>-98</v>
      </c>
      <c r="AI338" t="n">
        <v>-132</v>
      </c>
      <c r="AJ338" t="n">
        <v>-24</v>
      </c>
      <c r="AK338" t="n">
        <v>-24</v>
      </c>
      <c r="AL338" t="n">
        <v>-24</v>
      </c>
      <c r="AM338" t="n">
        <v>-24</v>
      </c>
      <c r="AN338" t="n">
        <v>-96</v>
      </c>
      <c r="AO338" t="n">
        <v>-24</v>
      </c>
      <c r="AP338" t="n">
        <v>-200</v>
      </c>
      <c r="AQ338" t="n">
        <v>-235</v>
      </c>
      <c r="AR338" t="n">
        <v>-14</v>
      </c>
      <c r="AS338" t="n">
        <v>-473</v>
      </c>
      <c r="AT338" t="n">
        <v>-14</v>
      </c>
      <c r="AU338" t="n">
        <v>-14</v>
      </c>
      <c r="AV338" t="n">
        <v>-14</v>
      </c>
      <c r="AW338" t="n">
        <v>-12</v>
      </c>
      <c r="AX338" t="n">
        <v>-54</v>
      </c>
      <c r="AY338" t="n">
        <v>-14</v>
      </c>
      <c r="AZ338" t="n">
        <v>-14</v>
      </c>
      <c r="BA338" t="n">
        <v>-14</v>
      </c>
      <c r="BB338" t="n">
        <v>-12</v>
      </c>
      <c r="BC338" t="n">
        <v>-54</v>
      </c>
      <c r="BD338" t="n">
        <v>-13</v>
      </c>
      <c r="BE338" t="n">
        <v>226</v>
      </c>
    </row>
    <row r="339">
      <c r="A339" t="inlineStr">
        <is>
          <t>Total cost of sales</t>
        </is>
      </c>
      <c r="C339" t="inlineStr">
        <is>
          <t>Thousand</t>
        </is>
      </c>
      <c r="D339" t="inlineStr">
        <is>
          <t>QQQQ</t>
        </is>
      </c>
      <c r="F339" t="n">
        <v>1918495</v>
      </c>
      <c r="G339" t="n">
        <v>1901611</v>
      </c>
      <c r="H339" t="n">
        <v>1906242</v>
      </c>
      <c r="I339" t="n">
        <v>1839361</v>
      </c>
      <c r="J339" t="n">
        <v>7565709</v>
      </c>
      <c r="K339" t="n">
        <v>1802959</v>
      </c>
      <c r="L339" t="n">
        <v>1837341</v>
      </c>
      <c r="M339" t="n">
        <v>1817783</v>
      </c>
      <c r="N339" t="n">
        <v>1731287</v>
      </c>
      <c r="O339" t="n">
        <v>7189370</v>
      </c>
      <c r="P339" t="n">
        <v>1675799</v>
      </c>
      <c r="Q339" t="n">
        <v>1621856</v>
      </c>
      <c r="R339" t="n">
        <v>1827985</v>
      </c>
      <c r="S339" t="n">
        <v>1800087</v>
      </c>
      <c r="T339" t="n">
        <v>6925727</v>
      </c>
      <c r="U339" t="n">
        <v>1725375</v>
      </c>
      <c r="V339" t="n">
        <v>1742184</v>
      </c>
      <c r="W339" t="n">
        <v>1821504</v>
      </c>
      <c r="X339" t="n">
        <v>1727700</v>
      </c>
      <c r="Y339" t="n">
        <v>7016763</v>
      </c>
      <c r="Z339" t="n">
        <v>1805287</v>
      </c>
      <c r="AA339" t="n">
        <v>1826217</v>
      </c>
      <c r="AB339" t="n">
        <v>2315301</v>
      </c>
      <c r="AC339" t="n">
        <v>2480548</v>
      </c>
      <c r="AD339" t="n">
        <v>9296249</v>
      </c>
      <c r="AE339" t="n">
        <v>2459013</v>
      </c>
      <c r="AF339" t="n">
        <v>2562491</v>
      </c>
      <c r="AG339" t="n">
        <v>2527863</v>
      </c>
      <c r="AH339" t="n">
        <v>2544941</v>
      </c>
      <c r="AI339" t="n">
        <v>10094308</v>
      </c>
      <c r="AJ339" t="n">
        <v>2505736</v>
      </c>
      <c r="AK339" t="n">
        <v>2475221</v>
      </c>
      <c r="AL339" t="n">
        <v>2495773</v>
      </c>
      <c r="AM339" t="n">
        <v>2862094</v>
      </c>
      <c r="AN339" t="n">
        <v>10338825</v>
      </c>
      <c r="AO339" t="n">
        <v>2897829</v>
      </c>
      <c r="AP339" t="n">
        <v>2704164</v>
      </c>
      <c r="AQ339" t="n">
        <v>2761279</v>
      </c>
      <c r="AR339" t="n">
        <v>2890433</v>
      </c>
      <c r="AS339" t="n">
        <v>11253705</v>
      </c>
      <c r="AT339" t="n">
        <v>3012182</v>
      </c>
      <c r="AU339" t="n">
        <v>3257457</v>
      </c>
      <c r="AV339" t="n">
        <v>3455723</v>
      </c>
      <c r="AW339" t="n">
        <v>3686269</v>
      </c>
      <c r="AX339" t="n">
        <v>13411631</v>
      </c>
      <c r="AY339" t="n">
        <v>3698415</v>
      </c>
      <c r="AZ339" t="n">
        <v>3954877</v>
      </c>
      <c r="BA339" t="n">
        <v>3971699</v>
      </c>
      <c r="BB339" t="n">
        <v>4031583</v>
      </c>
      <c r="BC339" t="n">
        <v>15656574</v>
      </c>
      <c r="BD339" t="n">
        <v>3992581</v>
      </c>
      <c r="BE339" t="n">
        <v>4029666</v>
      </c>
      <c r="BF339" t="n">
        <v>4014314</v>
      </c>
    </row>
    <row r="340">
      <c r="A340" t="inlineStr">
        <is>
          <t>Total cost of sales-c</t>
        </is>
      </c>
      <c r="F340">
        <f>SUM(F335:F338)</f>
        <v/>
      </c>
      <c r="G340">
        <f>SUM(G335:G338)</f>
        <v/>
      </c>
      <c r="H340">
        <f>SUM(H335:H338)</f>
        <v/>
      </c>
      <c r="I340">
        <f>SUM(I335:I338)</f>
        <v/>
      </c>
      <c r="J340">
        <f>SUM(J335:J338)</f>
        <v/>
      </c>
      <c r="K340">
        <f>SUM(K335:K338)</f>
        <v/>
      </c>
      <c r="L340">
        <f>SUM(L335:L338)</f>
        <v/>
      </c>
      <c r="M340">
        <f>SUM(M335:M338)</f>
        <v/>
      </c>
      <c r="N340">
        <f>SUM(N335:N338)</f>
        <v/>
      </c>
      <c r="O340">
        <f>SUM(O335:O338)</f>
        <v/>
      </c>
      <c r="P340">
        <f>SUM(P335:P338)</f>
        <v/>
      </c>
      <c r="Q340">
        <f>SUM(Q335:Q338)</f>
        <v/>
      </c>
      <c r="R340">
        <f>SUM(R335:R338)</f>
        <v/>
      </c>
      <c r="S340">
        <f>SUM(S335:S338)</f>
        <v/>
      </c>
      <c r="T340">
        <f>SUM(T335:T338)</f>
        <v/>
      </c>
      <c r="U340">
        <f>SUM(U335:U338)</f>
        <v/>
      </c>
      <c r="V340">
        <f>SUM(V335:V338)</f>
        <v/>
      </c>
      <c r="W340">
        <f>SUM(W335:W338)</f>
        <v/>
      </c>
      <c r="X340">
        <f>SUM(X335:X338)</f>
        <v/>
      </c>
      <c r="Y340">
        <f>SUM(Y335:Y338)</f>
        <v/>
      </c>
      <c r="Z340">
        <f>SUM(Z335:Z338)</f>
        <v/>
      </c>
      <c r="AA340">
        <f>SUM(AA335:AA338)</f>
        <v/>
      </c>
      <c r="AB340">
        <f>SUM(AB335:AB338)</f>
        <v/>
      </c>
      <c r="AC340">
        <f>SUM(AC335:AC338)</f>
        <v/>
      </c>
      <c r="AD340">
        <f>SUM(AD335:AD338)</f>
        <v/>
      </c>
      <c r="AE340">
        <f>SUM(AE335:AE338)</f>
        <v/>
      </c>
      <c r="AF340">
        <f>SUM(AF335:AF338)</f>
        <v/>
      </c>
      <c r="AG340">
        <f>SUM(AG335:AG338)</f>
        <v/>
      </c>
      <c r="AH340">
        <f>SUM(AH335:AH338)</f>
        <v/>
      </c>
      <c r="AI340">
        <f>SUM(AI335:AI338)</f>
        <v/>
      </c>
      <c r="AJ340">
        <f>SUM(AJ335:AJ338)</f>
        <v/>
      </c>
      <c r="AK340">
        <f>SUM(AK335:AK338)</f>
        <v/>
      </c>
      <c r="AL340">
        <f>SUM(AL335:AL338)</f>
        <v/>
      </c>
      <c r="AM340">
        <f>SUM(AM335:AM338)</f>
        <v/>
      </c>
      <c r="AN340">
        <f>SUM(AN335:AN338)</f>
        <v/>
      </c>
      <c r="AO340">
        <f>SUM(AO335:AO338)</f>
        <v/>
      </c>
      <c r="AP340">
        <f>SUM(AP335:AP338)</f>
        <v/>
      </c>
      <c r="AQ340">
        <f>SUM(AQ335:AQ338)</f>
        <v/>
      </c>
      <c r="AR340">
        <f>SUM(AR335:AR338)</f>
        <v/>
      </c>
      <c r="AS340">
        <f>SUM(AS335:AS338)</f>
        <v/>
      </c>
      <c r="AT340">
        <f>SUM(AT335:AT338)</f>
        <v/>
      </c>
      <c r="AU340">
        <f>SUM(AU335:AU338)</f>
        <v/>
      </c>
      <c r="AV340">
        <f>SUM(AV335:AV338)</f>
        <v/>
      </c>
      <c r="AW340">
        <f>SUM(AW335:AW338)</f>
        <v/>
      </c>
      <c r="AX340">
        <f>SUM(AX335:AX338)</f>
        <v/>
      </c>
      <c r="AY340">
        <f>SUM(AY335:AY338)</f>
        <v/>
      </c>
      <c r="AZ340">
        <f>SUM(AZ335:AZ338)</f>
        <v/>
      </c>
      <c r="BA340">
        <f>SUM(BA335:BA338)</f>
        <v/>
      </c>
      <c r="BB340">
        <f>SUM(BB335:BB338)</f>
        <v/>
      </c>
      <c r="BC340">
        <f>SUM(BC335:BC338)</f>
        <v/>
      </c>
      <c r="BD340">
        <f>SUM(BD335:BD338)</f>
        <v/>
      </c>
      <c r="BE340">
        <f>SUM(BE335:BE338)</f>
        <v/>
      </c>
      <c r="BF340">
        <f>SUM(BF335:BF338)</f>
        <v/>
      </c>
    </row>
    <row r="341">
      <c r="A341" t="inlineStr">
        <is>
          <t>Sum check</t>
        </is>
      </c>
      <c r="F341">
        <f>F340-F339</f>
        <v/>
      </c>
      <c r="G341">
        <f>G340-G339</f>
        <v/>
      </c>
      <c r="H341">
        <f>H340-H339</f>
        <v/>
      </c>
      <c r="I341">
        <f>I340-I339</f>
        <v/>
      </c>
      <c r="J341">
        <f>J340-J339</f>
        <v/>
      </c>
      <c r="K341">
        <f>K340-K339</f>
        <v/>
      </c>
      <c r="L341">
        <f>L340-L339</f>
        <v/>
      </c>
      <c r="M341">
        <f>M340-M339</f>
        <v/>
      </c>
      <c r="N341">
        <f>N340-N339</f>
        <v/>
      </c>
      <c r="O341">
        <f>O340-O339</f>
        <v/>
      </c>
      <c r="P341">
        <f>P340-P339</f>
        <v/>
      </c>
      <c r="Q341">
        <f>Q340-Q339</f>
        <v/>
      </c>
      <c r="R341">
        <f>R340-R339</f>
        <v/>
      </c>
      <c r="S341">
        <f>S340-S339</f>
        <v/>
      </c>
      <c r="T341">
        <f>T340-T339</f>
        <v/>
      </c>
      <c r="U341">
        <f>U340-U339</f>
        <v/>
      </c>
      <c r="V341">
        <f>V340-V339</f>
        <v/>
      </c>
      <c r="W341">
        <f>W340-W339</f>
        <v/>
      </c>
      <c r="X341">
        <f>X340-X339</f>
        <v/>
      </c>
      <c r="Y341">
        <f>Y340-Y339</f>
        <v/>
      </c>
      <c r="Z341">
        <f>Z340-Z339</f>
        <v/>
      </c>
      <c r="AA341">
        <f>AA340-AA339</f>
        <v/>
      </c>
      <c r="AB341">
        <f>AB340-AB339</f>
        <v/>
      </c>
      <c r="AC341">
        <f>AC340-AC339</f>
        <v/>
      </c>
      <c r="AD341">
        <f>AD340-AD339</f>
        <v/>
      </c>
      <c r="AE341">
        <f>AE340-AE339</f>
        <v/>
      </c>
      <c r="AF341">
        <f>AF340-AF339</f>
        <v/>
      </c>
      <c r="AG341">
        <f>AG340-AG339</f>
        <v/>
      </c>
      <c r="AH341">
        <f>AH340-AH339</f>
        <v/>
      </c>
      <c r="AI341">
        <f>AI340-AI339</f>
        <v/>
      </c>
      <c r="AJ341">
        <f>AJ340-AJ339</f>
        <v/>
      </c>
      <c r="AK341">
        <f>AK340-AK339</f>
        <v/>
      </c>
      <c r="AL341">
        <f>AL340-AL339</f>
        <v/>
      </c>
      <c r="AM341">
        <f>AM340-AM339</f>
        <v/>
      </c>
      <c r="AN341">
        <f>AN340-AN339</f>
        <v/>
      </c>
      <c r="AO341">
        <f>AO340-AO339</f>
        <v/>
      </c>
      <c r="AP341">
        <f>AP340-AP339</f>
        <v/>
      </c>
      <c r="AQ341">
        <f>AQ340-AQ339</f>
        <v/>
      </c>
      <c r="AR341">
        <f>AR340-AR339</f>
        <v/>
      </c>
      <c r="AS341">
        <f>AS340-AS339</f>
        <v/>
      </c>
      <c r="AT341">
        <f>AT340-AT339</f>
        <v/>
      </c>
      <c r="AU341">
        <f>AU340-AU339</f>
        <v/>
      </c>
      <c r="AV341">
        <f>AV340-AV339</f>
        <v/>
      </c>
      <c r="AW341">
        <f>AW340-AW339</f>
        <v/>
      </c>
      <c r="AX341">
        <f>AX340-AX339</f>
        <v/>
      </c>
      <c r="AY341">
        <f>AY340-AY339</f>
        <v/>
      </c>
      <c r="AZ341">
        <f>AZ340-AZ339</f>
        <v/>
      </c>
      <c r="BA341">
        <f>BA340-BA339</f>
        <v/>
      </c>
      <c r="BB341">
        <f>BB340-BB339</f>
        <v/>
      </c>
      <c r="BC341">
        <f>BC340-BC339</f>
        <v/>
      </c>
      <c r="BD341">
        <f>BD340-BD339</f>
        <v/>
      </c>
      <c r="BE341">
        <f>BE340-BE339</f>
        <v/>
      </c>
      <c r="BF341">
        <f>BF340-BF339</f>
        <v/>
      </c>
    </row>
    <row r="342">
      <c r="A342" t="inlineStr">
        <is>
          <t>Link check</t>
        </is>
      </c>
      <c r="F342">
        <f>F339-F630</f>
        <v/>
      </c>
      <c r="G342">
        <f>G339-G630</f>
        <v/>
      </c>
      <c r="H342">
        <f>H339-H630</f>
        <v/>
      </c>
      <c r="I342">
        <f>I339-I630</f>
        <v/>
      </c>
      <c r="J342">
        <f>J339-J630</f>
        <v/>
      </c>
      <c r="K342">
        <f>K339-K630</f>
        <v/>
      </c>
      <c r="L342">
        <f>L339-L630</f>
        <v/>
      </c>
      <c r="M342">
        <f>M339-M630</f>
        <v/>
      </c>
      <c r="N342">
        <f>N339-N630</f>
        <v/>
      </c>
      <c r="O342">
        <f>O339-O630</f>
        <v/>
      </c>
      <c r="P342">
        <f>P339-P630</f>
        <v/>
      </c>
      <c r="Q342">
        <f>Q339-Q630</f>
        <v/>
      </c>
      <c r="R342">
        <f>R339-R630</f>
        <v/>
      </c>
      <c r="S342">
        <f>S339-S630</f>
        <v/>
      </c>
      <c r="T342">
        <f>T339-T630</f>
        <v/>
      </c>
      <c r="U342">
        <f>U339-U630</f>
        <v/>
      </c>
      <c r="V342">
        <f>V339-V630</f>
        <v/>
      </c>
      <c r="W342">
        <f>W339-W630</f>
        <v/>
      </c>
      <c r="X342">
        <f>X339-X630</f>
        <v/>
      </c>
      <c r="Y342">
        <f>Y339-Y630</f>
        <v/>
      </c>
      <c r="Z342">
        <f>Z339-Z630</f>
        <v/>
      </c>
      <c r="AA342">
        <f>AA339-AA630</f>
        <v/>
      </c>
      <c r="AB342">
        <f>AB339-AB630</f>
        <v/>
      </c>
      <c r="AC342">
        <f>AC339-AC630</f>
        <v/>
      </c>
      <c r="AD342">
        <f>AD339-AD630</f>
        <v/>
      </c>
      <c r="AE342">
        <f>AE339-AE630</f>
        <v/>
      </c>
      <c r="AF342">
        <f>AF339-AF630</f>
        <v/>
      </c>
      <c r="AG342">
        <f>AG339-AG630</f>
        <v/>
      </c>
      <c r="AH342">
        <f>AH339-AH630</f>
        <v/>
      </c>
      <c r="AI342">
        <f>AI339-AI630</f>
        <v/>
      </c>
      <c r="AJ342">
        <f>AJ339-AJ630</f>
        <v/>
      </c>
      <c r="AK342">
        <f>AK339-AK630</f>
        <v/>
      </c>
      <c r="AL342">
        <f>AL339-AL630</f>
        <v/>
      </c>
      <c r="AM342">
        <f>AM339-AM630</f>
        <v/>
      </c>
      <c r="AN342">
        <f>AN339-AN630</f>
        <v/>
      </c>
      <c r="AO342">
        <f>AO339-AO630</f>
        <v/>
      </c>
      <c r="AP342">
        <f>AP339-AP630</f>
        <v/>
      </c>
      <c r="AQ342">
        <f>AQ339-AQ630</f>
        <v/>
      </c>
      <c r="AR342">
        <f>AR339-AR630</f>
        <v/>
      </c>
      <c r="AS342">
        <f>AS339-AS630</f>
        <v/>
      </c>
      <c r="AT342">
        <f>AT339-AT630</f>
        <v/>
      </c>
      <c r="AU342">
        <f>AU339-AU630</f>
        <v/>
      </c>
      <c r="AV342">
        <f>AV339-AV630</f>
        <v/>
      </c>
      <c r="AW342">
        <f>AW339-AW630</f>
        <v/>
      </c>
      <c r="AX342">
        <f>AX339-AX630</f>
        <v/>
      </c>
      <c r="AY342">
        <f>AY339-AY630</f>
        <v/>
      </c>
      <c r="AZ342">
        <f>AZ339-AZ630</f>
        <v/>
      </c>
      <c r="BA342">
        <f>BA339-BA630</f>
        <v/>
      </c>
      <c r="BB342">
        <f>BB339-BB630</f>
        <v/>
      </c>
      <c r="BC342">
        <f>BC339-BC630</f>
        <v/>
      </c>
      <c r="BD342">
        <f>BD339-BD630</f>
        <v/>
      </c>
      <c r="BE342">
        <f>BE339-BE630</f>
        <v/>
      </c>
      <c r="BF342">
        <f>BF339-BF630</f>
        <v/>
      </c>
    </row>
    <row r="344">
      <c r="A344" t="inlineStr">
        <is>
          <t>Sources of gross profit by country of origin:</t>
        </is>
      </c>
    </row>
    <row r="345">
      <c r="A345" t="inlineStr">
        <is>
          <t>U.S.</t>
        </is>
      </c>
      <c r="C345" t="inlineStr">
        <is>
          <t>Thousand</t>
        </is>
      </c>
      <c r="D345" t="inlineStr">
        <is>
          <t>QQQQ</t>
        </is>
      </c>
      <c r="F345" t="n">
        <v>78650</v>
      </c>
      <c r="G345" t="n">
        <v>214616</v>
      </c>
      <c r="H345" t="n">
        <v>229843</v>
      </c>
      <c r="I345" t="n">
        <v>194756</v>
      </c>
      <c r="J345" t="n">
        <v>717864</v>
      </c>
      <c r="K345" t="n">
        <v>172700</v>
      </c>
      <c r="L345" t="n">
        <v>294502</v>
      </c>
      <c r="M345" t="n">
        <v>391414</v>
      </c>
      <c r="N345" t="n">
        <v>344185</v>
      </c>
      <c r="O345" t="n">
        <v>1202802</v>
      </c>
      <c r="P345" t="n">
        <v>338551</v>
      </c>
      <c r="Q345" t="n">
        <v>384190</v>
      </c>
      <c r="R345" t="n">
        <v>246093</v>
      </c>
      <c r="S345" t="n">
        <v>158025</v>
      </c>
      <c r="T345" t="n">
        <v>1126861</v>
      </c>
      <c r="U345" t="n">
        <v>216326</v>
      </c>
      <c r="V345" t="n">
        <v>206176</v>
      </c>
      <c r="W345" t="n">
        <v>179462</v>
      </c>
      <c r="X345" t="n">
        <v>140121</v>
      </c>
      <c r="Y345" t="n">
        <v>742085</v>
      </c>
      <c r="Z345" t="n">
        <v>188306</v>
      </c>
      <c r="AA345" t="n">
        <v>334894</v>
      </c>
      <c r="AB345" t="n">
        <v>377209</v>
      </c>
      <c r="AC345" t="n">
        <v>194549</v>
      </c>
      <c r="AD345" t="n">
        <v>1094811</v>
      </c>
      <c r="AE345" t="n">
        <v>182370</v>
      </c>
      <c r="AF345" t="n">
        <v>153924</v>
      </c>
      <c r="AG345" t="n">
        <v>131366</v>
      </c>
      <c r="AH345" t="n">
        <v>48222</v>
      </c>
      <c r="AI345" t="n">
        <v>515882</v>
      </c>
      <c r="AJ345" t="n">
        <v>170172</v>
      </c>
      <c r="AK345" t="n">
        <v>246570</v>
      </c>
      <c r="AL345" t="n">
        <v>192183</v>
      </c>
      <c r="AM345" t="n">
        <v>124556</v>
      </c>
      <c r="AN345" t="n">
        <v>733479</v>
      </c>
      <c r="AO345" t="n">
        <v>138103</v>
      </c>
      <c r="AP345" t="n">
        <v>88021</v>
      </c>
      <c r="AQ345" t="n">
        <v>183133</v>
      </c>
      <c r="AR345" t="n">
        <v>91208</v>
      </c>
      <c r="AS345" t="n">
        <v>500465</v>
      </c>
      <c r="AT345" t="n">
        <v>132859</v>
      </c>
      <c r="AU345" t="n">
        <v>240348</v>
      </c>
      <c r="AV345" t="n">
        <v>278028</v>
      </c>
      <c r="AW345" t="n">
        <v>274685</v>
      </c>
      <c r="AX345" t="n">
        <v>925920</v>
      </c>
      <c r="AY345" t="n">
        <v>422004</v>
      </c>
      <c r="AZ345" t="n">
        <v>544636</v>
      </c>
      <c r="BA345" t="n">
        <v>445308</v>
      </c>
      <c r="BB345" t="n">
        <v>23957</v>
      </c>
      <c r="BC345" t="n">
        <v>1435905</v>
      </c>
      <c r="BD345" t="n">
        <v>38329</v>
      </c>
      <c r="BE345" t="n">
        <v>114105</v>
      </c>
      <c r="BF345" t="n">
        <v>170656</v>
      </c>
    </row>
    <row r="346">
      <c r="A346" t="inlineStr">
        <is>
          <t>Mexico</t>
        </is>
      </c>
      <c r="C346" t="inlineStr">
        <is>
          <t>Thousand</t>
        </is>
      </c>
      <c r="D346" t="inlineStr">
        <is>
          <t>QQQQ</t>
        </is>
      </c>
      <c r="F346" t="n">
        <v>39784</v>
      </c>
      <c r="G346" t="n">
        <v>67892</v>
      </c>
      <c r="H346" t="n">
        <v>6730</v>
      </c>
      <c r="I346" t="n">
        <v>14048</v>
      </c>
      <c r="J346" t="n">
        <v>128455</v>
      </c>
      <c r="K346" t="n">
        <v>42406</v>
      </c>
      <c r="L346" t="n">
        <v>54973</v>
      </c>
      <c r="M346" t="n">
        <v>58851</v>
      </c>
      <c r="N346" t="n">
        <v>34964</v>
      </c>
      <c r="O346" t="n">
        <v>191193</v>
      </c>
      <c r="P346" t="n">
        <v>38545</v>
      </c>
      <c r="Q346" t="n">
        <v>47806</v>
      </c>
      <c r="R346" t="n">
        <v>38427</v>
      </c>
      <c r="S346" t="n">
        <v>2644</v>
      </c>
      <c r="T346" t="n">
        <v>127421</v>
      </c>
      <c r="U346" t="n">
        <v>21212</v>
      </c>
      <c r="V346" t="n">
        <v>79931</v>
      </c>
      <c r="W346" t="n">
        <v>30731</v>
      </c>
      <c r="X346" t="n">
        <v>40306</v>
      </c>
      <c r="Y346" t="n">
        <v>172180</v>
      </c>
      <c r="Z346" t="n">
        <v>26875</v>
      </c>
      <c r="AA346" t="n">
        <v>90470</v>
      </c>
      <c r="AB346" t="n">
        <v>54401</v>
      </c>
      <c r="AC346" t="n">
        <v>16783</v>
      </c>
      <c r="AD346" t="n">
        <v>188528</v>
      </c>
      <c r="AE346" t="n">
        <v>62538</v>
      </c>
      <c r="AF346" t="n">
        <v>71203</v>
      </c>
      <c r="AG346" t="n">
        <v>-2938</v>
      </c>
      <c r="AH346" t="n">
        <v>25831</v>
      </c>
      <c r="AI346" t="n">
        <v>156634</v>
      </c>
      <c r="AJ346" t="n">
        <v>19159</v>
      </c>
      <c r="AK346" t="n">
        <v>77754</v>
      </c>
      <c r="AL346" t="n">
        <v>46949</v>
      </c>
      <c r="AM346" t="n">
        <v>21206</v>
      </c>
      <c r="AN346" t="n">
        <v>165068</v>
      </c>
      <c r="AO346" t="n">
        <v>-13156</v>
      </c>
      <c r="AP346" t="n">
        <v>-25010</v>
      </c>
      <c r="AQ346" t="n">
        <v>70144</v>
      </c>
      <c r="AR346" t="n">
        <v>86953</v>
      </c>
      <c r="AS346" t="n">
        <v>118931</v>
      </c>
      <c r="AT346" t="n">
        <v>90562</v>
      </c>
      <c r="AU346" t="n">
        <v>89834</v>
      </c>
      <c r="AV346" t="n">
        <v>61477</v>
      </c>
      <c r="AW346" t="n">
        <v>33756</v>
      </c>
      <c r="AX346" t="n">
        <v>275629</v>
      </c>
      <c r="AY346" t="n">
        <v>80883</v>
      </c>
      <c r="AZ346" t="n">
        <v>63166</v>
      </c>
      <c r="BA346" t="n">
        <v>-521</v>
      </c>
      <c r="BB346" t="n">
        <v>-8356</v>
      </c>
      <c r="BC346" t="n">
        <v>135172</v>
      </c>
      <c r="BD346" t="n">
        <v>50512</v>
      </c>
      <c r="BE346" t="n">
        <v>77518</v>
      </c>
      <c r="BF346" t="n">
        <v>79279</v>
      </c>
    </row>
    <row r="347">
      <c r="A347" t="inlineStr">
        <is>
          <t>UK and Europe</t>
        </is>
      </c>
      <c r="C347" t="inlineStr">
        <is>
          <t>Thousand</t>
        </is>
      </c>
      <c r="D347" t="inlineStr">
        <is>
          <t>QQQQ</t>
        </is>
      </c>
      <c r="Z347" t="n">
        <v>0</v>
      </c>
      <c r="AA347" t="n">
        <v>0</v>
      </c>
      <c r="AB347" t="n">
        <v>46951</v>
      </c>
      <c r="AC347" t="n">
        <v>50446</v>
      </c>
      <c r="AD347" t="n">
        <v>188180</v>
      </c>
      <c r="AE347" t="n">
        <v>42733</v>
      </c>
      <c r="AF347" t="n">
        <v>49111</v>
      </c>
      <c r="AG347" t="n">
        <v>41288</v>
      </c>
      <c r="AH347" t="n">
        <v>37697</v>
      </c>
      <c r="AI347" t="n">
        <v>170828</v>
      </c>
      <c r="AJ347" t="n">
        <v>29584</v>
      </c>
      <c r="AK347" t="n">
        <v>43516</v>
      </c>
      <c r="AL347" t="n">
        <v>43041</v>
      </c>
      <c r="AM347" t="n">
        <v>55609</v>
      </c>
      <c r="AN347" t="n">
        <v>171751</v>
      </c>
      <c r="AO347" t="n">
        <v>52128</v>
      </c>
      <c r="AP347" t="n">
        <v>56648</v>
      </c>
      <c r="AQ347" t="n">
        <v>60330</v>
      </c>
      <c r="AR347" t="n">
        <v>49221</v>
      </c>
      <c r="AS347" t="n">
        <v>218327</v>
      </c>
      <c r="AT347" t="n">
        <v>37808</v>
      </c>
      <c r="AU347" t="n">
        <v>50045</v>
      </c>
      <c r="AV347" t="n">
        <v>32324</v>
      </c>
      <c r="AW347" t="n">
        <v>44047</v>
      </c>
      <c r="AX347" t="n">
        <v>164224</v>
      </c>
      <c r="AY347" t="n">
        <v>39079</v>
      </c>
      <c r="AZ347" t="n">
        <v>68955</v>
      </c>
      <c r="BA347" t="n">
        <v>52469</v>
      </c>
      <c r="BB347" t="n">
        <v>80169</v>
      </c>
      <c r="BC347" t="n">
        <v>240672</v>
      </c>
      <c r="BD347" t="n">
        <v>84193</v>
      </c>
      <c r="BE347" t="n">
        <v>87028</v>
      </c>
      <c r="BF347" t="n">
        <v>95947</v>
      </c>
    </row>
    <row r="348">
      <c r="A348" t="inlineStr">
        <is>
          <t>Elimination</t>
        </is>
      </c>
      <c r="C348" t="inlineStr">
        <is>
          <t>Thousand</t>
        </is>
      </c>
      <c r="D348" t="inlineStr">
        <is>
          <t>QQQQ</t>
        </is>
      </c>
      <c r="F348" t="n">
        <v>0</v>
      </c>
      <c r="G348" t="n">
        <v>0</v>
      </c>
      <c r="H348" t="n">
        <v>0</v>
      </c>
      <c r="I348" t="n">
        <v>-880</v>
      </c>
      <c r="J348" t="n">
        <v>-880</v>
      </c>
      <c r="P348" t="n">
        <v>24</v>
      </c>
      <c r="Q348" t="n">
        <v>24</v>
      </c>
      <c r="R348" t="n">
        <v>24</v>
      </c>
      <c r="S348" t="n">
        <v>24</v>
      </c>
      <c r="T348" t="n">
        <v>95</v>
      </c>
      <c r="U348" t="n">
        <v>24</v>
      </c>
      <c r="V348" t="n">
        <v>24</v>
      </c>
      <c r="W348" t="n">
        <v>24</v>
      </c>
      <c r="X348" t="n">
        <v>23</v>
      </c>
      <c r="Y348" t="n">
        <v>95</v>
      </c>
      <c r="Z348" t="n">
        <v>24</v>
      </c>
      <c r="AA348" t="n">
        <v>23</v>
      </c>
      <c r="AB348" t="n">
        <v>23</v>
      </c>
      <c r="AC348" t="n">
        <v>26</v>
      </c>
      <c r="AD348" t="n">
        <v>95</v>
      </c>
      <c r="AE348" t="n">
        <v>24</v>
      </c>
      <c r="AF348" t="n">
        <v>-16</v>
      </c>
      <c r="AG348" t="n">
        <v>25</v>
      </c>
      <c r="AH348" t="n">
        <v>98</v>
      </c>
      <c r="AI348" t="n">
        <v>132</v>
      </c>
      <c r="AJ348" t="n">
        <v>24</v>
      </c>
      <c r="AK348" t="n">
        <v>24</v>
      </c>
      <c r="AL348" t="n">
        <v>24</v>
      </c>
      <c r="AM348" t="n">
        <v>24</v>
      </c>
      <c r="AN348" t="n">
        <v>96</v>
      </c>
      <c r="AO348" t="n">
        <v>24</v>
      </c>
      <c r="AP348" t="n">
        <v>200</v>
      </c>
      <c r="AQ348" t="n">
        <v>235</v>
      </c>
      <c r="AR348" t="n">
        <v>14</v>
      </c>
      <c r="AS348" t="n">
        <v>473</v>
      </c>
      <c r="AT348" t="n">
        <v>14</v>
      </c>
      <c r="AU348" t="n">
        <v>14</v>
      </c>
      <c r="AV348" t="n">
        <v>14</v>
      </c>
      <c r="AW348" t="n">
        <v>12</v>
      </c>
      <c r="AX348" t="n">
        <v>54</v>
      </c>
      <c r="AY348" t="n">
        <v>14</v>
      </c>
      <c r="AZ348" t="n">
        <v>14</v>
      </c>
      <c r="BA348" t="n">
        <v>14</v>
      </c>
      <c r="BB348" t="n">
        <v>12</v>
      </c>
      <c r="BC348" t="n">
        <v>54</v>
      </c>
      <c r="BD348" t="n">
        <v>13</v>
      </c>
      <c r="BE348" t="n">
        <v>-226</v>
      </c>
    </row>
    <row r="349">
      <c r="A349" t="inlineStr">
        <is>
          <t>Total gross profit</t>
        </is>
      </c>
      <c r="C349" t="inlineStr">
        <is>
          <t>Thousand</t>
        </is>
      </c>
      <c r="D349" t="inlineStr">
        <is>
          <t>QQQQ</t>
        </is>
      </c>
      <c r="F349" t="n">
        <v>118434</v>
      </c>
      <c r="G349" t="n">
        <v>282508</v>
      </c>
      <c r="H349" t="n">
        <v>236573</v>
      </c>
      <c r="I349" t="n">
        <v>207924</v>
      </c>
      <c r="J349" t="n">
        <v>845439</v>
      </c>
      <c r="K349" t="n">
        <v>215106</v>
      </c>
      <c r="L349" t="n">
        <v>349475</v>
      </c>
      <c r="M349" t="n">
        <v>450265</v>
      </c>
      <c r="N349" t="n">
        <v>379149</v>
      </c>
      <c r="O349" t="n">
        <v>1393995</v>
      </c>
      <c r="P349" t="n">
        <v>377120</v>
      </c>
      <c r="Q349" t="n">
        <v>432020</v>
      </c>
      <c r="R349" t="n">
        <v>284544</v>
      </c>
      <c r="S349" t="n">
        <v>160693</v>
      </c>
      <c r="T349" t="n">
        <v>1254377</v>
      </c>
      <c r="U349" t="n">
        <v>237562</v>
      </c>
      <c r="V349" t="n">
        <v>286131</v>
      </c>
      <c r="W349" t="n">
        <v>210217</v>
      </c>
      <c r="X349" t="n">
        <v>180450</v>
      </c>
      <c r="Y349" t="n">
        <v>914360</v>
      </c>
      <c r="Z349" t="n">
        <v>215205</v>
      </c>
      <c r="AA349" t="n">
        <v>425387</v>
      </c>
      <c r="AB349" t="n">
        <v>478584</v>
      </c>
      <c r="AC349" t="n">
        <v>261804</v>
      </c>
      <c r="AD349" t="n">
        <v>1471614</v>
      </c>
      <c r="AE349" t="n">
        <v>287665</v>
      </c>
      <c r="AF349" t="n">
        <v>274222</v>
      </c>
      <c r="AG349" t="n">
        <v>169741</v>
      </c>
      <c r="AH349" t="n">
        <v>111848</v>
      </c>
      <c r="AI349" t="n">
        <v>843476</v>
      </c>
      <c r="AJ349" t="n">
        <v>218939</v>
      </c>
      <c r="AK349" t="n">
        <v>367864</v>
      </c>
      <c r="AL349" t="n">
        <v>282197</v>
      </c>
      <c r="AM349" t="n">
        <v>201395</v>
      </c>
      <c r="AN349" t="n">
        <v>1070394</v>
      </c>
      <c r="AO349" t="n">
        <v>177099</v>
      </c>
      <c r="AP349" t="n">
        <v>119859</v>
      </c>
      <c r="AQ349" t="n">
        <v>313842</v>
      </c>
      <c r="AR349" t="n">
        <v>227396</v>
      </c>
      <c r="AS349" t="n">
        <v>838196</v>
      </c>
      <c r="AT349" t="n">
        <v>261243</v>
      </c>
      <c r="AU349" t="n">
        <v>380241</v>
      </c>
      <c r="AV349" t="n">
        <v>371843</v>
      </c>
      <c r="AW349" t="n">
        <v>352500</v>
      </c>
      <c r="AX349" t="n">
        <v>1365827</v>
      </c>
      <c r="AY349" t="n">
        <v>541980</v>
      </c>
      <c r="AZ349" t="n">
        <v>676771</v>
      </c>
      <c r="BA349" t="n">
        <v>497270</v>
      </c>
      <c r="BB349" t="n">
        <v>95782</v>
      </c>
      <c r="BC349" t="n">
        <v>1811803</v>
      </c>
      <c r="BD349" t="n">
        <v>173047</v>
      </c>
      <c r="BE349" t="n">
        <v>278425</v>
      </c>
      <c r="BF349" t="n">
        <v>345882</v>
      </c>
    </row>
    <row r="350">
      <c r="A350" t="inlineStr">
        <is>
          <t>Total gross profit-c</t>
        </is>
      </c>
      <c r="F350">
        <f>SUM(F345:F348)</f>
        <v/>
      </c>
      <c r="G350">
        <f>SUM(G345:G348)</f>
        <v/>
      </c>
      <c r="H350">
        <f>SUM(H345:H348)</f>
        <v/>
      </c>
      <c r="I350">
        <f>SUM(I345:I348)</f>
        <v/>
      </c>
      <c r="J350">
        <f>SUM(J345:J348)</f>
        <v/>
      </c>
      <c r="K350">
        <f>SUM(K345:K348)</f>
        <v/>
      </c>
      <c r="L350">
        <f>SUM(L345:L348)</f>
        <v/>
      </c>
      <c r="M350">
        <f>SUM(M345:M348)</f>
        <v/>
      </c>
      <c r="N350">
        <f>SUM(N345:N348)</f>
        <v/>
      </c>
      <c r="O350">
        <f>SUM(O345:O348)</f>
        <v/>
      </c>
      <c r="P350">
        <f>SUM(P345:P348)</f>
        <v/>
      </c>
      <c r="Q350">
        <f>SUM(Q345:Q348)</f>
        <v/>
      </c>
      <c r="R350">
        <f>SUM(R345:R348)</f>
        <v/>
      </c>
      <c r="S350">
        <f>SUM(S345:S348)</f>
        <v/>
      </c>
      <c r="T350">
        <f>SUM(T345:T348)</f>
        <v/>
      </c>
      <c r="U350">
        <f>SUM(U345:U348)</f>
        <v/>
      </c>
      <c r="V350">
        <f>SUM(V345:V348)</f>
        <v/>
      </c>
      <c r="W350">
        <f>SUM(W345:W348)</f>
        <v/>
      </c>
      <c r="X350">
        <f>SUM(X345:X348)</f>
        <v/>
      </c>
      <c r="Y350">
        <f>SUM(Y345:Y348)</f>
        <v/>
      </c>
      <c r="Z350">
        <f>SUM(Z345:Z348)</f>
        <v/>
      </c>
      <c r="AA350">
        <f>SUM(AA345:AA348)</f>
        <v/>
      </c>
      <c r="AB350">
        <f>SUM(AB345:AB348)</f>
        <v/>
      </c>
      <c r="AC350">
        <f>SUM(AC345:AC348)</f>
        <v/>
      </c>
      <c r="AD350">
        <f>SUM(AD345:AD348)</f>
        <v/>
      </c>
      <c r="AE350">
        <f>SUM(AE345:AE348)</f>
        <v/>
      </c>
      <c r="AF350">
        <f>SUM(AF345:AF348)</f>
        <v/>
      </c>
      <c r="AG350">
        <f>SUM(AG345:AG348)</f>
        <v/>
      </c>
      <c r="AH350">
        <f>SUM(AH345:AH348)</f>
        <v/>
      </c>
      <c r="AI350">
        <f>SUM(AI345:AI348)</f>
        <v/>
      </c>
      <c r="AJ350">
        <f>SUM(AJ345:AJ348)</f>
        <v/>
      </c>
      <c r="AK350">
        <f>SUM(AK345:AK348)</f>
        <v/>
      </c>
      <c r="AL350">
        <f>SUM(AL345:AL348)</f>
        <v/>
      </c>
      <c r="AM350">
        <f>SUM(AM345:AM348)</f>
        <v/>
      </c>
      <c r="AN350">
        <f>SUM(AN345:AN348)</f>
        <v/>
      </c>
      <c r="AO350">
        <f>SUM(AO345:AO348)</f>
        <v/>
      </c>
      <c r="AP350">
        <f>SUM(AP345:AP348)</f>
        <v/>
      </c>
      <c r="AQ350">
        <f>SUM(AQ345:AQ348)</f>
        <v/>
      </c>
      <c r="AR350">
        <f>SUM(AR345:AR348)</f>
        <v/>
      </c>
      <c r="AS350">
        <f>SUM(AS345:AS348)</f>
        <v/>
      </c>
      <c r="AT350">
        <f>SUM(AT345:AT348)</f>
        <v/>
      </c>
      <c r="AU350">
        <f>SUM(AU345:AU348)</f>
        <v/>
      </c>
      <c r="AV350">
        <f>SUM(AV345:AV348)</f>
        <v/>
      </c>
      <c r="AW350">
        <f>SUM(AW345:AW348)</f>
        <v/>
      </c>
      <c r="AX350">
        <f>SUM(AX345:AX348)</f>
        <v/>
      </c>
      <c r="AY350">
        <f>SUM(AY345:AY348)</f>
        <v/>
      </c>
      <c r="AZ350">
        <f>SUM(AZ345:AZ348)</f>
        <v/>
      </c>
      <c r="BA350">
        <f>SUM(BA345:BA348)</f>
        <v/>
      </c>
      <c r="BB350">
        <f>SUM(BB345:BB348)</f>
        <v/>
      </c>
      <c r="BC350">
        <f>SUM(BC345:BC348)</f>
        <v/>
      </c>
      <c r="BD350">
        <f>SUM(BD345:BD348)</f>
        <v/>
      </c>
      <c r="BE350">
        <f>SUM(BE345:BE348)</f>
        <v/>
      </c>
      <c r="BF350">
        <f>SUM(BF345:BF348)</f>
        <v/>
      </c>
    </row>
    <row r="351">
      <c r="A351" t="inlineStr">
        <is>
          <t>Sum check</t>
        </is>
      </c>
      <c r="F351">
        <f>F350-F349</f>
        <v/>
      </c>
      <c r="G351">
        <f>G350-G349</f>
        <v/>
      </c>
      <c r="H351">
        <f>H350-H349</f>
        <v/>
      </c>
      <c r="I351">
        <f>I350-I349</f>
        <v/>
      </c>
      <c r="J351">
        <f>J350-J349</f>
        <v/>
      </c>
      <c r="K351">
        <f>K350-K349</f>
        <v/>
      </c>
      <c r="L351">
        <f>L350-L349</f>
        <v/>
      </c>
      <c r="M351">
        <f>M350-M349</f>
        <v/>
      </c>
      <c r="N351">
        <f>N350-N349</f>
        <v/>
      </c>
      <c r="O351">
        <f>O350-O349</f>
        <v/>
      </c>
      <c r="P351">
        <f>P350-P349</f>
        <v/>
      </c>
      <c r="Q351">
        <f>Q350-Q349</f>
        <v/>
      </c>
      <c r="R351">
        <f>R350-R349</f>
        <v/>
      </c>
      <c r="S351">
        <f>S350-S349</f>
        <v/>
      </c>
      <c r="T351">
        <f>T350-T349</f>
        <v/>
      </c>
      <c r="U351">
        <f>U350-U349</f>
        <v/>
      </c>
      <c r="V351">
        <f>V350-V349</f>
        <v/>
      </c>
      <c r="W351">
        <f>W350-W349</f>
        <v/>
      </c>
      <c r="X351">
        <f>X350-X349</f>
        <v/>
      </c>
      <c r="Y351">
        <f>Y350-Y349</f>
        <v/>
      </c>
      <c r="Z351">
        <f>Z350-Z349</f>
        <v/>
      </c>
      <c r="AA351">
        <f>AA350-AA349</f>
        <v/>
      </c>
      <c r="AB351">
        <f>AB350-AB349</f>
        <v/>
      </c>
      <c r="AC351">
        <f>AC350-AC349</f>
        <v/>
      </c>
      <c r="AD351">
        <f>AD350-AD349</f>
        <v/>
      </c>
      <c r="AE351">
        <f>AE350-AE349</f>
        <v/>
      </c>
      <c r="AF351">
        <f>AF350-AF349</f>
        <v/>
      </c>
      <c r="AG351">
        <f>AG350-AG349</f>
        <v/>
      </c>
      <c r="AH351">
        <f>AH350-AH349</f>
        <v/>
      </c>
      <c r="AI351">
        <f>AI350-AI349</f>
        <v/>
      </c>
      <c r="AJ351">
        <f>AJ350-AJ349</f>
        <v/>
      </c>
      <c r="AK351">
        <f>AK350-AK349</f>
        <v/>
      </c>
      <c r="AL351">
        <f>AL350-AL349</f>
        <v/>
      </c>
      <c r="AM351">
        <f>AM350-AM349</f>
        <v/>
      </c>
      <c r="AN351">
        <f>AN350-AN349</f>
        <v/>
      </c>
      <c r="AO351">
        <f>AO350-AO349</f>
        <v/>
      </c>
      <c r="AP351">
        <f>AP350-AP349</f>
        <v/>
      </c>
      <c r="AQ351">
        <f>AQ350-AQ349</f>
        <v/>
      </c>
      <c r="AR351">
        <f>AR350-AR349</f>
        <v/>
      </c>
      <c r="AS351">
        <f>AS350-AS349</f>
        <v/>
      </c>
      <c r="AT351">
        <f>AT350-AT349</f>
        <v/>
      </c>
      <c r="AU351">
        <f>AU350-AU349</f>
        <v/>
      </c>
      <c r="AV351">
        <f>AV350-AV349</f>
        <v/>
      </c>
      <c r="AW351">
        <f>AW350-AW349</f>
        <v/>
      </c>
      <c r="AX351">
        <f>AX350-AX349</f>
        <v/>
      </c>
      <c r="AY351">
        <f>AY350-AY349</f>
        <v/>
      </c>
      <c r="AZ351">
        <f>AZ350-AZ349</f>
        <v/>
      </c>
      <c r="BA351">
        <f>BA350-BA349</f>
        <v/>
      </c>
      <c r="BB351">
        <f>BB350-BB349</f>
        <v/>
      </c>
      <c r="BC351">
        <f>BC350-BC349</f>
        <v/>
      </c>
      <c r="BD351">
        <f>BD350-BD349</f>
        <v/>
      </c>
      <c r="BE351">
        <f>BE350-BE349</f>
        <v/>
      </c>
      <c r="BF351">
        <f>BF350-BF349</f>
        <v/>
      </c>
    </row>
    <row r="352">
      <c r="A352" t="inlineStr">
        <is>
          <t>Link check</t>
        </is>
      </c>
      <c r="F352">
        <f>F349-F631</f>
        <v/>
      </c>
      <c r="G352">
        <f>G349-G631</f>
        <v/>
      </c>
      <c r="H352">
        <f>H349-H631</f>
        <v/>
      </c>
      <c r="I352">
        <f>I349-I631</f>
        <v/>
      </c>
      <c r="J352">
        <f>J349-J631</f>
        <v/>
      </c>
      <c r="K352">
        <f>K349-K631</f>
        <v/>
      </c>
      <c r="L352">
        <f>L349-L631</f>
        <v/>
      </c>
      <c r="M352">
        <f>M349-M631</f>
        <v/>
      </c>
      <c r="N352">
        <f>N349-N631</f>
        <v/>
      </c>
      <c r="O352">
        <f>O349-O631</f>
        <v/>
      </c>
      <c r="P352">
        <f>P349-P631</f>
        <v/>
      </c>
      <c r="Q352">
        <f>Q349-Q631</f>
        <v/>
      </c>
      <c r="R352">
        <f>R349-R631</f>
        <v/>
      </c>
      <c r="S352">
        <f>S349-S631</f>
        <v/>
      </c>
      <c r="T352">
        <f>T349-T631</f>
        <v/>
      </c>
      <c r="U352">
        <f>U349-U631</f>
        <v/>
      </c>
      <c r="V352">
        <f>V349-V631</f>
        <v/>
      </c>
      <c r="W352">
        <f>W349-W631</f>
        <v/>
      </c>
      <c r="X352">
        <f>X349-X631</f>
        <v/>
      </c>
      <c r="Y352">
        <f>Y349-Y631</f>
        <v/>
      </c>
      <c r="Z352">
        <f>Z349-Z631</f>
        <v/>
      </c>
      <c r="AA352">
        <f>AA349-AA631</f>
        <v/>
      </c>
      <c r="AB352">
        <f>AB349-AB631</f>
        <v/>
      </c>
      <c r="AC352">
        <f>AC349-AC631</f>
        <v/>
      </c>
      <c r="AD352">
        <f>AD349-AD631</f>
        <v/>
      </c>
      <c r="AE352">
        <f>AE349-AE631</f>
        <v/>
      </c>
      <c r="AF352">
        <f>AF349-AF631</f>
        <v/>
      </c>
      <c r="AG352">
        <f>AG349-AG631</f>
        <v/>
      </c>
      <c r="AH352">
        <f>AH349-AH631</f>
        <v/>
      </c>
      <c r="AI352">
        <f>AI349-AI631</f>
        <v/>
      </c>
      <c r="AJ352">
        <f>AJ349-AJ631</f>
        <v/>
      </c>
      <c r="AK352">
        <f>AK349-AK631</f>
        <v/>
      </c>
      <c r="AL352">
        <f>AL349-AL631</f>
        <v/>
      </c>
      <c r="AM352">
        <f>AM349-AM631</f>
        <v/>
      </c>
      <c r="AN352">
        <f>AN349-AN631</f>
        <v/>
      </c>
      <c r="AO352">
        <f>AO349-AO631</f>
        <v/>
      </c>
      <c r="AP352">
        <f>AP349-AP631</f>
        <v/>
      </c>
      <c r="AQ352">
        <f>AQ349-AQ631</f>
        <v/>
      </c>
      <c r="AR352">
        <f>AR349-AR631</f>
        <v/>
      </c>
      <c r="AS352">
        <f>AS349-AS631</f>
        <v/>
      </c>
      <c r="AT352">
        <f>AT349-AT631</f>
        <v/>
      </c>
      <c r="AU352">
        <f>AU349-AU631</f>
        <v/>
      </c>
      <c r="AV352">
        <f>AV349-AV631</f>
        <v/>
      </c>
      <c r="AW352">
        <f>AW349-AW631</f>
        <v/>
      </c>
      <c r="AX352">
        <f>AX349-AX631</f>
        <v/>
      </c>
      <c r="AY352">
        <f>AY349-AY631</f>
        <v/>
      </c>
      <c r="AZ352">
        <f>AZ349-AZ631</f>
        <v/>
      </c>
      <c r="BA352">
        <f>BA349-BA631</f>
        <v/>
      </c>
      <c r="BB352">
        <f>BB349-BB631</f>
        <v/>
      </c>
      <c r="BC352">
        <f>BC349-BC631</f>
        <v/>
      </c>
      <c r="BD352">
        <f>BD349-BD631</f>
        <v/>
      </c>
      <c r="BE352">
        <f>BE349-BE631</f>
        <v/>
      </c>
      <c r="BF352">
        <f>BF349-BF631</f>
        <v/>
      </c>
    </row>
    <row r="354">
      <c r="A354" t="inlineStr">
        <is>
          <t>Sources of operating income by geographic region of origin:</t>
        </is>
      </c>
    </row>
    <row r="355">
      <c r="A355" t="inlineStr">
        <is>
          <t>U.S.</t>
        </is>
      </c>
      <c r="C355" t="inlineStr">
        <is>
          <t>Thousand</t>
        </is>
      </c>
      <c r="D355" t="inlineStr">
        <is>
          <t>QQQQ</t>
        </is>
      </c>
      <c r="E355" t="inlineStr">
        <is>
          <t>Yes</t>
        </is>
      </c>
      <c r="F355" t="n">
        <v>38664</v>
      </c>
      <c r="G355" t="n">
        <v>175083</v>
      </c>
      <c r="H355" t="n">
        <v>187354</v>
      </c>
      <c r="J355" t="n">
        <v>551975</v>
      </c>
      <c r="K355" t="n">
        <v>130580</v>
      </c>
      <c r="L355" t="n">
        <v>249805</v>
      </c>
      <c r="M355" t="n">
        <v>351316</v>
      </c>
      <c r="O355" t="n">
        <v>1031120</v>
      </c>
      <c r="P355" t="n">
        <v>293653</v>
      </c>
      <c r="Q355" t="n">
        <v>335783</v>
      </c>
      <c r="R355" t="n">
        <v>203755</v>
      </c>
      <c r="S355" t="n">
        <v>116417</v>
      </c>
      <c r="T355" t="n">
        <v>949610</v>
      </c>
      <c r="U355" t="n">
        <v>174590</v>
      </c>
      <c r="V355" t="n">
        <v>164494</v>
      </c>
      <c r="W355" t="n">
        <v>141194</v>
      </c>
      <c r="X355" t="n">
        <v>92280</v>
      </c>
      <c r="Y355" t="n">
        <v>572558</v>
      </c>
      <c r="Z355" t="n">
        <v>133556</v>
      </c>
      <c r="AA355" t="n">
        <v>277602</v>
      </c>
      <c r="AB355" t="n">
        <v>307962</v>
      </c>
      <c r="AC355" t="n">
        <v>122370</v>
      </c>
      <c r="AD355" t="n">
        <v>841491</v>
      </c>
      <c r="AE355" t="n">
        <v>127286</v>
      </c>
      <c r="AF355" t="n">
        <v>99469</v>
      </c>
      <c r="AG355" t="n">
        <v>74206</v>
      </c>
      <c r="AH355" t="n">
        <v>-9579</v>
      </c>
      <c r="AI355" t="n">
        <v>291381</v>
      </c>
      <c r="AJ355" t="n">
        <v>114840</v>
      </c>
      <c r="AK355" t="n">
        <v>186960</v>
      </c>
      <c r="AL355" t="n">
        <v>125169</v>
      </c>
      <c r="AM355" t="n">
        <v>60307</v>
      </c>
      <c r="AN355" t="n">
        <v>487275</v>
      </c>
      <c r="AO355" t="n">
        <v>85052</v>
      </c>
      <c r="AP355" t="n">
        <v>39448</v>
      </c>
      <c r="AQ355" t="n">
        <v>2451</v>
      </c>
      <c r="AR355" t="n">
        <v>-57574</v>
      </c>
      <c r="AS355" t="n">
        <v>69377</v>
      </c>
      <c r="AT355" t="n">
        <v>68125</v>
      </c>
      <c r="AU355" t="n">
        <v>-224171</v>
      </c>
      <c r="AV355" t="n">
        <v>70666</v>
      </c>
      <c r="AW355" t="n">
        <v>68344</v>
      </c>
      <c r="AX355" t="n">
        <v>-17036</v>
      </c>
      <c r="AY355" t="n">
        <v>355075</v>
      </c>
      <c r="AZ355" t="n">
        <v>453198</v>
      </c>
      <c r="BA355" t="n">
        <v>338548</v>
      </c>
      <c r="BB355" t="n">
        <v>-52796</v>
      </c>
      <c r="BC355" t="n">
        <v>1094025</v>
      </c>
      <c r="BD355" t="n">
        <v>-28106</v>
      </c>
      <c r="BE355" t="n">
        <v>37265</v>
      </c>
      <c r="BF355" t="n">
        <v>101382</v>
      </c>
    </row>
    <row r="356">
      <c r="A356" t="inlineStr">
        <is>
          <t>Mexico</t>
        </is>
      </c>
      <c r="C356" t="inlineStr">
        <is>
          <t>Thousand</t>
        </is>
      </c>
      <c r="D356" t="inlineStr">
        <is>
          <t>QQQQ</t>
        </is>
      </c>
      <c r="E356" t="inlineStr">
        <is>
          <t>Yes</t>
        </is>
      </c>
      <c r="F356" t="n">
        <v>35294</v>
      </c>
      <c r="G356" t="n">
        <v>62846</v>
      </c>
      <c r="H356" t="n">
        <v>1764</v>
      </c>
      <c r="J356" t="n">
        <v>107768</v>
      </c>
      <c r="K356" t="n">
        <v>37612</v>
      </c>
      <c r="L356" t="n">
        <v>50625</v>
      </c>
      <c r="M356" t="n">
        <v>54185</v>
      </c>
      <c r="O356" t="n">
        <v>171995</v>
      </c>
      <c r="P356" t="n">
        <v>33936</v>
      </c>
      <c r="Q356" t="n">
        <v>42566</v>
      </c>
      <c r="R356" t="n">
        <v>27353</v>
      </c>
      <c r="S356" t="n">
        <v>-8668</v>
      </c>
      <c r="T356" t="n">
        <v>95186</v>
      </c>
      <c r="U356" t="n">
        <v>14160</v>
      </c>
      <c r="V356" t="n">
        <v>72093</v>
      </c>
      <c r="W356" t="n">
        <v>22604</v>
      </c>
      <c r="X356" t="n">
        <v>32000</v>
      </c>
      <c r="Y356" t="n">
        <v>140857</v>
      </c>
      <c r="Z356" t="n">
        <v>18772</v>
      </c>
      <c r="AA356" t="n">
        <v>81777</v>
      </c>
      <c r="AB356" t="n">
        <v>45692</v>
      </c>
      <c r="AC356" t="n">
        <v>7390</v>
      </c>
      <c r="AD356" t="n">
        <v>153631</v>
      </c>
      <c r="AE356" t="n">
        <v>52870</v>
      </c>
      <c r="AF356" t="n">
        <v>61997</v>
      </c>
      <c r="AG356" t="n">
        <v>-12355</v>
      </c>
      <c r="AH356" t="n">
        <v>17137</v>
      </c>
      <c r="AI356" t="n">
        <v>119649</v>
      </c>
      <c r="AJ356" t="n">
        <v>9464</v>
      </c>
      <c r="AK356" t="n">
        <v>68372</v>
      </c>
      <c r="AL356" t="n">
        <v>37667</v>
      </c>
      <c r="AM356" t="n">
        <v>8512</v>
      </c>
      <c r="AN356" t="n">
        <v>124015</v>
      </c>
      <c r="AO356" t="n">
        <v>-23880</v>
      </c>
      <c r="AP356" t="n">
        <v>-35544</v>
      </c>
      <c r="AQ356" t="n">
        <v>61653</v>
      </c>
      <c r="AR356" t="n">
        <v>70650</v>
      </c>
      <c r="AS356" t="n">
        <v>72879</v>
      </c>
      <c r="AT356" t="n">
        <v>79830</v>
      </c>
      <c r="AU356" t="n">
        <v>79195</v>
      </c>
      <c r="AV356" t="n">
        <v>49652</v>
      </c>
      <c r="AW356" t="n">
        <v>20096</v>
      </c>
      <c r="AX356" t="n">
        <v>228773</v>
      </c>
      <c r="AY356" t="n">
        <v>68564</v>
      </c>
      <c r="AZ356" t="n">
        <v>51844</v>
      </c>
      <c r="BA356" t="n">
        <v>-13558</v>
      </c>
      <c r="BB356" t="n">
        <v>-23400</v>
      </c>
      <c r="BC356" t="n">
        <v>83450</v>
      </c>
      <c r="BD356" t="n">
        <v>34175</v>
      </c>
      <c r="BE356" t="n">
        <v>60719</v>
      </c>
      <c r="BF356" t="n">
        <v>62182</v>
      </c>
    </row>
    <row r="357">
      <c r="A357" t="inlineStr">
        <is>
          <t>UK and Europe</t>
        </is>
      </c>
      <c r="C357" t="inlineStr">
        <is>
          <t>Thousand</t>
        </is>
      </c>
      <c r="D357" t="inlineStr">
        <is>
          <t>QQQQ</t>
        </is>
      </c>
      <c r="E357" t="inlineStr">
        <is>
          <t>Yes</t>
        </is>
      </c>
      <c r="Z357" t="n">
        <v>0</v>
      </c>
      <c r="AA357" t="n">
        <v>0</v>
      </c>
      <c r="AB357" t="n">
        <v>18569</v>
      </c>
      <c r="AC357" t="n">
        <v>25231</v>
      </c>
      <c r="AD357" t="n">
        <v>77105</v>
      </c>
      <c r="AE357" t="n">
        <v>21413</v>
      </c>
      <c r="AF357" t="n">
        <v>23662</v>
      </c>
      <c r="AG357" t="n">
        <v>23470</v>
      </c>
      <c r="AH357" t="n">
        <v>15979</v>
      </c>
      <c r="AI357" t="n">
        <v>84524</v>
      </c>
      <c r="AJ357" t="n">
        <v>12714</v>
      </c>
      <c r="AK357" t="n">
        <v>24194</v>
      </c>
      <c r="AL357" t="n">
        <v>25325</v>
      </c>
      <c r="AM357" t="n">
        <v>16949</v>
      </c>
      <c r="AN357" t="n">
        <v>79182</v>
      </c>
      <c r="AO357" t="n">
        <v>23190</v>
      </c>
      <c r="AP357" t="n">
        <v>23185</v>
      </c>
      <c r="AQ357" t="n">
        <v>29949</v>
      </c>
      <c r="AR357" t="n">
        <v>26410</v>
      </c>
      <c r="AS357" t="n">
        <v>102734</v>
      </c>
      <c r="AT357" t="n">
        <v>10495</v>
      </c>
      <c r="AU357" t="n">
        <v>21831</v>
      </c>
      <c r="AV357" t="n">
        <v>445</v>
      </c>
      <c r="AW357" t="n">
        <v>-33398</v>
      </c>
      <c r="AX357" t="n">
        <v>-627</v>
      </c>
      <c r="AY357" t="n">
        <v>-21640</v>
      </c>
      <c r="AZ357" t="n">
        <v>7848</v>
      </c>
      <c r="BA357" t="n">
        <v>14198</v>
      </c>
      <c r="BB357" t="n">
        <v>-1340</v>
      </c>
      <c r="BC357" t="n">
        <v>-934</v>
      </c>
      <c r="BD357" t="n">
        <v>25261</v>
      </c>
      <c r="BE357" t="n">
        <v>2513</v>
      </c>
      <c r="BF357" t="n">
        <v>42809</v>
      </c>
    </row>
    <row r="358">
      <c r="A358" t="inlineStr">
        <is>
          <t>Elimination</t>
        </is>
      </c>
      <c r="C358" t="inlineStr">
        <is>
          <t>Thousand</t>
        </is>
      </c>
      <c r="D358" t="inlineStr">
        <is>
          <t>QQQQ</t>
        </is>
      </c>
      <c r="E358" t="inlineStr">
        <is>
          <t>Yes</t>
        </is>
      </c>
      <c r="F358" t="n">
        <v>0</v>
      </c>
      <c r="G358" t="n">
        <v>0</v>
      </c>
      <c r="H358" t="n">
        <v>0</v>
      </c>
      <c r="J358" t="n">
        <v>-880</v>
      </c>
      <c r="P358" t="n">
        <v>24</v>
      </c>
      <c r="Q358" t="n">
        <v>24</v>
      </c>
      <c r="R358" t="n">
        <v>24</v>
      </c>
      <c r="S358" t="n">
        <v>24</v>
      </c>
      <c r="T358" t="n">
        <v>95</v>
      </c>
      <c r="U358" t="n">
        <v>24</v>
      </c>
      <c r="V358" t="n">
        <v>24</v>
      </c>
      <c r="W358" t="n">
        <v>24</v>
      </c>
      <c r="X358" t="n">
        <v>23</v>
      </c>
      <c r="Y358" t="n">
        <v>95</v>
      </c>
      <c r="Z358" t="n">
        <v>24</v>
      </c>
      <c r="AA358" t="n">
        <v>23</v>
      </c>
      <c r="AB358" t="n">
        <v>23</v>
      </c>
      <c r="AC358" t="n">
        <v>26</v>
      </c>
      <c r="AD358" t="n">
        <v>95</v>
      </c>
      <c r="AE358" t="n">
        <v>24</v>
      </c>
      <c r="AF358" t="n">
        <v>-16</v>
      </c>
      <c r="AG358" t="n">
        <v>25</v>
      </c>
      <c r="AH358" t="n">
        <v>98</v>
      </c>
      <c r="AI358" t="n">
        <v>132</v>
      </c>
      <c r="AJ358" t="n">
        <v>24</v>
      </c>
      <c r="AK358" t="n">
        <v>24</v>
      </c>
      <c r="AL358" t="n">
        <v>24</v>
      </c>
      <c r="AM358" t="n">
        <v>24</v>
      </c>
      <c r="AN358" t="n">
        <v>96</v>
      </c>
      <c r="AO358" t="n">
        <v>24</v>
      </c>
      <c r="AP358" t="n">
        <v>200</v>
      </c>
      <c r="AQ358" t="n">
        <v>235</v>
      </c>
      <c r="AR358" t="n">
        <v>14</v>
      </c>
      <c r="AS358" t="n">
        <v>473</v>
      </c>
      <c r="AT358" t="n">
        <v>14</v>
      </c>
      <c r="AU358" t="n">
        <v>14</v>
      </c>
      <c r="AV358" t="n">
        <v>14</v>
      </c>
      <c r="AW358" t="n">
        <v>12</v>
      </c>
      <c r="AX358" t="n">
        <v>54</v>
      </c>
      <c r="AY358" t="n">
        <v>14</v>
      </c>
      <c r="AZ358" t="n">
        <v>14</v>
      </c>
      <c r="BA358" t="n">
        <v>14</v>
      </c>
      <c r="BB358" t="n">
        <v>12</v>
      </c>
      <c r="BC358" t="n">
        <v>54</v>
      </c>
      <c r="BD358" t="n">
        <v>13</v>
      </c>
      <c r="BE358" t="n">
        <v>-226</v>
      </c>
    </row>
    <row r="359">
      <c r="A359" t="inlineStr">
        <is>
          <t>Total operating income</t>
        </is>
      </c>
      <c r="C359" t="inlineStr">
        <is>
          <t>Thousand</t>
        </is>
      </c>
      <c r="D359" t="inlineStr">
        <is>
          <t>QQQQ</t>
        </is>
      </c>
      <c r="E359" t="inlineStr">
        <is>
          <t>Yes</t>
        </is>
      </c>
      <c r="F359" t="n">
        <v>73958</v>
      </c>
      <c r="G359" t="n">
        <v>237929</v>
      </c>
      <c r="H359" t="n">
        <v>189118</v>
      </c>
      <c r="J359" t="n">
        <v>658863</v>
      </c>
      <c r="K359" t="n">
        <v>168192</v>
      </c>
      <c r="L359" t="n">
        <v>300430</v>
      </c>
      <c r="M359" t="n">
        <v>405501</v>
      </c>
      <c r="O359" t="n">
        <v>1203115</v>
      </c>
      <c r="P359" t="n">
        <v>327613</v>
      </c>
      <c r="Q359" t="n">
        <v>378373</v>
      </c>
      <c r="R359" t="n">
        <v>231132</v>
      </c>
      <c r="S359" t="n">
        <v>107773</v>
      </c>
      <c r="T359" t="n">
        <v>1044891</v>
      </c>
      <c r="U359" t="n">
        <v>188774</v>
      </c>
      <c r="V359" t="n">
        <v>236611</v>
      </c>
      <c r="W359" t="n">
        <v>163822</v>
      </c>
      <c r="X359" t="n">
        <v>124303</v>
      </c>
      <c r="Y359" t="n">
        <v>713510</v>
      </c>
      <c r="Z359" t="n">
        <v>152352</v>
      </c>
      <c r="AA359" t="n">
        <v>359402</v>
      </c>
      <c r="AB359" t="n">
        <v>372246</v>
      </c>
      <c r="AC359" t="n">
        <v>155017</v>
      </c>
      <c r="AD359" t="n">
        <v>1072322</v>
      </c>
      <c r="AE359" t="n">
        <v>201593</v>
      </c>
      <c r="AF359" t="n">
        <v>185112</v>
      </c>
      <c r="AG359" t="n">
        <v>85346</v>
      </c>
      <c r="AH359" t="n">
        <v>23635</v>
      </c>
      <c r="AI359" t="n">
        <v>495686</v>
      </c>
      <c r="AJ359" t="n">
        <v>137042</v>
      </c>
      <c r="AK359" t="n">
        <v>279550</v>
      </c>
      <c r="AL359" t="n">
        <v>188185</v>
      </c>
      <c r="AM359" t="n">
        <v>85792</v>
      </c>
      <c r="AN359" t="n">
        <v>690568</v>
      </c>
      <c r="AO359" t="n">
        <v>84386</v>
      </c>
      <c r="AP359" t="n">
        <v>27289</v>
      </c>
      <c r="AQ359" t="n">
        <v>94288</v>
      </c>
      <c r="AR359" t="n">
        <v>39500</v>
      </c>
      <c r="AS359" t="n">
        <v>245463</v>
      </c>
      <c r="AT359" t="n">
        <v>158464</v>
      </c>
      <c r="AU359" t="n">
        <v>-123131</v>
      </c>
      <c r="AV359" t="n">
        <v>120777</v>
      </c>
      <c r="AW359" t="n">
        <v>55054</v>
      </c>
      <c r="AX359" t="n">
        <v>211164</v>
      </c>
      <c r="AY359" t="n">
        <v>402013</v>
      </c>
      <c r="AZ359" t="n">
        <v>512904</v>
      </c>
      <c r="BA359" t="n">
        <v>339202</v>
      </c>
      <c r="BB359" t="n">
        <v>-77524</v>
      </c>
      <c r="BC359" t="n">
        <v>1176595</v>
      </c>
      <c r="BD359" t="n">
        <v>31343</v>
      </c>
      <c r="BE359" t="n">
        <v>100271</v>
      </c>
      <c r="BF359" t="n">
        <v>206373</v>
      </c>
    </row>
    <row r="360">
      <c r="A360" t="inlineStr">
        <is>
          <t>Total operating income-c</t>
        </is>
      </c>
      <c r="F360">
        <f>SUM(F355:F358)</f>
        <v/>
      </c>
      <c r="G360">
        <f>SUM(G355:G358)</f>
        <v/>
      </c>
      <c r="H360">
        <f>SUM(H355:H358)</f>
        <v/>
      </c>
      <c r="J360">
        <f>SUM(J355:J358)</f>
        <v/>
      </c>
      <c r="K360">
        <f>SUM(K355:K358)</f>
        <v/>
      </c>
      <c r="L360">
        <f>SUM(L355:L358)</f>
        <v/>
      </c>
      <c r="M360">
        <f>SUM(M355:M358)</f>
        <v/>
      </c>
      <c r="O360">
        <f>SUM(O355:O358)</f>
        <v/>
      </c>
      <c r="P360">
        <f>SUM(P355:P358)</f>
        <v/>
      </c>
      <c r="Q360">
        <f>SUM(Q355:Q358)</f>
        <v/>
      </c>
      <c r="R360">
        <f>SUM(R355:R358)</f>
        <v/>
      </c>
      <c r="S360">
        <f>SUM(S355:S358)</f>
        <v/>
      </c>
      <c r="T360">
        <f>SUM(T355:T358)</f>
        <v/>
      </c>
      <c r="U360">
        <f>SUM(U355:U358)</f>
        <v/>
      </c>
      <c r="V360">
        <f>SUM(V355:V358)</f>
        <v/>
      </c>
      <c r="W360">
        <f>SUM(W355:W358)</f>
        <v/>
      </c>
      <c r="X360">
        <f>SUM(X355:X358)</f>
        <v/>
      </c>
      <c r="Y360">
        <f>SUM(Y355:Y358)</f>
        <v/>
      </c>
      <c r="Z360">
        <f>SUM(Z355:Z358)</f>
        <v/>
      </c>
      <c r="AA360">
        <f>SUM(AA355:AA358)</f>
        <v/>
      </c>
      <c r="AB360">
        <f>SUM(AB355:AB358)</f>
        <v/>
      </c>
      <c r="AC360">
        <f>SUM(AC355:AC358)</f>
        <v/>
      </c>
      <c r="AD360">
        <f>SUM(AD355:AD358)</f>
        <v/>
      </c>
      <c r="AE360">
        <f>SUM(AE355:AE358)</f>
        <v/>
      </c>
      <c r="AF360">
        <f>SUM(AF355:AF358)</f>
        <v/>
      </c>
      <c r="AG360">
        <f>SUM(AG355:AG358)</f>
        <v/>
      </c>
      <c r="AH360">
        <f>SUM(AH355:AH358)</f>
        <v/>
      </c>
      <c r="AI360">
        <f>SUM(AI355:AI358)</f>
        <v/>
      </c>
      <c r="AJ360">
        <f>SUM(AJ355:AJ358)</f>
        <v/>
      </c>
      <c r="AK360">
        <f>SUM(AK355:AK358)</f>
        <v/>
      </c>
      <c r="AL360">
        <f>SUM(AL355:AL358)</f>
        <v/>
      </c>
      <c r="AM360">
        <f>SUM(AM355:AM358)</f>
        <v/>
      </c>
      <c r="AN360">
        <f>SUM(AN355:AN358)</f>
        <v/>
      </c>
      <c r="AO360">
        <f>SUM(AO355:AO358)</f>
        <v/>
      </c>
      <c r="AP360">
        <f>SUM(AP355:AP358)</f>
        <v/>
      </c>
      <c r="AQ360">
        <f>SUM(AQ355:AQ358)</f>
        <v/>
      </c>
      <c r="AR360">
        <f>SUM(AR355:AR358)</f>
        <v/>
      </c>
      <c r="AS360">
        <f>SUM(AS355:AS358)</f>
        <v/>
      </c>
      <c r="AT360">
        <f>SUM(AT355:AT358)</f>
        <v/>
      </c>
      <c r="AU360">
        <f>SUM(AU355:AU358)</f>
        <v/>
      </c>
      <c r="AV360">
        <f>SUM(AV355:AV358)</f>
        <v/>
      </c>
      <c r="AW360">
        <f>SUM(AW355:AW358)</f>
        <v/>
      </c>
      <c r="AX360">
        <f>SUM(AX355:AX358)</f>
        <v/>
      </c>
      <c r="AY360">
        <f>SUM(AY355:AY358)</f>
        <v/>
      </c>
      <c r="AZ360">
        <f>SUM(AZ355:AZ358)</f>
        <v/>
      </c>
      <c r="BA360">
        <f>SUM(BA355:BA358)</f>
        <v/>
      </c>
      <c r="BB360">
        <f>SUM(BB355:BB358)</f>
        <v/>
      </c>
      <c r="BC360">
        <f>SUM(BC355:BC358)</f>
        <v/>
      </c>
      <c r="BD360">
        <f>SUM(BD355:BD358)</f>
        <v/>
      </c>
      <c r="BE360">
        <f>SUM(BE355:BE358)</f>
        <v/>
      </c>
      <c r="BF360">
        <f>SUM(BF355:BF358)</f>
        <v/>
      </c>
    </row>
    <row r="361">
      <c r="A361" t="inlineStr">
        <is>
          <t>Sum check</t>
        </is>
      </c>
      <c r="F361">
        <f>F359-F360</f>
        <v/>
      </c>
      <c r="G361">
        <f>G359-G360</f>
        <v/>
      </c>
      <c r="H361">
        <f>H359-H360</f>
        <v/>
      </c>
      <c r="J361">
        <f>J359-J360</f>
        <v/>
      </c>
      <c r="K361">
        <f>K359-K360</f>
        <v/>
      </c>
      <c r="L361">
        <f>L359-L360</f>
        <v/>
      </c>
      <c r="M361">
        <f>M359-M360</f>
        <v/>
      </c>
      <c r="O361">
        <f>O359-O360</f>
        <v/>
      </c>
      <c r="P361">
        <f>P359-P360</f>
        <v/>
      </c>
      <c r="Q361">
        <f>Q359-Q360</f>
        <v/>
      </c>
      <c r="R361">
        <f>R359-R360</f>
        <v/>
      </c>
      <c r="S361">
        <f>S359-S360</f>
        <v/>
      </c>
      <c r="T361">
        <f>T359-T360</f>
        <v/>
      </c>
      <c r="U361">
        <f>U359-U360</f>
        <v/>
      </c>
      <c r="V361">
        <f>V359-V360</f>
        <v/>
      </c>
      <c r="W361">
        <f>W359-W360</f>
        <v/>
      </c>
      <c r="X361">
        <f>X359-X360</f>
        <v/>
      </c>
      <c r="Y361">
        <f>Y359-Y360</f>
        <v/>
      </c>
      <c r="Z361">
        <f>Z359-Z360</f>
        <v/>
      </c>
      <c r="AA361">
        <f>AA359-AA360</f>
        <v/>
      </c>
      <c r="AB361">
        <f>AB359-AB360</f>
        <v/>
      </c>
      <c r="AC361">
        <f>AC359-AC360</f>
        <v/>
      </c>
      <c r="AD361">
        <f>AD359-AD360</f>
        <v/>
      </c>
      <c r="AE361">
        <f>AE359-AE360</f>
        <v/>
      </c>
      <c r="AF361">
        <f>AF359-AF360</f>
        <v/>
      </c>
      <c r="AG361">
        <f>AG359-AG360</f>
        <v/>
      </c>
      <c r="AH361">
        <f>AH359-AH360</f>
        <v/>
      </c>
      <c r="AI361">
        <f>AI359-AI360</f>
        <v/>
      </c>
      <c r="AJ361">
        <f>AJ359-AJ360</f>
        <v/>
      </c>
      <c r="AK361">
        <f>AK359-AK360</f>
        <v/>
      </c>
      <c r="AL361">
        <f>AL359-AL360</f>
        <v/>
      </c>
      <c r="AM361">
        <f>AM359-AM360</f>
        <v/>
      </c>
      <c r="AN361">
        <f>AN359-AN360</f>
        <v/>
      </c>
      <c r="AO361">
        <f>AO359-AO360</f>
        <v/>
      </c>
      <c r="AP361">
        <f>AP359-AP360</f>
        <v/>
      </c>
      <c r="AQ361">
        <f>AQ359-AQ360</f>
        <v/>
      </c>
      <c r="AR361">
        <f>AR359-AR360</f>
        <v/>
      </c>
      <c r="AS361">
        <f>AS359-AS360</f>
        <v/>
      </c>
      <c r="AT361">
        <f>AT359-AT360</f>
        <v/>
      </c>
      <c r="AU361">
        <f>AU359-AU360</f>
        <v/>
      </c>
      <c r="AV361">
        <f>AV359-AV360</f>
        <v/>
      </c>
      <c r="AW361">
        <f>AW359-AW360</f>
        <v/>
      </c>
      <c r="AX361">
        <f>AX359-AX360</f>
        <v/>
      </c>
      <c r="AY361">
        <f>AY359-AY360</f>
        <v/>
      </c>
      <c r="AZ361">
        <f>AZ359-AZ360</f>
        <v/>
      </c>
      <c r="BA361">
        <f>BA359-BA360</f>
        <v/>
      </c>
      <c r="BB361">
        <f>BB359-BB360</f>
        <v/>
      </c>
      <c r="BC361">
        <f>BC359-BC360</f>
        <v/>
      </c>
      <c r="BD361">
        <f>BD359-BD360</f>
        <v/>
      </c>
      <c r="BE361">
        <f>BE359-BE360</f>
        <v/>
      </c>
      <c r="BF361">
        <f>BF359-BF360</f>
        <v/>
      </c>
    </row>
    <row r="362">
      <c r="A362" t="inlineStr">
        <is>
          <t>Link check</t>
        </is>
      </c>
      <c r="F362">
        <f>F359-F637</f>
        <v/>
      </c>
      <c r="G362">
        <f>G359-G637</f>
        <v/>
      </c>
      <c r="H362">
        <f>H359-H637</f>
        <v/>
      </c>
      <c r="J362">
        <f>J359-J637</f>
        <v/>
      </c>
      <c r="K362">
        <f>K359-K637</f>
        <v/>
      </c>
      <c r="L362">
        <f>L359-L637</f>
        <v/>
      </c>
      <c r="M362">
        <f>M359-M637</f>
        <v/>
      </c>
      <c r="O362">
        <f>O359-O637</f>
        <v/>
      </c>
      <c r="P362">
        <f>P359-P637</f>
        <v/>
      </c>
      <c r="Q362">
        <f>Q359-Q637</f>
        <v/>
      </c>
      <c r="R362">
        <f>R359-R637</f>
        <v/>
      </c>
      <c r="S362">
        <f>S359-S637</f>
        <v/>
      </c>
      <c r="T362">
        <f>T359-T637</f>
        <v/>
      </c>
      <c r="U362">
        <f>U359-U637</f>
        <v/>
      </c>
      <c r="V362">
        <f>V359-V637</f>
        <v/>
      </c>
      <c r="W362">
        <f>W359-W637</f>
        <v/>
      </c>
      <c r="X362">
        <f>X359-X637</f>
        <v/>
      </c>
      <c r="Y362">
        <f>Y359-Y637</f>
        <v/>
      </c>
      <c r="Z362">
        <f>Z359-Z637</f>
        <v/>
      </c>
      <c r="AA362">
        <f>AA359-AA637</f>
        <v/>
      </c>
      <c r="AB362">
        <f>AB359-AB637</f>
        <v/>
      </c>
      <c r="AC362">
        <f>AC359-AC637</f>
        <v/>
      </c>
      <c r="AD362">
        <f>AD359-AD637</f>
        <v/>
      </c>
      <c r="AE362">
        <f>AE359-AE637</f>
        <v/>
      </c>
      <c r="AF362">
        <f>AF359-AF637</f>
        <v/>
      </c>
      <c r="AG362">
        <f>AG359-AG637</f>
        <v/>
      </c>
      <c r="AH362">
        <f>AH359-AH637</f>
        <v/>
      </c>
      <c r="AI362">
        <f>AI359-AI637</f>
        <v/>
      </c>
      <c r="AJ362">
        <f>AJ359-AJ637</f>
        <v/>
      </c>
      <c r="AK362">
        <f>AK359-AK637</f>
        <v/>
      </c>
      <c r="AL362">
        <f>AL359-AL637</f>
        <v/>
      </c>
      <c r="AM362">
        <f>AM359-AM637</f>
        <v/>
      </c>
      <c r="AN362">
        <f>AN359-AN637</f>
        <v/>
      </c>
      <c r="AO362">
        <f>AO359-AO637</f>
        <v/>
      </c>
      <c r="AP362">
        <f>AP359-AP637</f>
        <v/>
      </c>
      <c r="AQ362">
        <f>AQ359-AQ637</f>
        <v/>
      </c>
      <c r="AR362">
        <f>AR359-AR637</f>
        <v/>
      </c>
      <c r="AS362">
        <f>AS359-AS637</f>
        <v/>
      </c>
      <c r="AT362">
        <f>AT359-AT637</f>
        <v/>
      </c>
      <c r="AU362">
        <f>AU359-AU637</f>
        <v/>
      </c>
      <c r="AV362">
        <f>AV359-AV637</f>
        <v/>
      </c>
      <c r="AW362">
        <f>AW359-AW637</f>
        <v/>
      </c>
      <c r="AX362">
        <f>AX359-AX637</f>
        <v/>
      </c>
      <c r="AY362">
        <f>AY359-AY637</f>
        <v/>
      </c>
      <c r="AZ362">
        <f>AZ359-AZ637</f>
        <v/>
      </c>
      <c r="BA362">
        <f>BA359-BA637</f>
        <v/>
      </c>
      <c r="BB362">
        <f>BB359-BB637</f>
        <v/>
      </c>
      <c r="BC362">
        <f>BC359-BC637</f>
        <v/>
      </c>
      <c r="BD362">
        <f>BD359-BD637</f>
        <v/>
      </c>
      <c r="BE362">
        <f>BE359-BE637</f>
        <v/>
      </c>
      <c r="BF362">
        <f>BF359-BF637</f>
        <v/>
      </c>
    </row>
    <row r="364">
      <c r="A364" t="inlineStr">
        <is>
          <t>Goodwill &amp; Intangible assets</t>
        </is>
      </c>
    </row>
    <row r="365">
      <c r="A365" t="inlineStr">
        <is>
          <t>United States</t>
        </is>
      </c>
      <c r="C365" t="inlineStr">
        <is>
          <t>Thousand</t>
        </is>
      </c>
      <c r="D365" t="inlineStr">
        <is>
          <t>QQQQ</t>
        </is>
      </c>
      <c r="AB365" t="n">
        <v>41936</v>
      </c>
      <c r="AC365" t="n">
        <v>41936</v>
      </c>
      <c r="AE365" t="n">
        <v>41936</v>
      </c>
      <c r="AF365" t="n">
        <v>41936</v>
      </c>
      <c r="AG365" t="n">
        <v>41936</v>
      </c>
      <c r="AH365" t="n">
        <v>41936</v>
      </c>
      <c r="AJ365" t="n">
        <v>41936</v>
      </c>
      <c r="AK365" t="n">
        <v>41936</v>
      </c>
      <c r="AL365" t="n">
        <v>41936</v>
      </c>
      <c r="AM365" t="n">
        <v>41936</v>
      </c>
      <c r="AO365" t="n">
        <v>41936</v>
      </c>
      <c r="AP365" t="n">
        <v>41936</v>
      </c>
      <c r="AQ365" t="n">
        <v>41936</v>
      </c>
      <c r="AR365" t="n">
        <v>41936</v>
      </c>
      <c r="AT365" t="n">
        <v>41936</v>
      </c>
      <c r="AU365" t="n">
        <v>41936</v>
      </c>
      <c r="AV365" t="n">
        <v>41936</v>
      </c>
      <c r="AW365" t="n">
        <v>41936</v>
      </c>
      <c r="AY365" t="n">
        <v>41936</v>
      </c>
      <c r="AZ365" t="n">
        <v>41936</v>
      </c>
      <c r="BA365" t="n">
        <v>41936</v>
      </c>
      <c r="BB365" t="n">
        <v>41936</v>
      </c>
      <c r="BD365" t="n">
        <v>41936</v>
      </c>
      <c r="BE365" t="n">
        <v>41936</v>
      </c>
      <c r="BF365" t="n">
        <v>41936</v>
      </c>
    </row>
    <row r="366">
      <c r="A366" t="inlineStr">
        <is>
          <t>U.K and Europe</t>
        </is>
      </c>
      <c r="C366" t="inlineStr">
        <is>
          <t>Thousand</t>
        </is>
      </c>
      <c r="D366" t="inlineStr">
        <is>
          <t>QQQQ</t>
        </is>
      </c>
      <c r="S366" t="n">
        <v>915641</v>
      </c>
      <c r="X366" t="n">
        <v>761614</v>
      </c>
      <c r="AB366" t="n">
        <v>828038</v>
      </c>
      <c r="AC366" t="n">
        <v>834346</v>
      </c>
      <c r="AE366" t="n">
        <v>865583</v>
      </c>
      <c r="AF366" t="n">
        <v>815017</v>
      </c>
      <c r="AG366" t="n">
        <v>804068</v>
      </c>
      <c r="AH366" t="n">
        <v>782207</v>
      </c>
      <c r="AJ366" t="n">
        <v>803097</v>
      </c>
      <c r="AK366" t="n">
        <v>782326</v>
      </c>
      <c r="AL366" t="n">
        <v>757223</v>
      </c>
      <c r="AM366" t="n">
        <v>806207</v>
      </c>
      <c r="AO366" t="n">
        <v>767723</v>
      </c>
      <c r="AP366" t="n">
        <v>760080</v>
      </c>
      <c r="AQ366" t="n">
        <v>785347</v>
      </c>
      <c r="AR366" t="n">
        <v>835505</v>
      </c>
      <c r="AT366" t="n">
        <v>849583</v>
      </c>
      <c r="AU366" t="n">
        <v>855160</v>
      </c>
      <c r="AV366" t="n">
        <v>1212132</v>
      </c>
      <c r="AW366" t="n">
        <v>1167512</v>
      </c>
      <c r="AY366" t="n">
        <v>1150360</v>
      </c>
      <c r="AZ366" t="n">
        <v>1073796</v>
      </c>
      <c r="BA366" t="n">
        <v>954546</v>
      </c>
      <c r="BB366" t="n">
        <v>1058204</v>
      </c>
      <c r="BD366" t="n">
        <v>1073873</v>
      </c>
      <c r="BE366" t="n">
        <v>1113206</v>
      </c>
      <c r="BF366" t="n">
        <v>1073433</v>
      </c>
    </row>
    <row r="367">
      <c r="A367" t="inlineStr">
        <is>
          <t>Mexico</t>
        </is>
      </c>
      <c r="C367" t="inlineStr">
        <is>
          <t>Thousand</t>
        </is>
      </c>
      <c r="D367" t="inlineStr">
        <is>
          <t>QQQQ</t>
        </is>
      </c>
      <c r="S367" t="n">
        <v>156565</v>
      </c>
      <c r="X367" t="n">
        <v>125607</v>
      </c>
      <c r="AB367" t="n">
        <v>125608</v>
      </c>
      <c r="AC367" t="n">
        <v>125607</v>
      </c>
      <c r="AE367" t="n">
        <v>125607</v>
      </c>
      <c r="AF367" t="n">
        <v>125607</v>
      </c>
      <c r="AG367" t="n">
        <v>125607</v>
      </c>
      <c r="AH367" t="n">
        <v>125607</v>
      </c>
      <c r="AJ367" t="n">
        <v>125607</v>
      </c>
      <c r="AK367" t="n">
        <v>125607</v>
      </c>
      <c r="AL367" t="n">
        <v>125607</v>
      </c>
      <c r="AM367" t="n">
        <v>125607</v>
      </c>
      <c r="AO367" t="n">
        <v>125607</v>
      </c>
      <c r="AP367" t="n">
        <v>127502</v>
      </c>
      <c r="AQ367" t="n">
        <v>127804</v>
      </c>
      <c r="AR367" t="n">
        <v>127804</v>
      </c>
      <c r="AT367" t="n">
        <v>127804</v>
      </c>
      <c r="AU367" t="n">
        <v>127804</v>
      </c>
      <c r="AV367" t="n">
        <v>127804</v>
      </c>
      <c r="AW367" t="n">
        <v>127804</v>
      </c>
      <c r="AY367" t="n">
        <v>127804</v>
      </c>
      <c r="AZ367" t="n">
        <v>127804</v>
      </c>
      <c r="BA367" t="n">
        <v>127804</v>
      </c>
      <c r="BB367" t="n">
        <v>127804</v>
      </c>
      <c r="BD367" t="n">
        <v>127804</v>
      </c>
      <c r="BE367" t="n">
        <v>127804</v>
      </c>
      <c r="BF367" t="n">
        <v>127804</v>
      </c>
    </row>
    <row r="368">
      <c r="A368" t="inlineStr">
        <is>
          <t>Total</t>
        </is>
      </c>
      <c r="C368" t="inlineStr">
        <is>
          <t>Thousand</t>
        </is>
      </c>
      <c r="D368" t="inlineStr">
        <is>
          <t>QQQQ</t>
        </is>
      </c>
      <c r="S368" t="n">
        <v>1072206</v>
      </c>
      <c r="X368" t="n">
        <v>887221</v>
      </c>
      <c r="AB368" t="n">
        <v>995582</v>
      </c>
      <c r="AC368" t="n">
        <v>1001889</v>
      </c>
      <c r="AE368" t="n">
        <v>1033126</v>
      </c>
      <c r="AF368" t="n">
        <v>982560</v>
      </c>
      <c r="AG368" t="n">
        <v>971611</v>
      </c>
      <c r="AH368" t="n">
        <v>949750</v>
      </c>
      <c r="AJ368" t="n">
        <v>970640</v>
      </c>
      <c r="AK368" t="n">
        <v>949869</v>
      </c>
      <c r="AL368" t="n">
        <v>924766</v>
      </c>
      <c r="AM368" t="n">
        <v>973750</v>
      </c>
      <c r="AO368" t="n">
        <v>935266</v>
      </c>
      <c r="AP368" t="n">
        <v>929518</v>
      </c>
      <c r="AQ368" t="n">
        <v>955087</v>
      </c>
      <c r="AR368" t="n">
        <v>1005245</v>
      </c>
      <c r="AT368" t="n">
        <v>1019323</v>
      </c>
      <c r="AU368" t="n">
        <v>1024900</v>
      </c>
      <c r="AV368" t="n">
        <v>1381872</v>
      </c>
      <c r="AW368" t="n">
        <v>1337252</v>
      </c>
      <c r="AY368" t="n">
        <v>1320100</v>
      </c>
      <c r="AZ368" t="n">
        <v>1243536</v>
      </c>
      <c r="BA368" t="n">
        <v>1124286</v>
      </c>
      <c r="BB368" t="n">
        <v>1227944</v>
      </c>
      <c r="BD368" t="n">
        <v>1243613</v>
      </c>
      <c r="BE368" t="n">
        <v>1282946</v>
      </c>
      <c r="BF368" t="n">
        <v>1243173</v>
      </c>
    </row>
    <row r="369">
      <c r="A369" t="inlineStr">
        <is>
          <t>Total-c</t>
        </is>
      </c>
      <c r="S369">
        <f>SUM(S365:S367)</f>
        <v/>
      </c>
      <c r="X369">
        <f>SUM(X365:X367)</f>
        <v/>
      </c>
      <c r="Y369">
        <f>SUM(Y365:Y367)</f>
        <v/>
      </c>
      <c r="AB369">
        <f>SUM(AB365:AB367)</f>
        <v/>
      </c>
      <c r="AC369">
        <f>SUM(AC365:AC367)</f>
        <v/>
      </c>
      <c r="AD369">
        <f>SUM(AD365:AD367)</f>
        <v/>
      </c>
      <c r="AE369">
        <f>SUM(AE365:AE367)</f>
        <v/>
      </c>
      <c r="AF369">
        <f>SUM(AF365:AF367)</f>
        <v/>
      </c>
      <c r="AG369">
        <f>SUM(AG365:AG367)</f>
        <v/>
      </c>
      <c r="AH369">
        <f>SUM(AH365:AH367)</f>
        <v/>
      </c>
      <c r="AI369">
        <f>SUM(AI365:AI367)</f>
        <v/>
      </c>
      <c r="AJ369">
        <f>SUM(AJ365:AJ367)</f>
        <v/>
      </c>
      <c r="AK369">
        <f>SUM(AK365:AK367)</f>
        <v/>
      </c>
      <c r="AL369">
        <f>SUM(AL365:AL367)</f>
        <v/>
      </c>
      <c r="AM369">
        <f>SUM(AM365:AM367)</f>
        <v/>
      </c>
      <c r="AO369">
        <f>SUM(AO365:AO367)</f>
        <v/>
      </c>
      <c r="AP369">
        <f>SUM(AP365:AP367)</f>
        <v/>
      </c>
      <c r="AQ369">
        <f>SUM(AQ365:AQ367)</f>
        <v/>
      </c>
      <c r="AR369">
        <f>SUM(AR365:AR367)</f>
        <v/>
      </c>
      <c r="AS369">
        <f>SUM(AS365:AS367)</f>
        <v/>
      </c>
      <c r="AT369">
        <f>SUM(AT365:AT367)</f>
        <v/>
      </c>
      <c r="AU369">
        <f>SUM(AU365:AU367)</f>
        <v/>
      </c>
      <c r="AV369">
        <f>SUM(AV365:AV367)</f>
        <v/>
      </c>
      <c r="AW369">
        <f>SUM(AW365:AW367)</f>
        <v/>
      </c>
      <c r="AY369">
        <f>SUM(AY365:AY367)</f>
        <v/>
      </c>
      <c r="AZ369">
        <f>SUM(AZ365:AZ367)</f>
        <v/>
      </c>
      <c r="BA369">
        <f>SUM(BA365:BA367)</f>
        <v/>
      </c>
      <c r="BB369">
        <f>SUM(BB365:BB367)</f>
        <v/>
      </c>
      <c r="BD369">
        <f>SUM(BD365:BD367)</f>
        <v/>
      </c>
      <c r="BE369">
        <f>SUM(BE365:BE367)</f>
        <v/>
      </c>
      <c r="BF369">
        <f>SUM(BF365:BF367)</f>
        <v/>
      </c>
    </row>
    <row r="370">
      <c r="A370" t="inlineStr">
        <is>
          <t>Sum check</t>
        </is>
      </c>
      <c r="S370">
        <f>S369-S368</f>
        <v/>
      </c>
      <c r="X370">
        <f>X369-X368</f>
        <v/>
      </c>
      <c r="Y370">
        <f>Y369-Y368</f>
        <v/>
      </c>
      <c r="AB370">
        <f>AB369-AB368</f>
        <v/>
      </c>
      <c r="AC370">
        <f>AC369-AC368</f>
        <v/>
      </c>
      <c r="AD370">
        <f>AD369-AD368</f>
        <v/>
      </c>
      <c r="AE370">
        <f>AE369-AE368</f>
        <v/>
      </c>
      <c r="AF370">
        <f>AF369-AF368</f>
        <v/>
      </c>
      <c r="AG370">
        <f>AG369-AG368</f>
        <v/>
      </c>
      <c r="AH370">
        <f>AH369-AH368</f>
        <v/>
      </c>
      <c r="AI370">
        <f>AI369-AI368</f>
        <v/>
      </c>
      <c r="AJ370">
        <f>AJ369-AJ368</f>
        <v/>
      </c>
      <c r="AK370">
        <f>AK369-AK368</f>
        <v/>
      </c>
      <c r="AL370">
        <f>AL369-AL368</f>
        <v/>
      </c>
      <c r="AM370">
        <f>AM369-AM368</f>
        <v/>
      </c>
      <c r="AO370">
        <f>AO369-AO368</f>
        <v/>
      </c>
      <c r="AP370">
        <f>AP369-AP368</f>
        <v/>
      </c>
      <c r="AQ370">
        <f>AQ369-AQ368</f>
        <v/>
      </c>
      <c r="AR370">
        <f>AR369-AR368</f>
        <v/>
      </c>
      <c r="AS370">
        <f>AS369-AS368</f>
        <v/>
      </c>
      <c r="AT370">
        <f>AT369-AT368</f>
        <v/>
      </c>
      <c r="AU370">
        <f>AU369-AU368</f>
        <v/>
      </c>
      <c r="AV370">
        <f>AV369-AV368</f>
        <v/>
      </c>
      <c r="AW370">
        <f>AW369-AW368</f>
        <v/>
      </c>
      <c r="AY370">
        <f>AY369-AY368</f>
        <v/>
      </c>
      <c r="AZ370">
        <f>AZ369-AZ368</f>
        <v/>
      </c>
      <c r="BA370">
        <f>BA369-BA368</f>
        <v/>
      </c>
      <c r="BB370">
        <f>BB369-BB368</f>
        <v/>
      </c>
      <c r="BD370">
        <f>BD369-BD368</f>
        <v/>
      </c>
      <c r="BE370">
        <f>BE369-BE368</f>
        <v/>
      </c>
      <c r="BF370">
        <f>BF369-BF368</f>
        <v/>
      </c>
    </row>
    <row r="371">
      <c r="A371" t="inlineStr">
        <is>
          <t>Link check</t>
        </is>
      </c>
      <c r="S371">
        <f>S368-S693</f>
        <v/>
      </c>
      <c r="X371">
        <f>X368-X693</f>
        <v/>
      </c>
      <c r="Y371">
        <f>Y368-Y693</f>
        <v/>
      </c>
      <c r="AB371">
        <f>AB368-AB693</f>
        <v/>
      </c>
      <c r="AC371">
        <f>AC368-AC693</f>
        <v/>
      </c>
      <c r="AD371">
        <f>AD368-AD693</f>
        <v/>
      </c>
      <c r="AE371">
        <f>AE368-AE693</f>
        <v/>
      </c>
      <c r="AF371">
        <f>AF368-AF693</f>
        <v/>
      </c>
      <c r="AG371">
        <f>AG368-AG693</f>
        <v/>
      </c>
      <c r="AH371">
        <f>AH368-AH693</f>
        <v/>
      </c>
      <c r="AI371">
        <f>AI368-AI693</f>
        <v/>
      </c>
      <c r="AJ371">
        <f>AJ368-AJ693</f>
        <v/>
      </c>
      <c r="AK371">
        <f>AK368-AK693</f>
        <v/>
      </c>
      <c r="AL371">
        <f>AL368-AL693</f>
        <v/>
      </c>
      <c r="AM371">
        <f>AM368-AM693</f>
        <v/>
      </c>
      <c r="AO371">
        <f>AO368-AO693</f>
        <v/>
      </c>
      <c r="AP371">
        <f>AP368-AP693</f>
        <v/>
      </c>
      <c r="AQ371">
        <f>AQ368-AQ693</f>
        <v/>
      </c>
      <c r="AR371">
        <f>AR368-AR693</f>
        <v/>
      </c>
      <c r="AS371">
        <f>AS368-AS693</f>
        <v/>
      </c>
      <c r="AT371">
        <f>AT368-AT693</f>
        <v/>
      </c>
      <c r="AU371">
        <f>AU368-AU693</f>
        <v/>
      </c>
      <c r="AV371">
        <f>AV368-AV693</f>
        <v/>
      </c>
      <c r="AW371">
        <f>AW368-AW693</f>
        <v/>
      </c>
      <c r="AY371">
        <f>AY368-AY693</f>
        <v/>
      </c>
      <c r="AZ371">
        <f>AZ368-AZ693</f>
        <v/>
      </c>
      <c r="BA371">
        <f>BA368-BA693</f>
        <v/>
      </c>
      <c r="BB371">
        <f>BB368-BB693</f>
        <v/>
      </c>
      <c r="BD371">
        <f>BD368-BD693</f>
        <v/>
      </c>
      <c r="BE371">
        <f>BE368-BE693</f>
        <v/>
      </c>
      <c r="BF371">
        <f>BF368-BF693</f>
        <v/>
      </c>
    </row>
    <row r="373">
      <c r="A373" t="inlineStr">
        <is>
          <t>Reportable segment profit</t>
        </is>
      </c>
    </row>
    <row r="374">
      <c r="A374" t="inlineStr">
        <is>
          <t>U.S.</t>
        </is>
      </c>
      <c r="C374" t="inlineStr">
        <is>
          <t>Thousand</t>
        </is>
      </c>
      <c r="D374" t="inlineStr">
        <is>
          <t>QQQQ</t>
        </is>
      </c>
      <c r="E374" t="inlineStr">
        <is>
          <t>Yes</t>
        </is>
      </c>
      <c r="T374" t="n">
        <v>949610</v>
      </c>
      <c r="W374" t="n">
        <v>141195</v>
      </c>
      <c r="Y374" t="n">
        <v>572558</v>
      </c>
      <c r="Z374" t="n">
        <v>133556</v>
      </c>
      <c r="AA374" t="n">
        <v>277602</v>
      </c>
      <c r="AB374" t="n">
        <v>307962</v>
      </c>
      <c r="AD374" t="n">
        <v>841492</v>
      </c>
      <c r="AE374" t="n">
        <v>127286</v>
      </c>
      <c r="AF374" t="n">
        <v>99469</v>
      </c>
      <c r="AG374" t="n">
        <v>74206</v>
      </c>
      <c r="AI374" t="n">
        <v>291381</v>
      </c>
      <c r="AJ374" t="n">
        <v>114840</v>
      </c>
      <c r="AK374" t="n">
        <v>186960</v>
      </c>
      <c r="AL374" t="n">
        <v>125169</v>
      </c>
      <c r="AN374" t="n">
        <v>487275</v>
      </c>
      <c r="AO374" t="n">
        <v>85052</v>
      </c>
      <c r="AP374" t="n">
        <v>39448</v>
      </c>
      <c r="AQ374" t="n">
        <v>2451</v>
      </c>
      <c r="AS374" t="n">
        <v>69377</v>
      </c>
      <c r="AT374" t="n">
        <v>68125</v>
      </c>
      <c r="AU374" t="n">
        <v>-224171</v>
      </c>
      <c r="AV374" t="n">
        <v>70666</v>
      </c>
      <c r="AX374" t="n">
        <v>-17036</v>
      </c>
      <c r="AY374" t="n">
        <v>355075</v>
      </c>
      <c r="AZ374" t="n">
        <v>453198</v>
      </c>
      <c r="BA374" t="n">
        <v>338548</v>
      </c>
      <c r="BC374" t="n">
        <v>1094025</v>
      </c>
      <c r="BD374" t="n">
        <v>-28106</v>
      </c>
      <c r="BE374" t="n">
        <v>37265</v>
      </c>
      <c r="BF374" t="n">
        <v>101382</v>
      </c>
    </row>
    <row r="375">
      <c r="A375" t="inlineStr">
        <is>
          <t>UK and Europe</t>
        </is>
      </c>
      <c r="C375" t="inlineStr">
        <is>
          <t>Thousand</t>
        </is>
      </c>
      <c r="D375" t="inlineStr">
        <is>
          <t>QQQQ</t>
        </is>
      </c>
      <c r="E375" t="inlineStr">
        <is>
          <t>Yes</t>
        </is>
      </c>
      <c r="T375" t="n">
        <v>16241</v>
      </c>
      <c r="W375" t="n">
        <v>13027</v>
      </c>
      <c r="Y375" t="n">
        <v>78572</v>
      </c>
      <c r="Z375" t="n">
        <v>14372</v>
      </c>
      <c r="AA375" t="n">
        <v>18932</v>
      </c>
      <c r="AB375" t="n">
        <v>18569</v>
      </c>
      <c r="AD375" t="n">
        <v>77105</v>
      </c>
      <c r="AE375" t="n">
        <v>21413</v>
      </c>
      <c r="AF375" t="n">
        <v>23662</v>
      </c>
      <c r="AG375" t="n">
        <v>23470</v>
      </c>
      <c r="AI375" t="n">
        <v>84524</v>
      </c>
      <c r="AJ375" t="n">
        <v>12714</v>
      </c>
      <c r="AK375" t="n">
        <v>24194</v>
      </c>
      <c r="AL375" t="n">
        <v>25325</v>
      </c>
      <c r="AN375" t="n">
        <v>79182</v>
      </c>
      <c r="AO375" t="n">
        <v>23190</v>
      </c>
      <c r="AP375" t="n">
        <v>23185</v>
      </c>
      <c r="AQ375" t="n">
        <v>29949</v>
      </c>
      <c r="AS375" t="n">
        <v>102734</v>
      </c>
      <c r="AT375" t="n">
        <v>10495</v>
      </c>
      <c r="AU375" t="n">
        <v>21831</v>
      </c>
      <c r="AV375" t="n">
        <v>445</v>
      </c>
      <c r="AX375" t="n">
        <v>-627</v>
      </c>
      <c r="AY375" t="n">
        <v>-21640</v>
      </c>
      <c r="AZ375" t="n">
        <v>7848</v>
      </c>
      <c r="BA375" t="n">
        <v>14198</v>
      </c>
      <c r="BC375" t="n">
        <v>-934</v>
      </c>
      <c r="BD375" t="n">
        <v>25261</v>
      </c>
      <c r="BE375" t="n">
        <v>2513</v>
      </c>
      <c r="BF375" t="n">
        <v>42809</v>
      </c>
    </row>
    <row r="376">
      <c r="A376" t="inlineStr">
        <is>
          <t>Mexico</t>
        </is>
      </c>
      <c r="C376" t="inlineStr">
        <is>
          <t>Thousand</t>
        </is>
      </c>
      <c r="D376" t="inlineStr">
        <is>
          <t>QQQQ</t>
        </is>
      </c>
      <c r="E376" t="inlineStr">
        <is>
          <t>Yes</t>
        </is>
      </c>
      <c r="T376" t="n">
        <v>95186</v>
      </c>
      <c r="W376" t="n">
        <v>22603</v>
      </c>
      <c r="Y376" t="n">
        <v>140857</v>
      </c>
      <c r="Z376" t="n">
        <v>18772</v>
      </c>
      <c r="AA376" t="n">
        <v>81778</v>
      </c>
      <c r="AB376" t="n">
        <v>45692</v>
      </c>
      <c r="AD376" t="n">
        <v>153631</v>
      </c>
      <c r="AE376" t="n">
        <v>52870</v>
      </c>
      <c r="AF376" t="n">
        <v>61997</v>
      </c>
      <c r="AG376" t="n">
        <v>-12355</v>
      </c>
      <c r="AI376" t="n">
        <v>119649</v>
      </c>
      <c r="AJ376" t="n">
        <v>9464</v>
      </c>
      <c r="AK376" t="n">
        <v>68372</v>
      </c>
      <c r="AL376" t="n">
        <v>37667</v>
      </c>
      <c r="AN376" t="n">
        <v>124015</v>
      </c>
      <c r="AO376" t="n">
        <v>-23880</v>
      </c>
      <c r="AP376" t="n">
        <v>-35544</v>
      </c>
      <c r="AQ376" t="n">
        <v>61653</v>
      </c>
      <c r="AS376" t="n">
        <v>72879</v>
      </c>
      <c r="AT376" t="n">
        <v>79830</v>
      </c>
      <c r="AU376" t="n">
        <v>79195</v>
      </c>
      <c r="AV376" t="n">
        <v>49652</v>
      </c>
      <c r="AX376" t="n">
        <v>228773</v>
      </c>
      <c r="AY376" t="n">
        <v>68564</v>
      </c>
      <c r="AZ376" t="n">
        <v>51844</v>
      </c>
      <c r="BA376" t="n">
        <v>-13558</v>
      </c>
      <c r="BC376" t="n">
        <v>83450</v>
      </c>
      <c r="BD376" t="n">
        <v>34175</v>
      </c>
      <c r="BE376" t="n">
        <v>60719</v>
      </c>
      <c r="BF376" t="n">
        <v>62182</v>
      </c>
    </row>
    <row r="377">
      <c r="A377" t="inlineStr">
        <is>
          <t>Elimination</t>
        </is>
      </c>
      <c r="C377" t="inlineStr">
        <is>
          <t>Thousand</t>
        </is>
      </c>
      <c r="D377" t="inlineStr">
        <is>
          <t>QQQQ</t>
        </is>
      </c>
      <c r="E377" t="inlineStr">
        <is>
          <t>Yes</t>
        </is>
      </c>
      <c r="T377" t="n">
        <v>95</v>
      </c>
      <c r="W377" t="n">
        <v>23</v>
      </c>
      <c r="Y377" t="n">
        <v>95</v>
      </c>
      <c r="Z377" t="n">
        <v>24</v>
      </c>
      <c r="AA377" t="n">
        <v>23</v>
      </c>
      <c r="AB377" t="n">
        <v>23</v>
      </c>
      <c r="AD377" t="n">
        <v>94</v>
      </c>
      <c r="AE377" t="n">
        <v>24</v>
      </c>
      <c r="AF377" t="n">
        <v>-16</v>
      </c>
      <c r="AG377" t="n">
        <v>25</v>
      </c>
      <c r="AI377" t="n">
        <v>132</v>
      </c>
      <c r="AJ377" t="n">
        <v>24</v>
      </c>
      <c r="AK377" t="n">
        <v>24</v>
      </c>
      <c r="AL377" t="n">
        <v>24</v>
      </c>
      <c r="AN377" t="n">
        <v>96</v>
      </c>
      <c r="AO377" t="n">
        <v>24</v>
      </c>
      <c r="AP377" t="n">
        <v>200</v>
      </c>
      <c r="AQ377" t="n">
        <v>235</v>
      </c>
      <c r="AS377" t="n">
        <v>473</v>
      </c>
      <c r="AT377" t="n">
        <v>14</v>
      </c>
      <c r="AU377" t="n">
        <v>14</v>
      </c>
      <c r="AV377" t="n">
        <v>14</v>
      </c>
      <c r="AX377" t="n">
        <v>54</v>
      </c>
      <c r="AY377" t="n">
        <v>14</v>
      </c>
      <c r="AZ377" t="n">
        <v>14</v>
      </c>
      <c r="BA377" t="n">
        <v>14</v>
      </c>
      <c r="BC377" t="n">
        <v>54</v>
      </c>
      <c r="BD377" t="n">
        <v>13</v>
      </c>
      <c r="BE377" t="n">
        <v>-226</v>
      </c>
    </row>
    <row r="378">
      <c r="A378" t="inlineStr">
        <is>
          <t>Total operating income</t>
        </is>
      </c>
      <c r="C378" t="inlineStr">
        <is>
          <t>Thousand</t>
        </is>
      </c>
      <c r="D378" t="inlineStr">
        <is>
          <t>QQQQ</t>
        </is>
      </c>
      <c r="E378" t="inlineStr">
        <is>
          <t>Yes</t>
        </is>
      </c>
      <c r="T378" t="n">
        <v>1061132</v>
      </c>
      <c r="W378" t="n">
        <v>176848</v>
      </c>
      <c r="Y378" t="n">
        <v>792082</v>
      </c>
      <c r="Z378" t="n">
        <v>166724</v>
      </c>
      <c r="AA378" t="n">
        <v>378335</v>
      </c>
      <c r="AB378" t="n">
        <v>372246</v>
      </c>
      <c r="AD378" t="n">
        <v>1072322</v>
      </c>
      <c r="AE378" t="n">
        <v>201593</v>
      </c>
      <c r="AF378" t="n">
        <v>185112</v>
      </c>
      <c r="AG378" t="n">
        <v>85346</v>
      </c>
      <c r="AI378" t="n">
        <v>495686</v>
      </c>
      <c r="AJ378" t="n">
        <v>137042</v>
      </c>
      <c r="AK378" t="n">
        <v>279550</v>
      </c>
      <c r="AL378" t="n">
        <v>188185</v>
      </c>
      <c r="AN378" t="n">
        <v>690568</v>
      </c>
      <c r="AO378" t="n">
        <v>84386</v>
      </c>
      <c r="AP378" t="n">
        <v>27289</v>
      </c>
      <c r="AQ378" t="n">
        <v>94288</v>
      </c>
      <c r="AS378" t="n">
        <v>245463</v>
      </c>
      <c r="AT378" t="n">
        <v>158464</v>
      </c>
      <c r="AU378" t="n">
        <v>-123131</v>
      </c>
      <c r="AV378" t="n">
        <v>120777</v>
      </c>
      <c r="AX378" t="n">
        <v>211164</v>
      </c>
      <c r="AY378" t="n">
        <v>402013</v>
      </c>
      <c r="AZ378" t="n">
        <v>512904</v>
      </c>
      <c r="BA378" t="n">
        <v>339202</v>
      </c>
      <c r="BC378" t="n">
        <v>1176595</v>
      </c>
      <c r="BD378" t="n">
        <v>31343</v>
      </c>
      <c r="BE378" t="n">
        <v>100271</v>
      </c>
      <c r="BF378" t="n">
        <v>206373</v>
      </c>
    </row>
    <row r="379">
      <c r="A379" t="inlineStr">
        <is>
          <t>Total operating income-c</t>
        </is>
      </c>
      <c r="T379">
        <f>SUM(T374:T377)</f>
        <v/>
      </c>
      <c r="W379">
        <f>SUM(W374:W377)</f>
        <v/>
      </c>
      <c r="Y379">
        <f>SUM(Y374:Y377)</f>
        <v/>
      </c>
      <c r="Z379">
        <f>SUM(Z374:Z377)</f>
        <v/>
      </c>
      <c r="AA379">
        <f>SUM(AA374:AA377)</f>
        <v/>
      </c>
      <c r="AB379">
        <f>SUM(AB374:AB377)</f>
        <v/>
      </c>
      <c r="AD379">
        <f>SUM(AD374:AD377)</f>
        <v/>
      </c>
      <c r="AE379">
        <f>SUM(AE374:AE377)</f>
        <v/>
      </c>
      <c r="AF379">
        <f>SUM(AF374:AF377)</f>
        <v/>
      </c>
      <c r="AG379">
        <f>SUM(AG374:AG377)</f>
        <v/>
      </c>
      <c r="AI379">
        <f>SUM(AI374:AI377)</f>
        <v/>
      </c>
      <c r="AJ379">
        <f>SUM(AJ374:AJ377)</f>
        <v/>
      </c>
      <c r="AK379">
        <f>SUM(AK374:AK377)</f>
        <v/>
      </c>
      <c r="AL379">
        <f>SUM(AL374:AL377)</f>
        <v/>
      </c>
      <c r="AN379">
        <f>SUM(AN374:AN377)</f>
        <v/>
      </c>
      <c r="AO379">
        <f>SUM(AO374:AO377)</f>
        <v/>
      </c>
      <c r="AP379">
        <f>SUM(AP374:AP377)</f>
        <v/>
      </c>
      <c r="AQ379">
        <f>SUM(AQ374:AQ377)</f>
        <v/>
      </c>
      <c r="AS379">
        <f>SUM(AS374:AS377)</f>
        <v/>
      </c>
      <c r="AT379">
        <f>SUM(AT374:AT377)</f>
        <v/>
      </c>
      <c r="AU379">
        <f>SUM(AU374:AU377)</f>
        <v/>
      </c>
      <c r="AV379">
        <f>SUM(AV374:AV377)</f>
        <v/>
      </c>
      <c r="AX379">
        <f>SUM(AX374:AX377)</f>
        <v/>
      </c>
      <c r="AY379">
        <f>SUM(AY374:AY377)</f>
        <v/>
      </c>
      <c r="AZ379">
        <f>SUM(AZ374:AZ377)</f>
        <v/>
      </c>
      <c r="BA379">
        <f>SUM(BA374:BA377)</f>
        <v/>
      </c>
      <c r="BC379">
        <f>SUM(BC374:BC377)</f>
        <v/>
      </c>
      <c r="BD379">
        <f>SUM(BD374:BD377)</f>
        <v/>
      </c>
      <c r="BE379">
        <f>SUM(BE374:BE377)</f>
        <v/>
      </c>
      <c r="BF379">
        <f>SUM(BF374:BF377)</f>
        <v/>
      </c>
    </row>
    <row r="380">
      <c r="A380" t="inlineStr">
        <is>
          <t>Sum check</t>
        </is>
      </c>
      <c r="T380">
        <f>T379-T378</f>
        <v/>
      </c>
      <c r="W380">
        <f>W379-W378</f>
        <v/>
      </c>
      <c r="Y380">
        <f>Y379-Y378</f>
        <v/>
      </c>
      <c r="Z380">
        <f>Z379-Z378</f>
        <v/>
      </c>
      <c r="AA380">
        <f>AA379-AA378</f>
        <v/>
      </c>
      <c r="AB380">
        <f>AB379-AB378</f>
        <v/>
      </c>
      <c r="AD380">
        <f>AD379-AD378</f>
        <v/>
      </c>
      <c r="AE380">
        <f>AE379-AE378</f>
        <v/>
      </c>
      <c r="AF380">
        <f>AF379-AF378</f>
        <v/>
      </c>
      <c r="AG380">
        <f>AG379-AG378</f>
        <v/>
      </c>
      <c r="AI380">
        <f>AI379-AI378</f>
        <v/>
      </c>
      <c r="AJ380">
        <f>AJ379-AJ378</f>
        <v/>
      </c>
      <c r="AK380">
        <f>AK379-AK378</f>
        <v/>
      </c>
      <c r="AL380">
        <f>AL379-AL378</f>
        <v/>
      </c>
      <c r="AN380">
        <f>AN379-AN378</f>
        <v/>
      </c>
      <c r="AO380">
        <f>AO379-AO378</f>
        <v/>
      </c>
      <c r="AP380">
        <f>AP379-AP378</f>
        <v/>
      </c>
      <c r="AQ380">
        <f>AQ379-AQ378</f>
        <v/>
      </c>
      <c r="AS380">
        <f>AS379-AS378</f>
        <v/>
      </c>
      <c r="AT380">
        <f>AT379-AT378</f>
        <v/>
      </c>
      <c r="AU380">
        <f>AU379-AU378</f>
        <v/>
      </c>
      <c r="AV380">
        <f>AV379-AV378</f>
        <v/>
      </c>
      <c r="AX380">
        <f>AX379-AX378</f>
        <v/>
      </c>
      <c r="AY380">
        <f>AY379-AY378</f>
        <v/>
      </c>
      <c r="AZ380">
        <f>AZ379-AZ378</f>
        <v/>
      </c>
      <c r="BA380">
        <f>BA379-BA378</f>
        <v/>
      </c>
      <c r="BC380">
        <f>BC379-BC378</f>
        <v/>
      </c>
      <c r="BD380">
        <f>BD379-BD378</f>
        <v/>
      </c>
      <c r="BE380">
        <f>BE379-BE378</f>
        <v/>
      </c>
      <c r="BF380">
        <f>BF379-BF378</f>
        <v/>
      </c>
    </row>
    <row r="381">
      <c r="A381" t="inlineStr">
        <is>
          <t>Link check</t>
        </is>
      </c>
      <c r="T381">
        <f>T378-T637</f>
        <v/>
      </c>
      <c r="Y381">
        <f>Y378-Y637</f>
        <v/>
      </c>
      <c r="AB381">
        <f>AB378-AB637</f>
        <v/>
      </c>
      <c r="AD381">
        <f>AD378-AD637</f>
        <v/>
      </c>
      <c r="AE381">
        <f>AE378-AE637</f>
        <v/>
      </c>
      <c r="AF381">
        <f>AF378-AF637</f>
        <v/>
      </c>
      <c r="AG381">
        <f>AG378-AG637</f>
        <v/>
      </c>
      <c r="AI381">
        <f>AI378-AI637</f>
        <v/>
      </c>
      <c r="AJ381">
        <f>AJ378-AJ637</f>
        <v/>
      </c>
      <c r="AK381">
        <f>AK378-AK637</f>
        <v/>
      </c>
      <c r="AL381">
        <f>AL378-AL637</f>
        <v/>
      </c>
      <c r="AN381">
        <f>AN378-AN637</f>
        <v/>
      </c>
      <c r="AO381">
        <f>AO378-AO637</f>
        <v/>
      </c>
      <c r="AP381">
        <f>AP378-AP637</f>
        <v/>
      </c>
      <c r="AQ381">
        <f>AQ378-AQ637</f>
        <v/>
      </c>
      <c r="AS381">
        <f>AS378-AS637</f>
        <v/>
      </c>
      <c r="AT381">
        <f>AT378-AT637</f>
        <v/>
      </c>
      <c r="AU381">
        <f>AU378-AU637</f>
        <v/>
      </c>
      <c r="AV381">
        <f>AV378-AV637</f>
        <v/>
      </c>
      <c r="AX381">
        <f>AX378-AX637</f>
        <v/>
      </c>
      <c r="AY381">
        <f>AY378-AY637</f>
        <v/>
      </c>
      <c r="AZ381">
        <f>AZ378-AZ637</f>
        <v/>
      </c>
      <c r="BA381">
        <f>BA378-BA637</f>
        <v/>
      </c>
      <c r="BC381">
        <f>BC378-BC637</f>
        <v/>
      </c>
      <c r="BD381">
        <f>BD378-BD637</f>
        <v/>
      </c>
      <c r="BE381">
        <f>BE378-BE637</f>
        <v/>
      </c>
      <c r="BF381">
        <f>BF378-BF637</f>
        <v/>
      </c>
    </row>
    <row r="383">
      <c r="A383" t="inlineStr">
        <is>
          <t>Interest expense, net of capitalized interest</t>
        </is>
      </c>
      <c r="C383" t="inlineStr">
        <is>
          <t>Thousand</t>
        </is>
      </c>
      <c r="D383" t="inlineStr">
        <is>
          <t>QQQQ</t>
        </is>
      </c>
      <c r="E383" t="inlineStr">
        <is>
          <t>Yes</t>
        </is>
      </c>
      <c r="T383" t="n">
        <v>46549</v>
      </c>
      <c r="W383" t="n">
        <v>19119</v>
      </c>
      <c r="Y383" t="n">
        <v>75636</v>
      </c>
      <c r="Z383" t="n">
        <v>19112</v>
      </c>
      <c r="AA383" t="n">
        <v>22567</v>
      </c>
      <c r="AB383" t="n">
        <v>24636</v>
      </c>
      <c r="AD383" t="n">
        <v>107183</v>
      </c>
      <c r="AE383" t="n">
        <v>50300</v>
      </c>
      <c r="AF383" t="n">
        <v>40267</v>
      </c>
      <c r="AG383" t="n">
        <v>35334</v>
      </c>
      <c r="AI383" t="n">
        <v>162812</v>
      </c>
      <c r="AJ383" t="n">
        <v>33562</v>
      </c>
      <c r="AK383" t="n">
        <v>33594</v>
      </c>
      <c r="AL383" t="n">
        <v>32028</v>
      </c>
      <c r="AN383" t="n">
        <v>132630</v>
      </c>
      <c r="AO383" t="n">
        <v>32688</v>
      </c>
      <c r="AP383" t="n">
        <v>32323</v>
      </c>
      <c r="AQ383" t="n">
        <v>30564</v>
      </c>
      <c r="AS383" t="n">
        <v>126118</v>
      </c>
      <c r="AT383" t="n">
        <v>30334</v>
      </c>
      <c r="AU383" t="n">
        <v>50651</v>
      </c>
      <c r="AV383" t="n">
        <v>29833</v>
      </c>
      <c r="AX383" t="n">
        <v>145792</v>
      </c>
      <c r="AY383" t="n">
        <v>36296</v>
      </c>
      <c r="AZ383" t="n">
        <v>38112</v>
      </c>
      <c r="BA383" t="n">
        <v>36895</v>
      </c>
      <c r="BC383" t="n">
        <v>152672</v>
      </c>
      <c r="BD383" t="n">
        <v>42662</v>
      </c>
      <c r="BE383" t="n">
        <v>47152</v>
      </c>
      <c r="BF383" t="n">
        <v>45645</v>
      </c>
    </row>
    <row r="384">
      <c r="A384" t="inlineStr">
        <is>
          <t>Interest income</t>
        </is>
      </c>
      <c r="C384" t="inlineStr">
        <is>
          <t>Thousand</t>
        </is>
      </c>
      <c r="D384" t="inlineStr">
        <is>
          <t>QQQQ</t>
        </is>
      </c>
      <c r="E384" t="inlineStr">
        <is>
          <t>Yes</t>
        </is>
      </c>
      <c r="T384" t="n">
        <v>-3828</v>
      </c>
      <c r="W384" t="n">
        <v>-253</v>
      </c>
      <c r="Y384" t="n">
        <v>-2301</v>
      </c>
      <c r="Z384" t="n">
        <v>-368</v>
      </c>
      <c r="AA384" t="n">
        <v>-1104</v>
      </c>
      <c r="AB384" t="n">
        <v>-2128</v>
      </c>
      <c r="AD384" t="n">
        <v>-7730</v>
      </c>
      <c r="AE384" t="n">
        <v>-1590</v>
      </c>
      <c r="AF384" t="n">
        <v>-4834</v>
      </c>
      <c r="AG384" t="n">
        <v>-4241</v>
      </c>
      <c r="AI384" t="n">
        <v>-13811</v>
      </c>
      <c r="AJ384" t="n">
        <v>-3340</v>
      </c>
      <c r="AK384" t="n">
        <v>-3444</v>
      </c>
      <c r="AL384" t="n">
        <v>-4698</v>
      </c>
      <c r="AN384" t="n">
        <v>-14277</v>
      </c>
      <c r="AO384" t="n">
        <v>-1690</v>
      </c>
      <c r="AP384" t="n">
        <v>-1158</v>
      </c>
      <c r="AQ384" t="n">
        <v>-1763</v>
      </c>
      <c r="AS384" t="n">
        <v>-7305</v>
      </c>
      <c r="AT384" t="n">
        <v>-2366</v>
      </c>
      <c r="AU384" t="n">
        <v>-842</v>
      </c>
      <c r="AV384" t="n">
        <v>-1244</v>
      </c>
      <c r="AX384" t="n">
        <v>-6056</v>
      </c>
      <c r="AY384" t="n">
        <v>-1274</v>
      </c>
      <c r="AZ384" t="n">
        <v>-1010</v>
      </c>
      <c r="BA384" t="n">
        <v>-2673</v>
      </c>
      <c r="BC384" t="n">
        <v>-9028</v>
      </c>
      <c r="BD384" t="n">
        <v>-3600</v>
      </c>
      <c r="BE384" t="n">
        <v>-7628</v>
      </c>
      <c r="BF384" t="n">
        <v>-12115</v>
      </c>
    </row>
    <row r="385">
      <c r="A385" t="inlineStr">
        <is>
          <t>Foreign currency transaction gain</t>
        </is>
      </c>
      <c r="C385" t="inlineStr">
        <is>
          <t>Thousand</t>
        </is>
      </c>
      <c r="D385" t="inlineStr">
        <is>
          <t>QQQQ</t>
        </is>
      </c>
      <c r="E385" t="inlineStr">
        <is>
          <t>Yes</t>
        </is>
      </c>
      <c r="T385" t="n">
        <v>26148</v>
      </c>
      <c r="W385" t="n">
        <v>4569</v>
      </c>
      <c r="Y385" t="n">
        <v>4055</v>
      </c>
      <c r="Z385" t="n">
        <v>691</v>
      </c>
      <c r="AA385" t="n">
        <v>-2303</v>
      </c>
      <c r="AB385" t="n">
        <v>-888</v>
      </c>
      <c r="AD385" t="n">
        <v>-2659</v>
      </c>
      <c r="AE385" t="n">
        <v>-1721</v>
      </c>
      <c r="AF385" t="n">
        <v>5630</v>
      </c>
      <c r="AG385" t="n">
        <v>-6711</v>
      </c>
      <c r="AI385" t="n">
        <v>17160</v>
      </c>
      <c r="AJ385" t="n">
        <v>2636</v>
      </c>
      <c r="AK385" t="n">
        <v>2260</v>
      </c>
      <c r="AL385" t="n">
        <v>3027</v>
      </c>
      <c r="AN385" t="n">
        <v>6917</v>
      </c>
      <c r="AO385" t="n">
        <v>-18385</v>
      </c>
      <c r="AP385" t="n">
        <v>5525</v>
      </c>
      <c r="AQ385" t="n">
        <v>9092</v>
      </c>
      <c r="AS385" t="n">
        <v>760</v>
      </c>
      <c r="AT385" t="n">
        <v>2514</v>
      </c>
      <c r="AU385" t="n">
        <v>4145</v>
      </c>
      <c r="AV385" t="n">
        <v>2359</v>
      </c>
      <c r="AX385" t="n">
        <v>-9382</v>
      </c>
      <c r="AY385" t="n">
        <v>11536</v>
      </c>
      <c r="AZ385" t="n">
        <v>2758</v>
      </c>
      <c r="BA385" t="n">
        <v>54</v>
      </c>
      <c r="BC385" t="n">
        <v>30817</v>
      </c>
      <c r="BD385" t="n">
        <v>18143</v>
      </c>
      <c r="BE385" t="n">
        <v>16395</v>
      </c>
      <c r="BF385" t="n">
        <v>8924</v>
      </c>
    </row>
    <row r="386">
      <c r="A386" t="inlineStr">
        <is>
          <t>Gain on bargain purchase</t>
        </is>
      </c>
      <c r="C386" t="inlineStr">
        <is>
          <t>Thousand</t>
        </is>
      </c>
      <c r="D386" t="inlineStr">
        <is>
          <t>QQQQ</t>
        </is>
      </c>
      <c r="E386" t="inlineStr">
        <is>
          <t>Yes</t>
        </is>
      </c>
      <c r="AJ386" t="n">
        <v>0</v>
      </c>
      <c r="AK386" t="n">
        <v>0</v>
      </c>
      <c r="AL386" t="n">
        <v>0</v>
      </c>
      <c r="AN386" t="n">
        <v>-56880</v>
      </c>
      <c r="AO386" t="n">
        <v>0</v>
      </c>
      <c r="AP386" t="n">
        <v>0</v>
      </c>
      <c r="AQ386" t="n">
        <v>0</v>
      </c>
      <c r="AS386" t="n">
        <v>3746</v>
      </c>
    </row>
    <row r="387">
      <c r="A387" t="inlineStr">
        <is>
          <t>Miscellaneous, net</t>
        </is>
      </c>
      <c r="C387" t="inlineStr">
        <is>
          <t>Thousand</t>
        </is>
      </c>
      <c r="D387" t="inlineStr">
        <is>
          <t>QQQQ</t>
        </is>
      </c>
      <c r="E387" t="inlineStr">
        <is>
          <t>Yes</t>
        </is>
      </c>
      <c r="T387" t="n">
        <v>-9061</v>
      </c>
      <c r="W387" t="n">
        <v>-2371</v>
      </c>
      <c r="Y387" t="n">
        <v>-9344</v>
      </c>
      <c r="Z387" t="n">
        <v>-2843</v>
      </c>
      <c r="AA387" t="n">
        <v>-1272</v>
      </c>
      <c r="AB387" t="n">
        <v>-1083</v>
      </c>
      <c r="AD387" t="n">
        <v>-6538</v>
      </c>
      <c r="AE387" t="n">
        <v>-1617</v>
      </c>
      <c r="AF387" t="n">
        <v>-817</v>
      </c>
      <c r="AG387" t="n">
        <v>653</v>
      </c>
      <c r="AI387" t="n">
        <v>-2702</v>
      </c>
      <c r="AJ387" t="n">
        <v>-357</v>
      </c>
      <c r="AK387" t="n">
        <v>1513</v>
      </c>
      <c r="AL387" t="n">
        <v>1367</v>
      </c>
      <c r="AN387" t="n">
        <v>4633</v>
      </c>
      <c r="AO387" t="n">
        <v>-34188</v>
      </c>
      <c r="AP387" t="n">
        <v>-45</v>
      </c>
      <c r="AQ387" t="n">
        <v>360</v>
      </c>
      <c r="AS387" t="n">
        <v>-39681</v>
      </c>
      <c r="AT387" t="n">
        <v>-7844</v>
      </c>
      <c r="AU387" t="n">
        <v>-770</v>
      </c>
      <c r="AV387" t="n">
        <v>-1391</v>
      </c>
      <c r="AX387" t="n">
        <v>-11580</v>
      </c>
      <c r="AY387" t="n">
        <v>-324</v>
      </c>
      <c r="AZ387" t="n">
        <v>-1688</v>
      </c>
      <c r="BA387" t="n">
        <v>-19822</v>
      </c>
      <c r="BC387" t="n">
        <v>-23339</v>
      </c>
      <c r="BD387" t="n">
        <v>-22653</v>
      </c>
      <c r="BE387" t="n">
        <v>-1331</v>
      </c>
      <c r="BF387" t="n">
        <v>-2201</v>
      </c>
    </row>
    <row r="388">
      <c r="A388" t="inlineStr">
        <is>
          <t>Income before income taxes</t>
        </is>
      </c>
      <c r="C388" t="inlineStr">
        <is>
          <t>Thousand</t>
        </is>
      </c>
      <c r="D388" t="inlineStr">
        <is>
          <t>QQQQ</t>
        </is>
      </c>
      <c r="E388" t="inlineStr">
        <is>
          <t>Yes</t>
        </is>
      </c>
      <c r="T388" t="n">
        <v>1001324</v>
      </c>
      <c r="W388" t="n">
        <v>155784</v>
      </c>
      <c r="Y388" t="n">
        <v>724036</v>
      </c>
      <c r="Z388" t="n">
        <v>150132</v>
      </c>
      <c r="AA388" t="n">
        <v>360447</v>
      </c>
      <c r="AB388" t="n">
        <v>351709</v>
      </c>
      <c r="AD388" t="n">
        <v>982066</v>
      </c>
      <c r="AE388" t="n">
        <v>156221</v>
      </c>
      <c r="AF388" t="n">
        <v>144866</v>
      </c>
      <c r="AG388" t="n">
        <v>60311</v>
      </c>
      <c r="AI388" t="n">
        <v>332227</v>
      </c>
      <c r="AJ388" t="n">
        <v>104541</v>
      </c>
      <c r="AK388" t="n">
        <v>245627</v>
      </c>
      <c r="AL388" t="n">
        <v>156461</v>
      </c>
      <c r="AN388" t="n">
        <v>617545</v>
      </c>
      <c r="AO388" t="n">
        <v>105961</v>
      </c>
      <c r="AP388" t="n">
        <v>-9356</v>
      </c>
      <c r="AQ388" t="n">
        <v>56035</v>
      </c>
      <c r="AS388" t="n">
        <v>161825</v>
      </c>
      <c r="AT388" t="n">
        <v>135826</v>
      </c>
      <c r="AU388" t="n">
        <v>-176315</v>
      </c>
      <c r="AV388" t="n">
        <v>91220</v>
      </c>
      <c r="AX388" t="n">
        <v>92390</v>
      </c>
      <c r="AY388" t="n">
        <v>355779</v>
      </c>
      <c r="AZ388" t="n">
        <v>474732</v>
      </c>
      <c r="BA388" t="n">
        <v>324748</v>
      </c>
      <c r="BC388" t="n">
        <v>1025473</v>
      </c>
      <c r="BD388" t="n">
        <v>-3209</v>
      </c>
      <c r="BE388" t="n">
        <v>45683</v>
      </c>
      <c r="BF388" t="n">
        <v>166120</v>
      </c>
    </row>
    <row r="389">
      <c r="A389" t="inlineStr">
        <is>
          <t>Income before income taxes-c</t>
        </is>
      </c>
      <c r="T389">
        <f>T378-SUM(T383:T387)</f>
        <v/>
      </c>
      <c r="W389">
        <f>W378-SUM(W383:W387)</f>
        <v/>
      </c>
      <c r="Y389">
        <f>Y378-SUM(Y383:Y387)</f>
        <v/>
      </c>
      <c r="Z389">
        <f>Z378-SUM(Z383:Z387)</f>
        <v/>
      </c>
      <c r="AA389">
        <f>AA378-SUM(AA383:AA387)</f>
        <v/>
      </c>
      <c r="AB389">
        <f>AB378-SUM(AB383:AB387)</f>
        <v/>
      </c>
      <c r="AD389">
        <f>AD378-SUM(AD383:AD387)</f>
        <v/>
      </c>
      <c r="AE389">
        <f>AE378-SUM(AE383:AE387)</f>
        <v/>
      </c>
      <c r="AF389">
        <f>AF378-SUM(AF383:AF387)</f>
        <v/>
      </c>
      <c r="AG389">
        <f>AG378-SUM(AG383:AG387)</f>
        <v/>
      </c>
      <c r="AI389">
        <f>AI378-SUM(AI383:AI387)</f>
        <v/>
      </c>
      <c r="AJ389">
        <f>AJ378-SUM(AJ383:AJ387)</f>
        <v/>
      </c>
      <c r="AK389">
        <f>AK378-SUM(AK383:AK387)</f>
        <v/>
      </c>
      <c r="AL389">
        <f>AL378-SUM(AL383:AL387)</f>
        <v/>
      </c>
      <c r="AN389">
        <f>AN378-SUM(AN383:AN387)</f>
        <v/>
      </c>
      <c r="AO389">
        <f>AO378-SUM(AO383:AO387)</f>
        <v/>
      </c>
      <c r="AP389">
        <f>AP378-SUM(AP383:AP387)</f>
        <v/>
      </c>
      <c r="AQ389">
        <f>AQ378-SUM(AQ383:AQ387)</f>
        <v/>
      </c>
      <c r="AS389">
        <f>AS378-SUM(AS383:AS387)</f>
        <v/>
      </c>
      <c r="AT389">
        <f>AT378-SUM(AT383:AT387)</f>
        <v/>
      </c>
      <c r="AU389">
        <f>AU378-SUM(AU383:AU387)</f>
        <v/>
      </c>
      <c r="AV389">
        <f>AV378-SUM(AV383:AV387)</f>
        <v/>
      </c>
      <c r="AX389">
        <f>AX378-SUM(AX383:AX387)</f>
        <v/>
      </c>
      <c r="AY389">
        <f>AY378-SUM(AY383:AY387)</f>
        <v/>
      </c>
      <c r="AZ389">
        <f>AZ378-SUM(AZ383:AZ387)</f>
        <v/>
      </c>
      <c r="BA389">
        <f>BA378-SUM(BA383:BA387)</f>
        <v/>
      </c>
      <c r="BC389">
        <f>BC378-SUM(BC383:BC387)</f>
        <v/>
      </c>
      <c r="BD389">
        <f>BD378-SUM(BD383:BD387)</f>
        <v/>
      </c>
      <c r="BE389">
        <f>BE378-SUM(BE383:BE387)</f>
        <v/>
      </c>
      <c r="BF389">
        <f>BF378-SUM(BF383:BF387)</f>
        <v/>
      </c>
    </row>
    <row r="390">
      <c r="A390" t="inlineStr">
        <is>
          <t>Sum check</t>
        </is>
      </c>
      <c r="T390">
        <f>T389-T388</f>
        <v/>
      </c>
      <c r="W390">
        <f>W389-W388</f>
        <v/>
      </c>
      <c r="Y390">
        <f>Y389-Y388</f>
        <v/>
      </c>
      <c r="Z390">
        <f>Z389-Z388</f>
        <v/>
      </c>
      <c r="AA390">
        <f>AA389-AA388</f>
        <v/>
      </c>
      <c r="AB390">
        <f>AB389-AB388</f>
        <v/>
      </c>
      <c r="AD390">
        <f>AD389-AD388</f>
        <v/>
      </c>
      <c r="AE390">
        <f>AE389-AE388</f>
        <v/>
      </c>
      <c r="AF390">
        <f>AF389-AF388</f>
        <v/>
      </c>
      <c r="AG390">
        <f>AG389-AG388</f>
        <v/>
      </c>
      <c r="AI390">
        <f>AI389-AI388</f>
        <v/>
      </c>
      <c r="AJ390">
        <f>AJ389-AJ388</f>
        <v/>
      </c>
      <c r="AK390">
        <f>AK389-AK388</f>
        <v/>
      </c>
      <c r="AL390">
        <f>AL389-AL388</f>
        <v/>
      </c>
      <c r="AN390">
        <f>AN389-AN388</f>
        <v/>
      </c>
      <c r="AO390">
        <f>AO389-AO388</f>
        <v/>
      </c>
      <c r="AP390">
        <f>AP389-AP388</f>
        <v/>
      </c>
      <c r="AQ390">
        <f>AQ389-AQ388</f>
        <v/>
      </c>
      <c r="AS390">
        <f>AS389-AS388</f>
        <v/>
      </c>
      <c r="AT390">
        <f>AT389-AT388</f>
        <v/>
      </c>
      <c r="AU390">
        <f>AU389-AU388</f>
        <v/>
      </c>
      <c r="AV390">
        <f>AV389-AV388</f>
        <v/>
      </c>
      <c r="AX390">
        <f>AX389-AX388</f>
        <v/>
      </c>
      <c r="AY390">
        <f>AY389-AY388</f>
        <v/>
      </c>
      <c r="AZ390">
        <f>AZ389-AZ388</f>
        <v/>
      </c>
      <c r="BA390">
        <f>BA389-BA388</f>
        <v/>
      </c>
      <c r="BC390">
        <f>BC389-BC388</f>
        <v/>
      </c>
      <c r="BD390">
        <f>BD389-BD388</f>
        <v/>
      </c>
      <c r="BE390">
        <f>BE389-BE388</f>
        <v/>
      </c>
      <c r="BF390">
        <f>BF389-BF388</f>
        <v/>
      </c>
    </row>
    <row r="391">
      <c r="A391" t="inlineStr">
        <is>
          <t>Link check</t>
        </is>
      </c>
      <c r="T391">
        <f>T388-T646</f>
        <v/>
      </c>
      <c r="Y391">
        <f>Y388-Y646</f>
        <v/>
      </c>
      <c r="AB391">
        <f>AB388-AB646</f>
        <v/>
      </c>
      <c r="AD391">
        <f>AD388-AD646</f>
        <v/>
      </c>
      <c r="AE391">
        <f>AE388-AE646</f>
        <v/>
      </c>
      <c r="AF391">
        <f>AF388-AF646</f>
        <v/>
      </c>
      <c r="AG391">
        <f>AG388-AG646</f>
        <v/>
      </c>
      <c r="AI391">
        <f>AI388-AI646</f>
        <v/>
      </c>
      <c r="AJ391">
        <f>AJ388-AJ646</f>
        <v/>
      </c>
      <c r="AK391">
        <f>AK388-AK646</f>
        <v/>
      </c>
      <c r="AL391">
        <f>AL388-AL646</f>
        <v/>
      </c>
      <c r="AN391">
        <f>AN388-AN646</f>
        <v/>
      </c>
      <c r="AO391">
        <f>AO388-AO646</f>
        <v/>
      </c>
      <c r="AP391">
        <f>AP388-AP646</f>
        <v/>
      </c>
      <c r="AQ391">
        <f>AQ388-AQ646</f>
        <v/>
      </c>
      <c r="AS391">
        <f>AS388-AS646</f>
        <v/>
      </c>
      <c r="AT391">
        <f>AT388-AT646</f>
        <v/>
      </c>
      <c r="AU391">
        <f>AU388-AU646</f>
        <v/>
      </c>
      <c r="AV391">
        <f>AV388-AV646</f>
        <v/>
      </c>
      <c r="AX391">
        <f>AX388-AX646</f>
        <v/>
      </c>
      <c r="AY391">
        <f>AY388-AY646</f>
        <v/>
      </c>
      <c r="AZ391">
        <f>AZ388-AZ646</f>
        <v/>
      </c>
      <c r="BA391">
        <f>BA388-BA646</f>
        <v/>
      </c>
      <c r="BC391">
        <f>BC388-BC646</f>
        <v/>
      </c>
      <c r="BD391">
        <f>BD388-BD646</f>
        <v/>
      </c>
      <c r="BE391">
        <f>BE388-BE646</f>
        <v/>
      </c>
      <c r="BF391">
        <f>BF388-BF646</f>
        <v/>
      </c>
    </row>
    <row r="393">
      <c r="A393" t="inlineStr">
        <is>
          <t>Income tax expense</t>
        </is>
      </c>
      <c r="C393" t="inlineStr">
        <is>
          <t>Thousand</t>
        </is>
      </c>
      <c r="D393" t="inlineStr">
        <is>
          <t>QQQQ</t>
        </is>
      </c>
      <c r="E393" t="inlineStr">
        <is>
          <t>Yes</t>
        </is>
      </c>
      <c r="AN393" t="n">
        <v>161009</v>
      </c>
      <c r="AO393" t="n">
        <v>38512</v>
      </c>
      <c r="AP393" t="n">
        <v>-2956</v>
      </c>
      <c r="AQ393" t="n">
        <v>22344</v>
      </c>
      <c r="AS393" t="n">
        <v>66755</v>
      </c>
      <c r="AT393" t="n">
        <v>35358</v>
      </c>
      <c r="AU393" t="n">
        <v>-9812</v>
      </c>
      <c r="AV393" t="n">
        <v>30385</v>
      </c>
      <c r="AX393" t="n">
        <v>61122</v>
      </c>
      <c r="AY393" t="n">
        <v>75219</v>
      </c>
      <c r="AZ393" t="n">
        <v>112711</v>
      </c>
      <c r="BA393" t="n">
        <v>65749</v>
      </c>
      <c r="BC393" t="n">
        <v>278935</v>
      </c>
      <c r="BD393" t="n">
        <v>-8840</v>
      </c>
      <c r="BE393" t="n">
        <v>-15225</v>
      </c>
      <c r="BF393" t="n">
        <v>44553</v>
      </c>
    </row>
    <row r="394">
      <c r="A394" t="inlineStr">
        <is>
          <t>Net income</t>
        </is>
      </c>
      <c r="C394" t="inlineStr">
        <is>
          <t>Thousand</t>
        </is>
      </c>
      <c r="D394" t="inlineStr">
        <is>
          <t>QQQQ</t>
        </is>
      </c>
      <c r="E394" t="inlineStr">
        <is>
          <t>Yes</t>
        </is>
      </c>
      <c r="AN394" t="n">
        <v>456536</v>
      </c>
      <c r="AO394" t="n">
        <v>67449</v>
      </c>
      <c r="AP394" t="n">
        <v>-6400</v>
      </c>
      <c r="AQ394" t="n">
        <v>33691</v>
      </c>
      <c r="AS394" t="n">
        <v>95070</v>
      </c>
      <c r="AT394" t="n">
        <v>100468</v>
      </c>
      <c r="AU394" t="n">
        <v>-166503</v>
      </c>
      <c r="AV394" t="n">
        <v>60835</v>
      </c>
      <c r="AX394" t="n">
        <v>31268</v>
      </c>
      <c r="AY394" t="n">
        <v>280560</v>
      </c>
      <c r="AZ394" t="n">
        <v>362021</v>
      </c>
      <c r="BA394" t="n">
        <v>258999</v>
      </c>
      <c r="BC394" t="n">
        <v>746538</v>
      </c>
      <c r="BD394" t="n">
        <v>5631</v>
      </c>
      <c r="BE394" t="n">
        <v>60908</v>
      </c>
      <c r="BF394" t="n">
        <v>121567</v>
      </c>
    </row>
    <row r="395">
      <c r="A395" t="inlineStr">
        <is>
          <t>Net income-c</t>
        </is>
      </c>
      <c r="AN395">
        <f>AN388-AN393</f>
        <v/>
      </c>
      <c r="AO395">
        <f>AO388-AO393</f>
        <v/>
      </c>
      <c r="AP395">
        <f>AP388-AP393</f>
        <v/>
      </c>
      <c r="AQ395">
        <f>AQ388-AQ393</f>
        <v/>
      </c>
      <c r="AS395">
        <f>AS388-AS393</f>
        <v/>
      </c>
      <c r="AT395">
        <f>AT388-AT393</f>
        <v/>
      </c>
      <c r="AU395">
        <f>AU388-AU393</f>
        <v/>
      </c>
      <c r="AV395">
        <f>AV388-AV393</f>
        <v/>
      </c>
      <c r="AX395">
        <f>AX388-AX393</f>
        <v/>
      </c>
      <c r="AY395">
        <f>AY388-AY393</f>
        <v/>
      </c>
      <c r="AZ395">
        <f>AZ388-AZ393</f>
        <v/>
      </c>
      <c r="BA395">
        <f>BA388-BA393</f>
        <v/>
      </c>
      <c r="BC395">
        <f>BC388-BC393</f>
        <v/>
      </c>
      <c r="BD395">
        <f>BD388-BD393</f>
        <v/>
      </c>
      <c r="BE395">
        <f>BE388-BE393</f>
        <v/>
      </c>
      <c r="BF395">
        <f>BF388-BF393</f>
        <v/>
      </c>
    </row>
    <row r="396">
      <c r="A396" t="inlineStr">
        <is>
          <t>Sum check</t>
        </is>
      </c>
      <c r="AN396">
        <f>AN395-AN394</f>
        <v/>
      </c>
      <c r="AO396">
        <f>AO395-AO394</f>
        <v/>
      </c>
      <c r="AP396">
        <f>AP395-AP394</f>
        <v/>
      </c>
      <c r="AQ396">
        <f>AQ395-AQ394</f>
        <v/>
      </c>
      <c r="AS396">
        <f>AS395-AS394</f>
        <v/>
      </c>
      <c r="AT396">
        <f>AT395-AT394</f>
        <v/>
      </c>
      <c r="AU396">
        <f>AU395-AU394</f>
        <v/>
      </c>
      <c r="AV396">
        <f>AV395-AV394</f>
        <v/>
      </c>
      <c r="AX396">
        <f>AX395-AX394</f>
        <v/>
      </c>
      <c r="AY396">
        <f>AY395-AY394</f>
        <v/>
      </c>
      <c r="AZ396">
        <f>AZ395-AZ394</f>
        <v/>
      </c>
      <c r="BA396">
        <f>BA395-BA394</f>
        <v/>
      </c>
      <c r="BC396">
        <f>BC395-BC394</f>
        <v/>
      </c>
      <c r="BD396">
        <f>BD395-BD394</f>
        <v/>
      </c>
      <c r="BE396">
        <f>BE395-BE394</f>
        <v/>
      </c>
      <c r="BF396">
        <f>BF395-BF394</f>
        <v/>
      </c>
    </row>
    <row r="397">
      <c r="A397" t="inlineStr">
        <is>
          <t>Link check</t>
        </is>
      </c>
      <c r="AN397">
        <f>AN394-AN651</f>
        <v/>
      </c>
      <c r="AO397">
        <f>AO394-AO651</f>
        <v/>
      </c>
      <c r="AP397">
        <f>AP394-AP651</f>
        <v/>
      </c>
      <c r="AQ397">
        <f>AQ394-AQ651</f>
        <v/>
      </c>
      <c r="AS397">
        <f>AS394-AS651</f>
        <v/>
      </c>
      <c r="AT397">
        <f>AT394-AT651</f>
        <v/>
      </c>
      <c r="AU397">
        <f>AU394-AU651</f>
        <v/>
      </c>
      <c r="AV397">
        <f>AV394-AV651</f>
        <v/>
      </c>
      <c r="AX397">
        <f>AX394-AX651</f>
        <v/>
      </c>
      <c r="AY397">
        <f>AY394-AY651</f>
        <v/>
      </c>
      <c r="AZ397">
        <f>AZ394-AZ651</f>
        <v/>
      </c>
      <c r="BA397">
        <f>BA394-BA651</f>
        <v/>
      </c>
      <c r="BC397">
        <f>BC394-BC651</f>
        <v/>
      </c>
      <c r="BD397">
        <f>BD394-BD651</f>
        <v/>
      </c>
      <c r="BE397">
        <f>BE394-BE651</f>
        <v/>
      </c>
      <c r="BF397">
        <f>BF394-BF651</f>
        <v/>
      </c>
    </row>
    <row r="399">
      <c r="A399" t="inlineStr">
        <is>
          <t>Legacy Pilgrims Facilities:</t>
        </is>
      </c>
    </row>
    <row r="400">
      <c r="A400" t="inlineStr">
        <is>
          <t>U.S. Facilities</t>
        </is>
      </c>
    </row>
    <row r="401">
      <c r="A401" t="inlineStr">
        <is>
          <t>Operating</t>
        </is>
      </c>
    </row>
    <row r="402">
      <c r="A402" t="inlineStr">
        <is>
          <t>Fresh processing plants</t>
        </is>
      </c>
      <c r="C402" t="inlineStr">
        <is>
          <t>Actual</t>
        </is>
      </c>
      <c r="D402" t="inlineStr">
        <is>
          <t>QQQQ</t>
        </is>
      </c>
      <c r="I402" t="n">
        <v>24</v>
      </c>
      <c r="N402" t="n">
        <v>23</v>
      </c>
      <c r="S402" t="n">
        <v>23</v>
      </c>
      <c r="X402" t="n">
        <v>23</v>
      </c>
      <c r="AC402" t="n">
        <v>25</v>
      </c>
      <c r="AH402" t="n">
        <v>25</v>
      </c>
    </row>
    <row r="403">
      <c r="A403" t="inlineStr">
        <is>
          <t>Prepared foods cook plants</t>
        </is>
      </c>
      <c r="C403" t="inlineStr">
        <is>
          <t>Actual</t>
        </is>
      </c>
      <c r="D403" t="inlineStr">
        <is>
          <t>QQQQ</t>
        </is>
      </c>
      <c r="I403" t="n">
        <v>6</v>
      </c>
      <c r="N403" t="n">
        <v>5</v>
      </c>
      <c r="S403" t="n">
        <v>4</v>
      </c>
      <c r="X403" t="n">
        <v>4</v>
      </c>
      <c r="AC403" t="n">
        <v>4</v>
      </c>
      <c r="AH403" t="n">
        <v>4</v>
      </c>
    </row>
    <row r="404">
      <c r="A404" t="inlineStr">
        <is>
          <t>Feed mills</t>
        </is>
      </c>
      <c r="C404" t="inlineStr">
        <is>
          <t>Actual</t>
        </is>
      </c>
      <c r="D404" t="inlineStr">
        <is>
          <t>QQQQ</t>
        </is>
      </c>
      <c r="I404" t="n">
        <v>23</v>
      </c>
      <c r="N404" t="n">
        <v>23</v>
      </c>
      <c r="S404" t="n">
        <v>24</v>
      </c>
      <c r="X404" t="n">
        <v>23</v>
      </c>
      <c r="AC404" t="n">
        <v>26</v>
      </c>
      <c r="AH404" t="n">
        <v>26</v>
      </c>
    </row>
    <row r="405">
      <c r="A405" t="inlineStr">
        <is>
          <t>Hatcheries</t>
        </is>
      </c>
      <c r="C405" t="inlineStr">
        <is>
          <t>Actual</t>
        </is>
      </c>
      <c r="D405" t="inlineStr">
        <is>
          <t>QQQQ</t>
        </is>
      </c>
      <c r="I405" t="n">
        <v>29</v>
      </c>
      <c r="N405" t="n">
        <v>29</v>
      </c>
      <c r="S405" t="n">
        <v>29</v>
      </c>
      <c r="X405" t="n">
        <v>29</v>
      </c>
      <c r="AC405" t="n">
        <v>32</v>
      </c>
      <c r="AH405" t="n">
        <v>32</v>
      </c>
    </row>
    <row r="406">
      <c r="A406" t="inlineStr">
        <is>
          <t>Rendering</t>
        </is>
      </c>
      <c r="C406" t="inlineStr">
        <is>
          <t>Actual</t>
        </is>
      </c>
      <c r="D406" t="inlineStr">
        <is>
          <t>QQQQ</t>
        </is>
      </c>
      <c r="I406" t="n">
        <v>5</v>
      </c>
      <c r="N406" t="n">
        <v>5</v>
      </c>
      <c r="S406" t="n">
        <v>4</v>
      </c>
      <c r="X406" t="n">
        <v>4</v>
      </c>
      <c r="AC406" t="n">
        <v>4</v>
      </c>
      <c r="AH406" t="n">
        <v>4</v>
      </c>
    </row>
    <row r="407">
      <c r="A407" t="inlineStr">
        <is>
          <t>Pet food processing</t>
        </is>
      </c>
      <c r="C407" t="inlineStr">
        <is>
          <t>Actual</t>
        </is>
      </c>
      <c r="D407" t="inlineStr">
        <is>
          <t>QQQQ</t>
        </is>
      </c>
      <c r="I407" t="n">
        <v>3</v>
      </c>
      <c r="N407" t="n">
        <v>3</v>
      </c>
      <c r="S407" t="n">
        <v>3</v>
      </c>
      <c r="X407" t="n">
        <v>3</v>
      </c>
      <c r="AC407" t="n">
        <v>4</v>
      </c>
      <c r="AH407" t="n">
        <v>4</v>
      </c>
    </row>
    <row r="408">
      <c r="A408" t="inlineStr">
        <is>
          <t>Freezers</t>
        </is>
      </c>
      <c r="C408" t="inlineStr">
        <is>
          <t>Actual</t>
        </is>
      </c>
      <c r="D408" t="inlineStr">
        <is>
          <t>QQQQ</t>
        </is>
      </c>
      <c r="I408" t="n">
        <v>1</v>
      </c>
      <c r="N408" t="n">
        <v>1</v>
      </c>
      <c r="S408" t="n">
        <v>1</v>
      </c>
      <c r="X408" t="n">
        <v>1</v>
      </c>
      <c r="AC408" t="n">
        <v>1</v>
      </c>
      <c r="AH408" t="n">
        <v>1</v>
      </c>
    </row>
    <row r="409">
      <c r="A409" t="inlineStr">
        <is>
          <t>Grain elevator</t>
        </is>
      </c>
      <c r="C409" t="inlineStr">
        <is>
          <t>Actual</t>
        </is>
      </c>
      <c r="D409" t="inlineStr">
        <is>
          <t>QQQQ</t>
        </is>
      </c>
      <c r="AC409" t="n">
        <v>1</v>
      </c>
      <c r="AH409" t="n">
        <v>1</v>
      </c>
    </row>
    <row r="411">
      <c r="A411" t="inlineStr">
        <is>
          <t xml:space="preserve"> Idled</t>
        </is>
      </c>
    </row>
    <row r="412">
      <c r="A412" t="inlineStr">
        <is>
          <t>Fresh processing plants</t>
        </is>
      </c>
      <c r="C412" t="inlineStr">
        <is>
          <t>Actual</t>
        </is>
      </c>
      <c r="D412" t="inlineStr">
        <is>
          <t>QQQQ</t>
        </is>
      </c>
      <c r="I412" t="n">
        <v>5</v>
      </c>
      <c r="N412" t="n">
        <v>6</v>
      </c>
      <c r="S412" t="n">
        <v>6</v>
      </c>
      <c r="X412" t="n">
        <v>6</v>
      </c>
      <c r="AC412" t="n">
        <v>6</v>
      </c>
      <c r="AH412" t="n">
        <v>4</v>
      </c>
    </row>
    <row r="413">
      <c r="A413" t="inlineStr">
        <is>
          <t>Prepared foods cook plants</t>
        </is>
      </c>
      <c r="C413" t="inlineStr">
        <is>
          <t>Actual</t>
        </is>
      </c>
      <c r="D413" t="inlineStr">
        <is>
          <t>QQQQ</t>
        </is>
      </c>
      <c r="I413" t="n">
        <v>3</v>
      </c>
      <c r="N413" t="n">
        <v>3</v>
      </c>
      <c r="S413" t="n">
        <v>4</v>
      </c>
      <c r="X413" t="n">
        <v>3</v>
      </c>
      <c r="AC413" t="n">
        <v>2</v>
      </c>
      <c r="AH413" t="n">
        <v>2</v>
      </c>
    </row>
    <row r="414">
      <c r="A414" t="inlineStr">
        <is>
          <t>Feed mills</t>
        </is>
      </c>
      <c r="C414" t="inlineStr">
        <is>
          <t>Actual</t>
        </is>
      </c>
      <c r="D414" t="inlineStr">
        <is>
          <t>QQQQ</t>
        </is>
      </c>
      <c r="I414" t="n">
        <v>3</v>
      </c>
      <c r="N414" t="n">
        <v>3</v>
      </c>
      <c r="S414" t="n">
        <v>3</v>
      </c>
      <c r="X414" t="n">
        <v>3</v>
      </c>
      <c r="AC414" t="n">
        <v>2</v>
      </c>
      <c r="AH414" t="n">
        <v>2</v>
      </c>
    </row>
    <row r="415">
      <c r="A415" t="inlineStr">
        <is>
          <t>Hatcheries</t>
        </is>
      </c>
      <c r="C415" t="inlineStr">
        <is>
          <t>Actual</t>
        </is>
      </c>
      <c r="D415" t="inlineStr">
        <is>
          <t>QQQQ</t>
        </is>
      </c>
      <c r="I415" t="n">
        <v>3</v>
      </c>
      <c r="N415" t="n">
        <v>3</v>
      </c>
      <c r="S415" t="n">
        <v>3</v>
      </c>
      <c r="X415" t="n">
        <v>3</v>
      </c>
      <c r="AC415" t="n">
        <v>3</v>
      </c>
      <c r="AH415" t="n">
        <v>2</v>
      </c>
    </row>
    <row r="416">
      <c r="A416" t="inlineStr">
        <is>
          <t>Rendering</t>
        </is>
      </c>
      <c r="C416" t="inlineStr">
        <is>
          <t>Actual</t>
        </is>
      </c>
      <c r="D416" t="inlineStr">
        <is>
          <t>QQQQ</t>
        </is>
      </c>
      <c r="I416" t="n">
        <v>2</v>
      </c>
      <c r="N416" t="n">
        <v>2</v>
      </c>
      <c r="S416" t="n">
        <v>2</v>
      </c>
      <c r="X416" t="n">
        <v>2</v>
      </c>
      <c r="AC416" t="n">
        <v>2</v>
      </c>
      <c r="AH416" t="n">
        <v>2</v>
      </c>
    </row>
    <row r="417">
      <c r="A417" t="inlineStr">
        <is>
          <t>Freezers</t>
        </is>
      </c>
      <c r="C417" t="inlineStr">
        <is>
          <t>Actual</t>
        </is>
      </c>
      <c r="D417" t="inlineStr">
        <is>
          <t>QQQQ</t>
        </is>
      </c>
      <c r="I417" t="n">
        <v>1</v>
      </c>
      <c r="N417" t="n">
        <v>1</v>
      </c>
      <c r="S417" t="n">
        <v>1</v>
      </c>
      <c r="X417" t="n">
        <v>1</v>
      </c>
      <c r="AC417" t="n">
        <v>1</v>
      </c>
      <c r="AH417" t="n">
        <v>1</v>
      </c>
    </row>
    <row r="419">
      <c r="A419" t="inlineStr">
        <is>
          <t xml:space="preserve"> Capacity</t>
        </is>
      </c>
    </row>
    <row r="420">
      <c r="A420" t="inlineStr">
        <is>
          <t>Fresh processing plants (birds per day)</t>
        </is>
      </c>
      <c r="C420" t="inlineStr">
        <is>
          <t>Million</t>
        </is>
      </c>
      <c r="D420" t="inlineStr">
        <is>
          <t>QQQQ</t>
        </is>
      </c>
      <c r="I420" t="n">
        <v>32.5</v>
      </c>
      <c r="N420" t="n">
        <v>32.5</v>
      </c>
      <c r="S420" t="n">
        <v>31</v>
      </c>
      <c r="X420" t="n">
        <v>6.2</v>
      </c>
      <c r="AC420" t="n">
        <v>6.6</v>
      </c>
      <c r="AH420" t="n">
        <v>6.6</v>
      </c>
    </row>
    <row r="421">
      <c r="A421" t="inlineStr">
        <is>
          <t>Prepared foods cook plants (pounds per year)</t>
        </is>
      </c>
      <c r="C421" t="inlineStr">
        <is>
          <t>Million</t>
        </is>
      </c>
      <c r="D421" t="inlineStr">
        <is>
          <t>QQQQ</t>
        </is>
      </c>
      <c r="I421" t="n">
        <v>14.9</v>
      </c>
      <c r="N421" t="n">
        <v>11.4</v>
      </c>
      <c r="S421" t="n">
        <v>9</v>
      </c>
      <c r="X421" t="n">
        <v>463.2</v>
      </c>
      <c r="AC421" t="n">
        <v>393.7</v>
      </c>
      <c r="AH421" t="n">
        <v>495.9</v>
      </c>
    </row>
    <row r="422">
      <c r="A422" t="inlineStr">
        <is>
          <t>Feed mills (tons per year)</t>
        </is>
      </c>
      <c r="C422" t="inlineStr">
        <is>
          <t>Million</t>
        </is>
      </c>
      <c r="D422" t="inlineStr">
        <is>
          <t>QQQQ</t>
        </is>
      </c>
      <c r="I422" t="n">
        <v>11.5</v>
      </c>
      <c r="N422" t="n">
        <v>11.5</v>
      </c>
      <c r="S422" t="n">
        <v>11.5</v>
      </c>
      <c r="X422" t="n">
        <v>11.2</v>
      </c>
      <c r="AC422" t="n">
        <v>11.4</v>
      </c>
      <c r="AH422" t="n">
        <v>12.3</v>
      </c>
    </row>
    <row r="423">
      <c r="A423" t="inlineStr">
        <is>
          <t>Hatcheries (eggs)</t>
        </is>
      </c>
      <c r="C423" t="inlineStr">
        <is>
          <t>Billion (2016Q4)</t>
        </is>
      </c>
      <c r="D423" t="inlineStr">
        <is>
          <t>QQQQ</t>
        </is>
      </c>
      <c r="I423" t="n">
        <v>2197.6</v>
      </c>
      <c r="N423" t="n">
        <v>2131.8</v>
      </c>
      <c r="S423" t="n">
        <v>2131.8</v>
      </c>
      <c r="X423" t="n">
        <v>2.1</v>
      </c>
      <c r="AC423" t="n">
        <v>2.3</v>
      </c>
      <c r="AH423" t="n">
        <v>2.3</v>
      </c>
    </row>
    <row r="424">
      <c r="A424" t="inlineStr">
        <is>
          <t>Rendering (tons per year)</t>
        </is>
      </c>
      <c r="C424" t="inlineStr">
        <is>
          <t>Actual</t>
        </is>
      </c>
      <c r="D424" t="inlineStr">
        <is>
          <t>QQQQ</t>
        </is>
      </c>
      <c r="I424" t="n">
        <v>8186</v>
      </c>
      <c r="N424" t="n">
        <v>8186</v>
      </c>
      <c r="S424" t="n">
        <v>8186</v>
      </c>
      <c r="X424" t="n">
        <v>374211</v>
      </c>
      <c r="AC424" t="n">
        <v>381408</v>
      </c>
      <c r="AH424" t="n">
        <v>381408</v>
      </c>
    </row>
    <row r="425">
      <c r="A425" t="inlineStr">
        <is>
          <t>Pet food processing (tons per year)</t>
        </is>
      </c>
      <c r="C425" t="inlineStr">
        <is>
          <t>Actual</t>
        </is>
      </c>
      <c r="D425" t="inlineStr">
        <is>
          <t>QQQQ</t>
        </is>
      </c>
      <c r="I425" t="n">
        <v>1493</v>
      </c>
      <c r="N425" t="n">
        <v>1493</v>
      </c>
      <c r="S425" t="n">
        <v>1493</v>
      </c>
      <c r="X425" t="n">
        <v>77651</v>
      </c>
      <c r="AC425" t="n">
        <v>79144</v>
      </c>
      <c r="AH425" t="n">
        <v>94748</v>
      </c>
    </row>
    <row r="426">
      <c r="A426" t="inlineStr">
        <is>
          <t>Freezers (sq. ft.)</t>
        </is>
      </c>
      <c r="C426" t="inlineStr">
        <is>
          <t>Actual</t>
        </is>
      </c>
      <c r="D426" t="inlineStr">
        <is>
          <t>QQQQ</t>
        </is>
      </c>
      <c r="I426" t="n">
        <v>125000</v>
      </c>
      <c r="N426" t="n">
        <v>125000</v>
      </c>
      <c r="S426" t="n">
        <v>125000</v>
      </c>
      <c r="X426" t="n">
        <v>125000</v>
      </c>
      <c r="AC426" t="n">
        <v>125000</v>
      </c>
    </row>
    <row r="427">
      <c r="A427" t="inlineStr">
        <is>
          <t>Grain elevator</t>
        </is>
      </c>
      <c r="C427" t="inlineStr">
        <is>
          <t>Million</t>
        </is>
      </c>
      <c r="D427" t="inlineStr">
        <is>
          <t>QQQQ</t>
        </is>
      </c>
      <c r="AC427" t="n">
        <v>4</v>
      </c>
      <c r="AH427" t="n">
        <v>4</v>
      </c>
    </row>
    <row r="429">
      <c r="A429" t="inlineStr">
        <is>
          <t>Average capacity utilization (%)</t>
        </is>
      </c>
    </row>
    <row r="430">
      <c r="A430" t="inlineStr">
        <is>
          <t>Fresh processing plants</t>
        </is>
      </c>
      <c r="C430" t="inlineStr">
        <is>
          <t>Percent</t>
        </is>
      </c>
      <c r="D430" t="inlineStr">
        <is>
          <t>QQQQ</t>
        </is>
      </c>
      <c r="I430" t="n">
        <v>91.59999999999999</v>
      </c>
      <c r="N430" t="n">
        <v>91.59999999999999</v>
      </c>
      <c r="S430" t="n">
        <v>91.90000000000001</v>
      </c>
      <c r="X430" t="n">
        <v>91</v>
      </c>
      <c r="AC430" t="n">
        <v>83.40000000000001</v>
      </c>
      <c r="AH430" t="n">
        <v>90.09999999999999</v>
      </c>
    </row>
    <row r="431">
      <c r="A431" t="inlineStr">
        <is>
          <t>Prepared foods cook plants</t>
        </is>
      </c>
      <c r="C431" t="inlineStr">
        <is>
          <t>Percent</t>
        </is>
      </c>
      <c r="D431" t="inlineStr">
        <is>
          <t>QQQQ</t>
        </is>
      </c>
      <c r="I431" t="n">
        <v>95.59999999999999</v>
      </c>
      <c r="N431" t="n">
        <v>95.40000000000001</v>
      </c>
      <c r="S431" t="n">
        <v>99.7</v>
      </c>
      <c r="X431" t="n">
        <v>65.3</v>
      </c>
      <c r="AC431" t="n">
        <v>82.40000000000001</v>
      </c>
      <c r="AH431" t="n">
        <v>64.40000000000001</v>
      </c>
    </row>
    <row r="432">
      <c r="A432" t="inlineStr">
        <is>
          <t>Feed mills</t>
        </is>
      </c>
      <c r="C432" t="inlineStr">
        <is>
          <t>Percent</t>
        </is>
      </c>
      <c r="D432" t="inlineStr">
        <is>
          <t>QQQQ</t>
        </is>
      </c>
      <c r="I432" t="n">
        <v>78.09999999999999</v>
      </c>
      <c r="N432" t="n">
        <v>78</v>
      </c>
      <c r="S432" t="n">
        <v>77.5</v>
      </c>
      <c r="X432" t="n">
        <v>82</v>
      </c>
      <c r="AC432" t="n">
        <v>84.5</v>
      </c>
      <c r="AH432" t="n">
        <v>74.5</v>
      </c>
    </row>
    <row r="433">
      <c r="A433" t="inlineStr">
        <is>
          <t>Hatcheries</t>
        </is>
      </c>
      <c r="C433" t="inlineStr">
        <is>
          <t>Percent</t>
        </is>
      </c>
      <c r="D433" t="inlineStr">
        <is>
          <t>QQQQ</t>
        </is>
      </c>
      <c r="I433" t="n">
        <v>71.8</v>
      </c>
      <c r="N433" t="n">
        <v>87.7</v>
      </c>
      <c r="S433" t="n">
        <v>86.3</v>
      </c>
      <c r="X433" t="n">
        <v>85.90000000000001</v>
      </c>
      <c r="AC433" t="n">
        <v>83.59999999999999</v>
      </c>
      <c r="AH433" t="n">
        <v>84.5</v>
      </c>
    </row>
    <row r="434">
      <c r="A434" t="inlineStr">
        <is>
          <t>Rendering</t>
        </is>
      </c>
      <c r="C434" t="inlineStr">
        <is>
          <t>Percent</t>
        </is>
      </c>
      <c r="D434" t="inlineStr">
        <is>
          <t>QQQQ</t>
        </is>
      </c>
      <c r="I434" t="n">
        <v>59.7</v>
      </c>
      <c r="N434" t="n">
        <v>60.7</v>
      </c>
      <c r="S434" t="n">
        <v>62.8</v>
      </c>
      <c r="X434" t="n">
        <v>72.2</v>
      </c>
      <c r="AC434" t="n">
        <v>69.5</v>
      </c>
      <c r="AH434" t="n">
        <v>63.6</v>
      </c>
    </row>
    <row r="435">
      <c r="A435" t="inlineStr">
        <is>
          <t>Pet food processing</t>
        </is>
      </c>
      <c r="C435" t="inlineStr">
        <is>
          <t>Percent</t>
        </is>
      </c>
      <c r="D435" t="inlineStr">
        <is>
          <t>QQQQ</t>
        </is>
      </c>
      <c r="I435" t="n">
        <v>52.7</v>
      </c>
      <c r="N435" t="n">
        <v>56.8</v>
      </c>
      <c r="S435" t="n">
        <v>61.1</v>
      </c>
      <c r="X435" t="n">
        <v>62.7</v>
      </c>
      <c r="AC435" t="n">
        <v>47</v>
      </c>
      <c r="AH435" t="n">
        <v>53.7</v>
      </c>
    </row>
    <row r="436">
      <c r="A436" t="inlineStr">
        <is>
          <t>Grain elevator</t>
        </is>
      </c>
      <c r="C436" t="inlineStr">
        <is>
          <t>Percent</t>
        </is>
      </c>
      <c r="D436" t="inlineStr">
        <is>
          <t>QQQQ</t>
        </is>
      </c>
      <c r="AC436" t="n">
        <v>100</v>
      </c>
      <c r="AH436" t="n">
        <v>100</v>
      </c>
    </row>
    <row r="438">
      <c r="A438" t="inlineStr">
        <is>
          <t xml:space="preserve">U.K. &amp; Europe Facilities </t>
        </is>
      </c>
    </row>
    <row r="439">
      <c r="A439" t="inlineStr">
        <is>
          <t>Operating</t>
        </is>
      </c>
    </row>
    <row r="440">
      <c r="A440" t="inlineStr">
        <is>
          <t>Fresh processing plants</t>
        </is>
      </c>
      <c r="C440" t="inlineStr">
        <is>
          <t>Actual</t>
        </is>
      </c>
      <c r="D440" t="inlineStr">
        <is>
          <t>QQQQ</t>
        </is>
      </c>
      <c r="AC440" t="n">
        <v>4</v>
      </c>
      <c r="AH440" t="n">
        <v>4</v>
      </c>
    </row>
    <row r="441">
      <c r="A441" t="inlineStr">
        <is>
          <t>Prepared foods cook plants</t>
        </is>
      </c>
      <c r="C441" t="inlineStr">
        <is>
          <t>Actual</t>
        </is>
      </c>
      <c r="D441" t="inlineStr">
        <is>
          <t>QQQQ</t>
        </is>
      </c>
      <c r="AC441" t="n">
        <v>10</v>
      </c>
      <c r="AH441" t="n">
        <v>10</v>
      </c>
    </row>
    <row r="442">
      <c r="A442" t="inlineStr">
        <is>
          <t>Feed mills</t>
        </is>
      </c>
      <c r="C442" t="inlineStr">
        <is>
          <t>Actual</t>
        </is>
      </c>
      <c r="D442" t="inlineStr">
        <is>
          <t>QQQQ</t>
        </is>
      </c>
      <c r="AC442" t="n">
        <v>3</v>
      </c>
      <c r="AH442" t="n">
        <v>3</v>
      </c>
    </row>
    <row r="443">
      <c r="A443" t="inlineStr">
        <is>
          <t>Hatcheries</t>
        </is>
      </c>
      <c r="C443" t="inlineStr">
        <is>
          <t>Actual</t>
        </is>
      </c>
      <c r="D443" t="inlineStr">
        <is>
          <t>QQQQ</t>
        </is>
      </c>
      <c r="AC443" t="n">
        <v>7</v>
      </c>
      <c r="AH443" t="n">
        <v>6</v>
      </c>
    </row>
    <row r="444">
      <c r="A444" t="inlineStr">
        <is>
          <t>Rendering</t>
        </is>
      </c>
      <c r="C444" t="inlineStr">
        <is>
          <t>Actual</t>
        </is>
      </c>
      <c r="D444" t="inlineStr">
        <is>
          <t>QQQQ</t>
        </is>
      </c>
      <c r="AC444" t="n">
        <v>1</v>
      </c>
      <c r="AH444" t="n">
        <v>1</v>
      </c>
    </row>
    <row r="446">
      <c r="A446" t="inlineStr">
        <is>
          <t>Idled</t>
        </is>
      </c>
    </row>
    <row r="447">
      <c r="A447" t="inlineStr">
        <is>
          <t>Prepared foods cook plants</t>
        </is>
      </c>
      <c r="C447" t="inlineStr">
        <is>
          <t>Actual</t>
        </is>
      </c>
      <c r="D447" t="inlineStr">
        <is>
          <t>QQQQ</t>
        </is>
      </c>
      <c r="AC447" t="n">
        <v>1</v>
      </c>
      <c r="AH447" t="n">
        <v>1</v>
      </c>
    </row>
    <row r="448">
      <c r="A448" t="inlineStr">
        <is>
          <t>Hatcheries</t>
        </is>
      </c>
      <c r="C448" t="inlineStr">
        <is>
          <t>Actual</t>
        </is>
      </c>
      <c r="D448" t="inlineStr">
        <is>
          <t>QQQQ</t>
        </is>
      </c>
      <c r="AC448" t="n">
        <v>1</v>
      </c>
      <c r="AH448" t="n">
        <v>1</v>
      </c>
    </row>
    <row r="450">
      <c r="A450" t="inlineStr">
        <is>
          <t>Capacity</t>
        </is>
      </c>
    </row>
    <row r="451">
      <c r="A451" t="inlineStr">
        <is>
          <t>Fresh processing plants (birds per day)</t>
        </is>
      </c>
      <c r="C451" t="inlineStr">
        <is>
          <t>Million</t>
        </is>
      </c>
      <c r="D451" t="inlineStr">
        <is>
          <t>QQQQ</t>
        </is>
      </c>
      <c r="AC451" t="n">
        <v>0.9</v>
      </c>
      <c r="AH451" t="n">
        <v>0.9</v>
      </c>
    </row>
    <row r="452">
      <c r="A452" t="inlineStr">
        <is>
          <t>Prepared foods cook plants (pounds/tons per year)</t>
        </is>
      </c>
      <c r="C452" t="inlineStr">
        <is>
          <t>Million</t>
        </is>
      </c>
      <c r="D452" t="inlineStr">
        <is>
          <t>QQQQ</t>
        </is>
      </c>
      <c r="AC452" t="n">
        <v>456</v>
      </c>
      <c r="AH452" t="n">
        <v>0.2</v>
      </c>
    </row>
    <row r="453">
      <c r="A453" t="inlineStr">
        <is>
          <t>Feed mills (tons per year)</t>
        </is>
      </c>
      <c r="C453" t="inlineStr">
        <is>
          <t>Million</t>
        </is>
      </c>
      <c r="D453" t="inlineStr">
        <is>
          <t>QQQQ</t>
        </is>
      </c>
      <c r="AC453" t="n">
        <v>0.7</v>
      </c>
      <c r="AH453" t="n">
        <v>0.7</v>
      </c>
    </row>
    <row r="454">
      <c r="A454" t="inlineStr">
        <is>
          <t>Hatcheries (eggs)</t>
        </is>
      </c>
      <c r="C454" t="inlineStr">
        <is>
          <t>Million</t>
        </is>
      </c>
      <c r="D454" t="inlineStr">
        <is>
          <t>QQQQ</t>
        </is>
      </c>
      <c r="AC454" t="n">
        <v>433.7</v>
      </c>
      <c r="AH454" t="n">
        <v>413.9</v>
      </c>
    </row>
    <row r="455">
      <c r="A455" t="inlineStr">
        <is>
          <t>Rendering (tons per year)</t>
        </is>
      </c>
      <c r="C455" t="inlineStr">
        <is>
          <t>Actual</t>
        </is>
      </c>
      <c r="D455" t="inlineStr">
        <is>
          <t>QQQQ</t>
        </is>
      </c>
      <c r="AC455" t="n">
        <v>17784</v>
      </c>
      <c r="AH455" t="n">
        <v>18460</v>
      </c>
    </row>
    <row r="457">
      <c r="A457" t="inlineStr">
        <is>
          <t>Average capacity utilization (%)</t>
        </is>
      </c>
    </row>
    <row r="458">
      <c r="A458" t="inlineStr">
        <is>
          <t>Fresh processing plants</t>
        </is>
      </c>
      <c r="C458" t="inlineStr">
        <is>
          <t>Percent</t>
        </is>
      </c>
      <c r="D458" t="inlineStr">
        <is>
          <t>QQQQ</t>
        </is>
      </c>
      <c r="AC458" t="n">
        <v>94.3</v>
      </c>
      <c r="AH458" t="n">
        <v>93.5</v>
      </c>
    </row>
    <row r="459">
      <c r="A459" t="inlineStr">
        <is>
          <t>Prepared foods cook plants</t>
        </is>
      </c>
      <c r="C459" t="inlineStr">
        <is>
          <t>Percent</t>
        </is>
      </c>
      <c r="D459" t="inlineStr">
        <is>
          <t>QQQQ</t>
        </is>
      </c>
      <c r="AC459" t="n">
        <v>80.7</v>
      </c>
      <c r="AH459" t="n">
        <v>77.09999999999999</v>
      </c>
    </row>
    <row r="460">
      <c r="A460" t="inlineStr">
        <is>
          <t>Feed mills</t>
        </is>
      </c>
      <c r="C460" t="inlineStr">
        <is>
          <t>Percent</t>
        </is>
      </c>
      <c r="D460" t="inlineStr">
        <is>
          <t>QQQQ</t>
        </is>
      </c>
      <c r="AC460" t="n">
        <v>100</v>
      </c>
      <c r="AH460" t="n">
        <v>92</v>
      </c>
    </row>
    <row r="461">
      <c r="A461" t="inlineStr">
        <is>
          <t>Hatcheries</t>
        </is>
      </c>
      <c r="C461" t="inlineStr">
        <is>
          <t>Percent</t>
        </is>
      </c>
      <c r="D461" t="inlineStr">
        <is>
          <t>QQQQ</t>
        </is>
      </c>
      <c r="AC461" t="n">
        <v>91</v>
      </c>
      <c r="AH461" t="n">
        <v>85.7</v>
      </c>
    </row>
    <row r="462">
      <c r="A462" t="inlineStr">
        <is>
          <t>Rendering</t>
        </is>
      </c>
      <c r="C462" t="inlineStr">
        <is>
          <t>Percent</t>
        </is>
      </c>
      <c r="D462" t="inlineStr">
        <is>
          <t>QQQQ</t>
        </is>
      </c>
      <c r="AC462" t="n">
        <v>93.09999999999999</v>
      </c>
      <c r="AH462" t="n">
        <v>96.2</v>
      </c>
    </row>
    <row r="464">
      <c r="A464" t="inlineStr">
        <is>
          <t>Puerto Rico Facilities</t>
        </is>
      </c>
    </row>
    <row r="465">
      <c r="A465" t="inlineStr">
        <is>
          <t>Operating</t>
        </is>
      </c>
    </row>
    <row r="466">
      <c r="A466" t="inlineStr">
        <is>
          <t>Fresh processing plant</t>
        </is>
      </c>
      <c r="C466" t="inlineStr">
        <is>
          <t>Actual</t>
        </is>
      </c>
      <c r="D466" t="inlineStr">
        <is>
          <t>QQQQ</t>
        </is>
      </c>
      <c r="I466" t="n">
        <v>1</v>
      </c>
      <c r="N466" t="n">
        <v>1</v>
      </c>
      <c r="S466" t="n">
        <v>1</v>
      </c>
      <c r="X466" t="n">
        <v>1</v>
      </c>
      <c r="AC466" t="n">
        <v>1</v>
      </c>
      <c r="AH466" t="n">
        <v>1</v>
      </c>
    </row>
    <row r="467">
      <c r="A467" t="inlineStr">
        <is>
          <t>Feed mill</t>
        </is>
      </c>
      <c r="C467" t="inlineStr">
        <is>
          <t>Actual</t>
        </is>
      </c>
      <c r="D467" t="inlineStr">
        <is>
          <t>QQQQ</t>
        </is>
      </c>
      <c r="I467" t="n">
        <v>1</v>
      </c>
      <c r="N467" t="n">
        <v>1</v>
      </c>
      <c r="S467" t="n">
        <v>1</v>
      </c>
      <c r="X467" t="n">
        <v>1</v>
      </c>
      <c r="AC467" t="n">
        <v>1</v>
      </c>
      <c r="AH467" t="n">
        <v>1</v>
      </c>
    </row>
    <row r="468">
      <c r="A468" t="inlineStr">
        <is>
          <t>Hatchery</t>
        </is>
      </c>
      <c r="C468" t="inlineStr">
        <is>
          <t>Actual</t>
        </is>
      </c>
      <c r="D468" t="inlineStr">
        <is>
          <t>QQQQ</t>
        </is>
      </c>
      <c r="I468" t="n">
        <v>1</v>
      </c>
      <c r="N468" t="n">
        <v>1</v>
      </c>
      <c r="S468" t="n">
        <v>1</v>
      </c>
      <c r="X468" t="n">
        <v>1</v>
      </c>
      <c r="AC468" t="n">
        <v>1</v>
      </c>
      <c r="AH468" t="n">
        <v>1</v>
      </c>
    </row>
    <row r="469">
      <c r="A469" t="inlineStr">
        <is>
          <t>Rendering</t>
        </is>
      </c>
      <c r="C469" t="inlineStr">
        <is>
          <t>Actual</t>
        </is>
      </c>
      <c r="D469" t="inlineStr">
        <is>
          <t>QQQQ</t>
        </is>
      </c>
      <c r="I469" t="n">
        <v>1</v>
      </c>
      <c r="N469" t="n">
        <v>1</v>
      </c>
      <c r="S469" t="n">
        <v>1</v>
      </c>
      <c r="X469" t="n">
        <v>1</v>
      </c>
      <c r="AC469" t="n">
        <v>1</v>
      </c>
      <c r="AH469" t="n">
        <v>1</v>
      </c>
    </row>
    <row r="470">
      <c r="A470" t="inlineStr">
        <is>
          <t>Distribution center</t>
        </is>
      </c>
      <c r="C470" t="inlineStr">
        <is>
          <t>Actual</t>
        </is>
      </c>
      <c r="D470" t="inlineStr">
        <is>
          <t>QQQQ</t>
        </is>
      </c>
      <c r="I470" t="n">
        <v>1</v>
      </c>
      <c r="N470" t="n">
        <v>1</v>
      </c>
      <c r="S470" t="n">
        <v>1</v>
      </c>
      <c r="X470" t="n">
        <v>1</v>
      </c>
      <c r="AC470" t="n">
        <v>1</v>
      </c>
      <c r="AH470" t="n">
        <v>1</v>
      </c>
    </row>
    <row r="472">
      <c r="A472" t="inlineStr">
        <is>
          <t>Capacity</t>
        </is>
      </c>
    </row>
    <row r="473">
      <c r="A473" t="inlineStr">
        <is>
          <t>Fresh processing plant (heads)</t>
        </is>
      </c>
      <c r="C473" t="inlineStr">
        <is>
          <t>Actual</t>
        </is>
      </c>
      <c r="D473" t="inlineStr">
        <is>
          <t>QQQQ</t>
        </is>
      </c>
      <c r="I473" t="n">
        <v>350000</v>
      </c>
      <c r="N473" t="n">
        <v>336000</v>
      </c>
      <c r="S473" t="n">
        <v>329700</v>
      </c>
    </row>
    <row r="474">
      <c r="A474" t="inlineStr">
        <is>
          <t>Feed mill (ton)</t>
        </is>
      </c>
      <c r="C474" t="inlineStr">
        <is>
          <t>Actual</t>
        </is>
      </c>
      <c r="D474" t="inlineStr">
        <is>
          <t>QQQQ</t>
        </is>
      </c>
      <c r="I474" t="n">
        <v>112230</v>
      </c>
      <c r="N474" t="n">
        <v>112320</v>
      </c>
      <c r="S474" t="n">
        <v>112320</v>
      </c>
    </row>
    <row r="475">
      <c r="A475" t="inlineStr">
        <is>
          <t>Fresh processing plant (birds per day)</t>
        </is>
      </c>
      <c r="C475" t="inlineStr">
        <is>
          <t>Million</t>
        </is>
      </c>
      <c r="D475" t="inlineStr">
        <is>
          <t>QQQQ</t>
        </is>
      </c>
      <c r="X475" t="n">
        <v>0.1</v>
      </c>
      <c r="AC475" t="n">
        <v>0.1</v>
      </c>
      <c r="AH475" t="n">
        <v>0.1</v>
      </c>
    </row>
    <row r="476">
      <c r="A476" t="inlineStr">
        <is>
          <t>Feed mill (ton per year)</t>
        </is>
      </c>
      <c r="C476" t="inlineStr">
        <is>
          <t>Million</t>
        </is>
      </c>
      <c r="D476" t="inlineStr">
        <is>
          <t>QQQQ</t>
        </is>
      </c>
      <c r="X476" t="n">
        <v>0.1</v>
      </c>
      <c r="AC476" t="n">
        <v>0.1</v>
      </c>
      <c r="AH476" t="n">
        <v>0.1</v>
      </c>
    </row>
    <row r="477">
      <c r="A477" t="inlineStr">
        <is>
          <t>Hatchery (eggs per year)</t>
        </is>
      </c>
      <c r="C477" t="inlineStr">
        <is>
          <t>Million</t>
        </is>
      </c>
      <c r="D477" t="inlineStr">
        <is>
          <t>QQQQ</t>
        </is>
      </c>
      <c r="I477" t="n">
        <v>27</v>
      </c>
      <c r="N477" t="n">
        <v>27</v>
      </c>
      <c r="S477" t="n">
        <v>27</v>
      </c>
      <c r="X477" t="n">
        <v>27</v>
      </c>
      <c r="AC477" t="n">
        <v>27</v>
      </c>
      <c r="AH477" t="n">
        <v>27</v>
      </c>
    </row>
    <row r="478">
      <c r="A478" t="inlineStr">
        <is>
          <t>Rendering (tons per year)</t>
        </is>
      </c>
      <c r="C478" t="inlineStr">
        <is>
          <t>Actual</t>
        </is>
      </c>
      <c r="D478" t="inlineStr">
        <is>
          <t>QQQQ</t>
        </is>
      </c>
      <c r="I478" t="n">
        <v>100</v>
      </c>
      <c r="N478" t="n">
        <v>100</v>
      </c>
      <c r="S478" t="n">
        <v>155</v>
      </c>
      <c r="X478" t="n">
        <v>8050</v>
      </c>
      <c r="AC478" t="n">
        <v>8204</v>
      </c>
      <c r="AH478" t="n">
        <v>6440</v>
      </c>
    </row>
    <row r="480">
      <c r="A480" t="inlineStr">
        <is>
          <t>Average capacity utilization (%)</t>
        </is>
      </c>
    </row>
    <row r="481">
      <c r="A481" t="inlineStr">
        <is>
          <t>Fresh processing plant</t>
        </is>
      </c>
      <c r="C481" t="inlineStr">
        <is>
          <t>Percent</t>
        </is>
      </c>
      <c r="D481" t="inlineStr">
        <is>
          <t>QQQQ</t>
        </is>
      </c>
      <c r="I481" t="n">
        <v>92.8</v>
      </c>
      <c r="N481" t="n">
        <v>94.3</v>
      </c>
      <c r="S481" t="n">
        <v>96.8</v>
      </c>
      <c r="X481" t="n">
        <v>102.3</v>
      </c>
      <c r="AC481" t="n">
        <v>68.2</v>
      </c>
      <c r="AH481" t="n">
        <v>53.4</v>
      </c>
    </row>
    <row r="482">
      <c r="A482" t="inlineStr">
        <is>
          <t>Feed mill</t>
        </is>
      </c>
      <c r="C482" t="inlineStr">
        <is>
          <t>Percent</t>
        </is>
      </c>
      <c r="D482" t="inlineStr">
        <is>
          <t>QQQQ</t>
        </is>
      </c>
      <c r="I482" t="n">
        <v>71.3</v>
      </c>
      <c r="N482" t="n">
        <v>77.5</v>
      </c>
      <c r="S482" t="n">
        <v>79.5</v>
      </c>
      <c r="X482" t="n">
        <v>97.09999999999999</v>
      </c>
      <c r="AC482" t="n">
        <v>61.5</v>
      </c>
      <c r="AH482" t="n">
        <v>59.6</v>
      </c>
    </row>
    <row r="483">
      <c r="A483" t="inlineStr">
        <is>
          <t>Hatchery</t>
        </is>
      </c>
      <c r="C483" t="inlineStr">
        <is>
          <t>Percent</t>
        </is>
      </c>
      <c r="D483" t="inlineStr">
        <is>
          <t>QQQQ</t>
        </is>
      </c>
      <c r="I483" t="n">
        <v>65.2</v>
      </c>
      <c r="N483" t="n">
        <v>77.59999999999999</v>
      </c>
      <c r="S483" t="n">
        <v>78.59999999999999</v>
      </c>
      <c r="X483" t="n">
        <v>78.40000000000001</v>
      </c>
      <c r="AC483" t="n">
        <v>54.9</v>
      </c>
      <c r="AH483" t="n">
        <v>57.6</v>
      </c>
    </row>
    <row r="484">
      <c r="A484" t="inlineStr">
        <is>
          <t>Rendering</t>
        </is>
      </c>
      <c r="C484" t="inlineStr">
        <is>
          <t>Percent</t>
        </is>
      </c>
      <c r="D484" t="inlineStr">
        <is>
          <t>QQQQ</t>
        </is>
      </c>
      <c r="I484" t="n">
        <v>70.40000000000001</v>
      </c>
      <c r="N484" t="n">
        <v>71.09999999999999</v>
      </c>
      <c r="S484" t="n">
        <v>46.7</v>
      </c>
      <c r="X484" t="n">
        <v>57.5</v>
      </c>
      <c r="AC484" t="n">
        <v>38</v>
      </c>
      <c r="AH484" t="n">
        <v>27</v>
      </c>
    </row>
    <row r="486">
      <c r="A486" t="inlineStr">
        <is>
          <t>Mexico Facilities</t>
        </is>
      </c>
    </row>
    <row r="487">
      <c r="A487" t="inlineStr">
        <is>
          <t>Operating</t>
        </is>
      </c>
    </row>
    <row r="488">
      <c r="A488" t="inlineStr">
        <is>
          <t>Processing plants</t>
        </is>
      </c>
      <c r="C488" t="inlineStr">
        <is>
          <t>Actual</t>
        </is>
      </c>
      <c r="D488" t="inlineStr">
        <is>
          <t>QQQQ</t>
        </is>
      </c>
      <c r="I488" t="n">
        <v>3</v>
      </c>
      <c r="N488" t="n">
        <v>3</v>
      </c>
      <c r="S488" t="n">
        <v>6</v>
      </c>
      <c r="X488" t="n">
        <v>6</v>
      </c>
      <c r="AC488" t="n">
        <v>6</v>
      </c>
      <c r="AH488" t="n">
        <v>6</v>
      </c>
    </row>
    <row r="489">
      <c r="A489" t="inlineStr">
        <is>
          <t>Prepared foods cook plants</t>
        </is>
      </c>
      <c r="C489" t="inlineStr">
        <is>
          <t>Actual</t>
        </is>
      </c>
      <c r="D489" t="inlineStr">
        <is>
          <t>QQQQ</t>
        </is>
      </c>
      <c r="S489" t="n">
        <v>2</v>
      </c>
      <c r="X489" t="n">
        <v>2</v>
      </c>
      <c r="AC489" t="n">
        <v>2</v>
      </c>
      <c r="AH489" t="n">
        <v>2</v>
      </c>
    </row>
    <row r="490">
      <c r="A490" t="inlineStr">
        <is>
          <t>Feed mills</t>
        </is>
      </c>
      <c r="C490" t="inlineStr">
        <is>
          <t>Actual</t>
        </is>
      </c>
      <c r="D490" t="inlineStr">
        <is>
          <t>QQQQ</t>
        </is>
      </c>
      <c r="I490" t="n">
        <v>4</v>
      </c>
      <c r="N490" t="n">
        <v>4</v>
      </c>
      <c r="S490" t="n">
        <v>10</v>
      </c>
      <c r="X490" t="n">
        <v>8</v>
      </c>
      <c r="AC490" t="n">
        <v>9</v>
      </c>
      <c r="AH490" t="n">
        <v>8</v>
      </c>
    </row>
    <row r="491">
      <c r="A491" t="inlineStr">
        <is>
          <t>Hatcheries</t>
        </is>
      </c>
      <c r="C491" t="inlineStr">
        <is>
          <t>Actual</t>
        </is>
      </c>
      <c r="D491" t="inlineStr">
        <is>
          <t>QQQQ</t>
        </is>
      </c>
      <c r="I491" t="n">
        <v>6</v>
      </c>
      <c r="N491" t="n">
        <v>6</v>
      </c>
      <c r="S491" t="n">
        <v>10</v>
      </c>
      <c r="X491" t="n">
        <v>9</v>
      </c>
      <c r="AC491" t="n">
        <v>10</v>
      </c>
      <c r="AH491" t="n">
        <v>10</v>
      </c>
    </row>
    <row r="492">
      <c r="A492" t="inlineStr">
        <is>
          <t>Rendering</t>
        </is>
      </c>
      <c r="C492" t="inlineStr">
        <is>
          <t>Actual</t>
        </is>
      </c>
      <c r="D492" t="inlineStr">
        <is>
          <t>QQQQ</t>
        </is>
      </c>
      <c r="I492" t="n">
        <v>2</v>
      </c>
      <c r="N492" t="n">
        <v>2</v>
      </c>
      <c r="S492" t="n">
        <v>3</v>
      </c>
      <c r="X492" t="n">
        <v>3</v>
      </c>
      <c r="AC492" t="n">
        <v>3</v>
      </c>
      <c r="AH492" t="n">
        <v>3</v>
      </c>
    </row>
    <row r="493">
      <c r="A493" t="inlineStr">
        <is>
          <t>Distribution centers</t>
        </is>
      </c>
      <c r="C493" t="inlineStr">
        <is>
          <t>Actual</t>
        </is>
      </c>
      <c r="D493" t="inlineStr">
        <is>
          <t>QQQQ</t>
        </is>
      </c>
      <c r="I493" t="n">
        <v>12</v>
      </c>
      <c r="N493" t="n">
        <v>13</v>
      </c>
      <c r="S493" t="n">
        <v>22</v>
      </c>
      <c r="X493" t="n">
        <v>19</v>
      </c>
      <c r="AC493" t="n">
        <v>19</v>
      </c>
      <c r="AH493" t="n">
        <v>21</v>
      </c>
    </row>
    <row r="494">
      <c r="A494" t="inlineStr">
        <is>
          <t>Hatcheries</t>
        </is>
      </c>
      <c r="C494" t="inlineStr">
        <is>
          <t>Actual</t>
        </is>
      </c>
      <c r="D494" t="inlineStr">
        <is>
          <t>QQQQ</t>
        </is>
      </c>
      <c r="AH494" t="n">
        <v>1</v>
      </c>
    </row>
    <row r="496">
      <c r="A496" t="inlineStr">
        <is>
          <t>Capacity</t>
        </is>
      </c>
    </row>
    <row r="497">
      <c r="A497" t="inlineStr">
        <is>
          <t>Fresh processing plant (heads)</t>
        </is>
      </c>
      <c r="C497" t="inlineStr">
        <is>
          <t>Million</t>
        </is>
      </c>
      <c r="D497" t="inlineStr">
        <is>
          <t>QQQQ</t>
        </is>
      </c>
      <c r="I497" t="n">
        <v>2.8</v>
      </c>
      <c r="N497" t="n">
        <v>2.8</v>
      </c>
      <c r="S497" t="n">
        <v>5.3</v>
      </c>
      <c r="X497" t="n">
        <v>1.1</v>
      </c>
      <c r="AC497" t="n">
        <v>1.1</v>
      </c>
      <c r="AH497" t="n">
        <v>1.1</v>
      </c>
    </row>
    <row r="498">
      <c r="A498" t="inlineStr">
        <is>
          <t>Prepared foods cook plants (kg. per year)</t>
        </is>
      </c>
      <c r="C498" t="inlineStr">
        <is>
          <t>Million</t>
        </is>
      </c>
      <c r="D498" t="inlineStr">
        <is>
          <t>QQQQ</t>
        </is>
      </c>
      <c r="X498" t="n">
        <v>54.4</v>
      </c>
      <c r="AC498" t="n">
        <v>27.8</v>
      </c>
      <c r="AH498" t="n">
        <v>27.4</v>
      </c>
    </row>
    <row r="499">
      <c r="A499" t="inlineStr">
        <is>
          <t>Prepared foods cook plants (pounds per year)</t>
        </is>
      </c>
      <c r="C499" t="inlineStr">
        <is>
          <t>Million</t>
        </is>
      </c>
      <c r="D499" t="inlineStr">
        <is>
          <t>QQQQ</t>
        </is>
      </c>
      <c r="S499" t="n">
        <v>2.4</v>
      </c>
    </row>
    <row r="500">
      <c r="A500" t="inlineStr">
        <is>
          <t>Feed mills (tons per year)</t>
        </is>
      </c>
      <c r="C500" t="inlineStr">
        <is>
          <t>Million</t>
        </is>
      </c>
      <c r="D500" t="inlineStr">
        <is>
          <t>QQQQ</t>
        </is>
      </c>
      <c r="I500" t="n">
        <v>1.15</v>
      </c>
      <c r="N500" t="n">
        <v>1.15</v>
      </c>
      <c r="S500" t="n">
        <v>1.68</v>
      </c>
      <c r="X500" t="n">
        <v>2.3</v>
      </c>
      <c r="AC500" t="n">
        <v>2.3</v>
      </c>
      <c r="AH500" t="n">
        <v>2.3</v>
      </c>
    </row>
    <row r="501">
      <c r="A501" t="inlineStr">
        <is>
          <t>Hatcheries (eggs per year)</t>
        </is>
      </c>
      <c r="C501" t="inlineStr">
        <is>
          <t>Billion (2018Q4)</t>
        </is>
      </c>
      <c r="D501" t="inlineStr">
        <is>
          <t>QQQQ</t>
        </is>
      </c>
      <c r="I501" t="n">
        <v>240.3</v>
      </c>
      <c r="N501" t="n">
        <v>247.9</v>
      </c>
      <c r="S501" t="n">
        <v>417.5</v>
      </c>
      <c r="X501" t="n">
        <v>500.8</v>
      </c>
      <c r="AC501" t="n">
        <v>515.6</v>
      </c>
      <c r="AH501" t="n">
        <v>1.2</v>
      </c>
    </row>
    <row r="502">
      <c r="A502" t="inlineStr">
        <is>
          <t>Rendering ( ton per year)</t>
        </is>
      </c>
      <c r="C502" t="inlineStr">
        <is>
          <t>Actual</t>
        </is>
      </c>
      <c r="D502" t="inlineStr">
        <is>
          <t>QQQQ</t>
        </is>
      </c>
      <c r="I502" t="n">
        <v>26000</v>
      </c>
      <c r="N502" t="n">
        <v>26000</v>
      </c>
      <c r="S502" t="n">
        <v>39900</v>
      </c>
      <c r="X502" t="n">
        <v>54240</v>
      </c>
      <c r="AC502" t="n">
        <v>54240</v>
      </c>
      <c r="AH502" t="n">
        <v>54240</v>
      </c>
    </row>
    <row r="504">
      <c r="A504" t="inlineStr">
        <is>
          <t>Average capacity utilization (%)</t>
        </is>
      </c>
    </row>
    <row r="505">
      <c r="A505" t="inlineStr">
        <is>
          <t>Processing plants</t>
        </is>
      </c>
      <c r="C505" t="inlineStr">
        <is>
          <t>Percent</t>
        </is>
      </c>
      <c r="D505" t="inlineStr">
        <is>
          <t>QQQQ</t>
        </is>
      </c>
      <c r="I505" t="n">
        <v>83.8</v>
      </c>
      <c r="N505" t="n">
        <v>89.3</v>
      </c>
      <c r="S505" t="n">
        <v>83.09999999999999</v>
      </c>
      <c r="X505" t="n">
        <v>87.09999999999999</v>
      </c>
      <c r="AC505" t="n">
        <v>86.3</v>
      </c>
      <c r="AH505" t="n">
        <v>88</v>
      </c>
    </row>
    <row r="506">
      <c r="A506" t="inlineStr">
        <is>
          <t>Prepared foods cook plants</t>
        </is>
      </c>
      <c r="C506" t="inlineStr">
        <is>
          <t>Percent</t>
        </is>
      </c>
      <c r="D506" t="inlineStr">
        <is>
          <t>QQQQ</t>
        </is>
      </c>
      <c r="S506" t="n">
        <v>47.9</v>
      </c>
      <c r="X506" t="n">
        <v>66.7</v>
      </c>
      <c r="AC506" t="n">
        <v>84.09999999999999</v>
      </c>
      <c r="AH506" t="n">
        <v>90.09999999999999</v>
      </c>
    </row>
    <row r="507">
      <c r="A507" t="inlineStr">
        <is>
          <t>Feed mills</t>
        </is>
      </c>
      <c r="C507" t="inlineStr">
        <is>
          <t>Percent</t>
        </is>
      </c>
      <c r="D507" t="inlineStr">
        <is>
          <t>QQQQ</t>
        </is>
      </c>
      <c r="I507" t="n">
        <v>73</v>
      </c>
      <c r="N507" t="n">
        <v>76.8</v>
      </c>
      <c r="S507" t="n">
        <v>61.4</v>
      </c>
      <c r="X507" t="n">
        <v>79.5</v>
      </c>
      <c r="AC507" t="n">
        <v>76.2</v>
      </c>
      <c r="AH507" t="n">
        <v>71.40000000000001</v>
      </c>
    </row>
    <row r="508">
      <c r="A508" t="inlineStr">
        <is>
          <t>Hatcheries</t>
        </is>
      </c>
      <c r="C508" t="inlineStr">
        <is>
          <t>Percent</t>
        </is>
      </c>
      <c r="D508" t="inlineStr">
        <is>
          <t>QQQQ</t>
        </is>
      </c>
      <c r="I508" t="n">
        <v>95</v>
      </c>
      <c r="N508" t="n">
        <v>96.2</v>
      </c>
      <c r="S508" t="n">
        <v>94.90000000000001</v>
      </c>
      <c r="X508" t="n">
        <v>94.59999999999999</v>
      </c>
      <c r="AC508" t="n">
        <v>98.09999999999999</v>
      </c>
      <c r="AH508" t="n">
        <v>74.59999999999999</v>
      </c>
    </row>
    <row r="509">
      <c r="A509" t="inlineStr">
        <is>
          <t>Rendering</t>
        </is>
      </c>
      <c r="C509" t="inlineStr">
        <is>
          <t>Percent</t>
        </is>
      </c>
      <c r="D509" t="inlineStr">
        <is>
          <t>QQQQ</t>
        </is>
      </c>
      <c r="I509" t="n">
        <v>93.8</v>
      </c>
      <c r="N509" t="n">
        <v>55.5</v>
      </c>
      <c r="S509" t="n">
        <v>56</v>
      </c>
      <c r="X509" t="n">
        <v>70.7</v>
      </c>
      <c r="AC509" t="n">
        <v>65.3</v>
      </c>
      <c r="AH509" t="n">
        <v>80.5</v>
      </c>
    </row>
    <row r="511">
      <c r="A511" t="inlineStr">
        <is>
          <t>GNP Facilities:</t>
        </is>
      </c>
    </row>
    <row r="512">
      <c r="A512" t="inlineStr">
        <is>
          <t>Operating</t>
        </is>
      </c>
    </row>
    <row r="513">
      <c r="A513" t="inlineStr">
        <is>
          <t>Fresh processing plants</t>
        </is>
      </c>
      <c r="C513" t="inlineStr">
        <is>
          <t>Actual</t>
        </is>
      </c>
      <c r="D513" t="inlineStr">
        <is>
          <t>QQQQ</t>
        </is>
      </c>
      <c r="X513" t="n">
        <v>2</v>
      </c>
    </row>
    <row r="514">
      <c r="A514" t="inlineStr">
        <is>
          <t>Further processing plant</t>
        </is>
      </c>
      <c r="C514" t="inlineStr">
        <is>
          <t>Actual</t>
        </is>
      </c>
      <c r="D514" t="inlineStr">
        <is>
          <t>QQQQ</t>
        </is>
      </c>
      <c r="X514" t="n">
        <v>1</v>
      </c>
    </row>
    <row r="515">
      <c r="A515" t="inlineStr">
        <is>
          <t>Feed mills</t>
        </is>
      </c>
      <c r="C515" t="inlineStr">
        <is>
          <t>Actual</t>
        </is>
      </c>
      <c r="D515" t="inlineStr">
        <is>
          <t>QQQQ</t>
        </is>
      </c>
      <c r="X515" t="n">
        <v>2</v>
      </c>
    </row>
    <row r="516">
      <c r="A516" t="inlineStr">
        <is>
          <t>Hatcheries</t>
        </is>
      </c>
      <c r="C516" t="inlineStr">
        <is>
          <t>Actual</t>
        </is>
      </c>
      <c r="D516" t="inlineStr">
        <is>
          <t>QQQQ</t>
        </is>
      </c>
      <c r="X516" t="n">
        <v>2</v>
      </c>
    </row>
    <row r="517">
      <c r="A517" t="inlineStr">
        <is>
          <t>Grain elevator</t>
        </is>
      </c>
      <c r="C517" t="inlineStr">
        <is>
          <t>Actual</t>
        </is>
      </c>
      <c r="D517" t="inlineStr">
        <is>
          <t>QQQQ</t>
        </is>
      </c>
      <c r="X517" t="n">
        <v>1</v>
      </c>
    </row>
    <row r="519">
      <c r="A519" t="inlineStr">
        <is>
          <t>Capacity</t>
        </is>
      </c>
    </row>
    <row r="520">
      <c r="A520" t="inlineStr">
        <is>
          <t>Fresh processing plants (birds per day)</t>
        </is>
      </c>
      <c r="C520" t="inlineStr">
        <is>
          <t>Million</t>
        </is>
      </c>
      <c r="D520" t="inlineStr">
        <is>
          <t>QQQQ</t>
        </is>
      </c>
      <c r="X520" t="n">
        <v>0.4</v>
      </c>
    </row>
    <row r="521">
      <c r="A521" t="inlineStr">
        <is>
          <t>Further processing plant (pounds per year)</t>
        </is>
      </c>
      <c r="C521" t="inlineStr">
        <is>
          <t>Million</t>
        </is>
      </c>
      <c r="D521" t="inlineStr">
        <is>
          <t>QQQQ</t>
        </is>
      </c>
      <c r="X521" t="n">
        <v>47</v>
      </c>
    </row>
    <row r="522">
      <c r="A522" t="inlineStr">
        <is>
          <t>Feed mills (tons per year)</t>
        </is>
      </c>
      <c r="C522" t="inlineStr">
        <is>
          <t>Million</t>
        </is>
      </c>
      <c r="D522" t="inlineStr">
        <is>
          <t>QQQQ</t>
        </is>
      </c>
      <c r="X522" t="n">
        <v>0.7</v>
      </c>
    </row>
    <row r="523">
      <c r="A523" t="inlineStr">
        <is>
          <t>Hatcheries (eggs per year)</t>
        </is>
      </c>
      <c r="C523" t="inlineStr">
        <is>
          <t>Million</t>
        </is>
      </c>
      <c r="D523" t="inlineStr">
        <is>
          <t>QQQQ</t>
        </is>
      </c>
      <c r="X523" t="n">
        <v>160.5</v>
      </c>
    </row>
    <row r="524">
      <c r="A524" t="inlineStr">
        <is>
          <t>Grain elevator</t>
        </is>
      </c>
      <c r="C524" t="inlineStr">
        <is>
          <t>Million</t>
        </is>
      </c>
      <c r="D524" t="inlineStr">
        <is>
          <t>QQQQ</t>
        </is>
      </c>
      <c r="X524" t="n">
        <v>4</v>
      </c>
    </row>
    <row r="526">
      <c r="A526" t="inlineStr">
        <is>
          <t>Average capacity utilization (%)</t>
        </is>
      </c>
    </row>
    <row r="527">
      <c r="A527" t="inlineStr">
        <is>
          <t>Fresh processing plants</t>
        </is>
      </c>
      <c r="C527" t="inlineStr">
        <is>
          <t>Percent</t>
        </is>
      </c>
      <c r="D527" t="inlineStr">
        <is>
          <t>QQQQ</t>
        </is>
      </c>
      <c r="X527" t="n">
        <v>100</v>
      </c>
    </row>
    <row r="528">
      <c r="A528" t="inlineStr">
        <is>
          <t>Feed mills</t>
        </is>
      </c>
      <c r="C528" t="inlineStr">
        <is>
          <t>Percent</t>
        </is>
      </c>
      <c r="D528" t="inlineStr">
        <is>
          <t>QQQQ</t>
        </is>
      </c>
      <c r="X528" t="n">
        <v>78.90000000000001</v>
      </c>
    </row>
    <row r="529">
      <c r="A529" t="inlineStr">
        <is>
          <t>Hatcheries</t>
        </is>
      </c>
      <c r="C529" t="inlineStr">
        <is>
          <t>Percent</t>
        </is>
      </c>
      <c r="D529" t="inlineStr">
        <is>
          <t>QQQQ</t>
        </is>
      </c>
      <c r="X529" t="n">
        <v>79.5</v>
      </c>
    </row>
    <row r="530">
      <c r="A530" t="inlineStr">
        <is>
          <t>Grain elevator</t>
        </is>
      </c>
      <c r="C530" t="inlineStr">
        <is>
          <t>Percent</t>
        </is>
      </c>
      <c r="D530" t="inlineStr">
        <is>
          <t>QQQQ</t>
        </is>
      </c>
      <c r="X530" t="n">
        <v>100</v>
      </c>
    </row>
    <row r="532">
      <c r="A532" t="inlineStr">
        <is>
          <t>Operating Facilities</t>
        </is>
      </c>
    </row>
    <row r="533">
      <c r="A533" t="inlineStr">
        <is>
          <t>Chicken Operations:</t>
        </is>
      </c>
    </row>
    <row r="534">
      <c r="A534" t="inlineStr">
        <is>
          <t>Fresh processing facilities - Owned</t>
        </is>
      </c>
      <c r="C534" t="inlineStr">
        <is>
          <t>Actual</t>
        </is>
      </c>
      <c r="D534" t="inlineStr">
        <is>
          <t>QQQQ</t>
        </is>
      </c>
      <c r="AM534" t="n">
        <v>35</v>
      </c>
      <c r="AR534" t="n">
        <v>35</v>
      </c>
      <c r="AW534" t="n">
        <v>35</v>
      </c>
      <c r="BB534" t="n">
        <v>35</v>
      </c>
    </row>
    <row r="535">
      <c r="A535" t="inlineStr">
        <is>
          <t>Fresh processing facilities - leased</t>
        </is>
      </c>
      <c r="C535" t="inlineStr">
        <is>
          <t>Actual</t>
        </is>
      </c>
      <c r="D535" t="inlineStr">
        <is>
          <t>QQQQ</t>
        </is>
      </c>
      <c r="AM535" t="n">
        <v>1</v>
      </c>
      <c r="AR535" t="n">
        <v>1</v>
      </c>
      <c r="AW535" t="n">
        <v>1</v>
      </c>
      <c r="BB535" t="n">
        <v>1</v>
      </c>
    </row>
    <row r="536">
      <c r="A536" t="inlineStr">
        <is>
          <t>Fresh processing facilities - Total</t>
        </is>
      </c>
      <c r="C536" t="inlineStr">
        <is>
          <t>Actual</t>
        </is>
      </c>
      <c r="D536" t="inlineStr">
        <is>
          <t>QQQQ</t>
        </is>
      </c>
      <c r="AM536" t="n">
        <v>36</v>
      </c>
      <c r="AR536" t="n">
        <v>36</v>
      </c>
      <c r="AW536" t="n">
        <v>36</v>
      </c>
      <c r="BB536" t="n">
        <v>36</v>
      </c>
    </row>
    <row r="537">
      <c r="A537" t="inlineStr">
        <is>
          <t>Fresh processing facilities - Total-c</t>
        </is>
      </c>
      <c r="AM537">
        <f>AM534+AM535</f>
        <v/>
      </c>
      <c r="AR537">
        <f>AR534+AR535</f>
        <v/>
      </c>
      <c r="AW537">
        <f>AW534+AW535</f>
        <v/>
      </c>
      <c r="BB537">
        <f>BB534+BB535</f>
        <v/>
      </c>
    </row>
    <row r="538">
      <c r="A538" t="inlineStr">
        <is>
          <t>Sum check</t>
        </is>
      </c>
      <c r="AM538">
        <f>AM537-AM536</f>
        <v/>
      </c>
      <c r="AR538">
        <f>AR537-AR536</f>
        <v/>
      </c>
      <c r="AW538">
        <f>AW537-AW536</f>
        <v/>
      </c>
      <c r="BB538">
        <f>BB537-BB536</f>
        <v/>
      </c>
    </row>
    <row r="540">
      <c r="A540" t="inlineStr">
        <is>
          <t>Prepared foods facilities - owned</t>
        </is>
      </c>
      <c r="C540" t="inlineStr">
        <is>
          <t>Actual</t>
        </is>
      </c>
      <c r="D540" t="inlineStr">
        <is>
          <t>QQQQ</t>
        </is>
      </c>
      <c r="AM540" t="n">
        <v>14</v>
      </c>
      <c r="AR540" t="n">
        <v>13</v>
      </c>
      <c r="AW540" t="n">
        <v>13</v>
      </c>
      <c r="BB540" t="n">
        <v>12</v>
      </c>
    </row>
    <row r="541">
      <c r="A541" t="inlineStr">
        <is>
          <t>Prepared foods facilities - leased</t>
        </is>
      </c>
      <c r="C541" t="inlineStr">
        <is>
          <t>Actual</t>
        </is>
      </c>
      <c r="D541" t="inlineStr">
        <is>
          <t>QQQQ</t>
        </is>
      </c>
      <c r="AM541" t="n">
        <v>2</v>
      </c>
      <c r="AR541" t="n">
        <v>2</v>
      </c>
      <c r="AW541" t="n">
        <v>2</v>
      </c>
      <c r="BB541" t="n">
        <v>2</v>
      </c>
    </row>
    <row r="542">
      <c r="A542" t="inlineStr">
        <is>
          <t>Prepared foods facilities</t>
        </is>
      </c>
      <c r="C542" t="inlineStr">
        <is>
          <t>Actual</t>
        </is>
      </c>
      <c r="D542" t="inlineStr">
        <is>
          <t>QQQQ</t>
        </is>
      </c>
      <c r="AM542" t="n">
        <v>16</v>
      </c>
      <c r="AR542" t="n">
        <v>15</v>
      </c>
      <c r="AW542" t="n">
        <v>15</v>
      </c>
      <c r="BB542" t="n">
        <v>14</v>
      </c>
    </row>
    <row r="543">
      <c r="A543" t="inlineStr">
        <is>
          <t>Prepared foods facilities-c</t>
        </is>
      </c>
      <c r="AM543">
        <f>AM540+AM541</f>
        <v/>
      </c>
      <c r="AR543">
        <f>AR540+AR541</f>
        <v/>
      </c>
      <c r="AW543">
        <f>AW540+AW541</f>
        <v/>
      </c>
      <c r="BB543">
        <f>BB540+BB541</f>
        <v/>
      </c>
    </row>
    <row r="544">
      <c r="A544" t="inlineStr">
        <is>
          <t>Sum check</t>
        </is>
      </c>
      <c r="AM544">
        <f>AM543-AM542</f>
        <v/>
      </c>
      <c r="AR544">
        <f>AR543-AR542</f>
        <v/>
      </c>
      <c r="AW544">
        <f>AW543-AW542</f>
        <v/>
      </c>
      <c r="BB544">
        <f>BB543-BB542</f>
        <v/>
      </c>
    </row>
    <row r="546">
      <c r="A546" t="inlineStr">
        <is>
          <t>Hatcheries - owned</t>
        </is>
      </c>
      <c r="C546" t="inlineStr">
        <is>
          <t>Actual</t>
        </is>
      </c>
      <c r="D546" t="inlineStr">
        <is>
          <t>QQQQ</t>
        </is>
      </c>
      <c r="AM546" t="n">
        <v>47</v>
      </c>
      <c r="AR546" t="n">
        <v>47</v>
      </c>
      <c r="AW546" t="n">
        <v>47</v>
      </c>
      <c r="BB546" t="n">
        <v>45</v>
      </c>
    </row>
    <row r="547">
      <c r="A547" t="inlineStr">
        <is>
          <t>Hatcheries- leased</t>
        </is>
      </c>
      <c r="C547" t="inlineStr">
        <is>
          <t>Actual</t>
        </is>
      </c>
      <c r="D547" t="inlineStr">
        <is>
          <t>QQQQ</t>
        </is>
      </c>
      <c r="AM547" t="n">
        <v>2</v>
      </c>
      <c r="AR547" t="n">
        <v>1</v>
      </c>
      <c r="AW547" t="n">
        <v>1</v>
      </c>
      <c r="BB547" t="n">
        <v>2</v>
      </c>
    </row>
    <row r="548">
      <c r="A548" t="inlineStr">
        <is>
          <t>Hatcheries</t>
        </is>
      </c>
      <c r="C548" t="inlineStr">
        <is>
          <t>Actual</t>
        </is>
      </c>
      <c r="D548" t="inlineStr">
        <is>
          <t>QQQQ</t>
        </is>
      </c>
      <c r="AM548" t="n">
        <v>49</v>
      </c>
      <c r="AR548" t="n">
        <v>48</v>
      </c>
      <c r="AW548" t="n">
        <v>48</v>
      </c>
      <c r="BB548" t="n">
        <v>47</v>
      </c>
    </row>
    <row r="549">
      <c r="A549" t="inlineStr">
        <is>
          <t>Hatcheries-c</t>
        </is>
      </c>
      <c r="AM549">
        <f>AM546+AM547</f>
        <v/>
      </c>
      <c r="AR549">
        <f>AR546+AR547</f>
        <v/>
      </c>
      <c r="AW549">
        <f>AW546+AW547</f>
        <v/>
      </c>
      <c r="BB549">
        <f>BB546+BB547</f>
        <v/>
      </c>
    </row>
    <row r="550">
      <c r="A550" t="inlineStr">
        <is>
          <t>Sum check</t>
        </is>
      </c>
      <c r="AM550">
        <f>AM549-AM548</f>
        <v/>
      </c>
      <c r="AR550">
        <f>AR549-AR548</f>
        <v/>
      </c>
      <c r="AW550">
        <f>AW549-AW548</f>
        <v/>
      </c>
      <c r="BB550">
        <f>BB549-BB548</f>
        <v/>
      </c>
    </row>
    <row r="552">
      <c r="A552" t="inlineStr">
        <is>
          <t>Other operation facilities - owned</t>
        </is>
      </c>
      <c r="C552" t="inlineStr">
        <is>
          <t>Actual</t>
        </is>
      </c>
      <c r="D552" t="inlineStr">
        <is>
          <t>QQQQ</t>
        </is>
      </c>
      <c r="AM552" t="n">
        <v>49</v>
      </c>
      <c r="AR552" t="n">
        <v>51</v>
      </c>
      <c r="AW552" t="n">
        <v>48</v>
      </c>
      <c r="BB552" t="n">
        <v>47</v>
      </c>
    </row>
    <row r="553">
      <c r="A553" t="inlineStr">
        <is>
          <t>Other operation facilities - leased</t>
        </is>
      </c>
      <c r="C553" t="inlineStr">
        <is>
          <t>Actual</t>
        </is>
      </c>
      <c r="D553" t="inlineStr">
        <is>
          <t>QQQQ</t>
        </is>
      </c>
      <c r="AM553" t="n">
        <v>3</v>
      </c>
      <c r="AR553" t="n">
        <v>3</v>
      </c>
      <c r="AW553" t="n">
        <v>2</v>
      </c>
      <c r="BB553" t="n">
        <v>2</v>
      </c>
    </row>
    <row r="554">
      <c r="A554" t="inlineStr">
        <is>
          <t>Other operation facilities</t>
        </is>
      </c>
      <c r="C554" t="inlineStr">
        <is>
          <t>Actual</t>
        </is>
      </c>
      <c r="D554" t="inlineStr">
        <is>
          <t>QQQQ</t>
        </is>
      </c>
      <c r="AM554" t="n">
        <v>52</v>
      </c>
      <c r="AR554" t="n">
        <v>54</v>
      </c>
      <c r="AW554" t="n">
        <v>50</v>
      </c>
      <c r="BB554" t="n">
        <v>49</v>
      </c>
    </row>
    <row r="555">
      <c r="A555" t="inlineStr">
        <is>
          <t>Other operation facilities-c</t>
        </is>
      </c>
      <c r="AM555">
        <f>AM553+AM552</f>
        <v/>
      </c>
      <c r="AR555">
        <f>AR553+AR552</f>
        <v/>
      </c>
      <c r="AW555">
        <f>AW553+AW552</f>
        <v/>
      </c>
      <c r="BB555">
        <f>BB553+BB552</f>
        <v/>
      </c>
    </row>
    <row r="556">
      <c r="A556" t="inlineStr">
        <is>
          <t>Sum check</t>
        </is>
      </c>
      <c r="AM556">
        <f>AM555-AM554</f>
        <v/>
      </c>
      <c r="AR556">
        <f>AR555-AR554</f>
        <v/>
      </c>
      <c r="AW556">
        <f>AW555-AW554</f>
        <v/>
      </c>
      <c r="BB556">
        <f>BB555-BB554</f>
        <v/>
      </c>
    </row>
    <row r="558">
      <c r="A558" t="inlineStr">
        <is>
          <t>Pork Operations:</t>
        </is>
      </c>
    </row>
    <row r="559">
      <c r="A559" t="inlineStr">
        <is>
          <t>Grain elevator - owned</t>
        </is>
      </c>
      <c r="C559" t="inlineStr">
        <is>
          <t>Actual</t>
        </is>
      </c>
      <c r="D559" t="inlineStr">
        <is>
          <t>QQQQ</t>
        </is>
      </c>
      <c r="AM559" t="n">
        <v>1</v>
      </c>
      <c r="AR559" t="n">
        <v>1</v>
      </c>
      <c r="AW559" t="n">
        <v>1</v>
      </c>
      <c r="BB559" t="n">
        <v>1</v>
      </c>
    </row>
    <row r="560">
      <c r="A560" t="inlineStr">
        <is>
          <t>Grain elevator - total</t>
        </is>
      </c>
      <c r="C560" t="inlineStr">
        <is>
          <t>Actual</t>
        </is>
      </c>
      <c r="D560" t="inlineStr">
        <is>
          <t>QQQQ</t>
        </is>
      </c>
      <c r="AM560" t="n">
        <v>1</v>
      </c>
      <c r="AR560" t="n">
        <v>1</v>
      </c>
      <c r="AW560" t="n">
        <v>1</v>
      </c>
      <c r="BB560" t="n">
        <v>1</v>
      </c>
    </row>
    <row r="562">
      <c r="A562" t="inlineStr">
        <is>
          <t>Fresh processing facilities - owned</t>
        </is>
      </c>
      <c r="C562" t="inlineStr">
        <is>
          <t>Actual</t>
        </is>
      </c>
      <c r="D562" t="inlineStr">
        <is>
          <t>QQQQ</t>
        </is>
      </c>
      <c r="AM562" t="n">
        <v>3</v>
      </c>
      <c r="AR562" t="n">
        <v>3</v>
      </c>
      <c r="AW562" t="n">
        <v>3</v>
      </c>
      <c r="BB562" t="n">
        <v>3</v>
      </c>
    </row>
    <row r="563">
      <c r="A563" t="inlineStr">
        <is>
          <t>Fresh processing facilities- total</t>
        </is>
      </c>
      <c r="C563" t="inlineStr">
        <is>
          <t>Actual</t>
        </is>
      </c>
      <c r="D563" t="inlineStr">
        <is>
          <t>QQQQ</t>
        </is>
      </c>
      <c r="AM563" t="n">
        <v>3</v>
      </c>
      <c r="AR563" t="n">
        <v>3</v>
      </c>
      <c r="AW563" t="n">
        <v>3</v>
      </c>
      <c r="BB563" t="n">
        <v>3</v>
      </c>
    </row>
    <row r="565">
      <c r="A565" t="inlineStr">
        <is>
          <t>Prepared foods facilities - owned</t>
        </is>
      </c>
      <c r="C565" t="inlineStr">
        <is>
          <t>Actual</t>
        </is>
      </c>
      <c r="D565" t="inlineStr">
        <is>
          <t>QQQQ</t>
        </is>
      </c>
      <c r="AM565" t="n">
        <v>11</v>
      </c>
      <c r="AR565" t="n">
        <v>12</v>
      </c>
      <c r="AW565" t="n">
        <v>10</v>
      </c>
      <c r="BB565" t="n">
        <v>9</v>
      </c>
    </row>
    <row r="566">
      <c r="A566" t="inlineStr">
        <is>
          <t>Prepared foods facilities - total</t>
        </is>
      </c>
      <c r="C566" t="inlineStr">
        <is>
          <t>Actual</t>
        </is>
      </c>
      <c r="D566" t="inlineStr">
        <is>
          <t>QQQQ</t>
        </is>
      </c>
      <c r="AM566" t="n">
        <v>11</v>
      </c>
      <c r="AR566" t="n">
        <v>12</v>
      </c>
      <c r="AW566" t="n">
        <v>10</v>
      </c>
      <c r="BB566" t="n">
        <v>9</v>
      </c>
    </row>
    <row r="568">
      <c r="A568" t="inlineStr">
        <is>
          <t>Other operations facilities-owned</t>
        </is>
      </c>
      <c r="C568" t="inlineStr">
        <is>
          <t>Actual</t>
        </is>
      </c>
      <c r="D568" t="inlineStr">
        <is>
          <t>QQQQ</t>
        </is>
      </c>
      <c r="AW568" t="n">
        <v>2</v>
      </c>
      <c r="BB568" t="n">
        <v>2</v>
      </c>
    </row>
    <row r="569">
      <c r="A569" t="inlineStr">
        <is>
          <t>Other operations facilities-leased</t>
        </is>
      </c>
      <c r="C569" t="inlineStr">
        <is>
          <t>Actual</t>
        </is>
      </c>
      <c r="D569" t="inlineStr">
        <is>
          <t>QQQQ</t>
        </is>
      </c>
      <c r="AW569" t="n">
        <v>0</v>
      </c>
    </row>
    <row r="570">
      <c r="A570" t="inlineStr">
        <is>
          <t>Other operations facilities-total</t>
        </is>
      </c>
      <c r="C570" t="inlineStr">
        <is>
          <t>Actual</t>
        </is>
      </c>
      <c r="D570" t="inlineStr">
        <is>
          <t>QQQQ</t>
        </is>
      </c>
      <c r="AW570" t="n">
        <v>2</v>
      </c>
      <c r="BB570" t="n">
        <v>2</v>
      </c>
    </row>
    <row r="572">
      <c r="A572" t="inlineStr">
        <is>
          <t>Lamb Operations:</t>
        </is>
      </c>
    </row>
    <row r="573">
      <c r="A573" t="inlineStr">
        <is>
          <t>Fresh processing facilities - owned</t>
        </is>
      </c>
      <c r="C573" t="inlineStr">
        <is>
          <t>Actual</t>
        </is>
      </c>
      <c r="D573" t="inlineStr">
        <is>
          <t>QQQQ</t>
        </is>
      </c>
      <c r="AW573" t="n">
        <v>1</v>
      </c>
      <c r="BB573" t="n">
        <v>1</v>
      </c>
    </row>
    <row r="574">
      <c r="A574" t="inlineStr">
        <is>
          <t>Fresh processing facilities- total</t>
        </is>
      </c>
      <c r="C574" t="inlineStr">
        <is>
          <t>Actual</t>
        </is>
      </c>
      <c r="D574" t="inlineStr">
        <is>
          <t>QQQQ</t>
        </is>
      </c>
      <c r="AW574" t="n">
        <v>1</v>
      </c>
      <c r="BB574" t="n">
        <v>1</v>
      </c>
    </row>
    <row r="576">
      <c r="A576" t="inlineStr">
        <is>
          <t>Prepared foods facilities - owned</t>
        </is>
      </c>
      <c r="C576" t="inlineStr">
        <is>
          <t>Actual</t>
        </is>
      </c>
      <c r="D576" t="inlineStr">
        <is>
          <t>QQQQ</t>
        </is>
      </c>
      <c r="AW576" t="n">
        <v>1</v>
      </c>
      <c r="BB576" t="n">
        <v>1</v>
      </c>
    </row>
    <row r="577">
      <c r="A577" t="inlineStr">
        <is>
          <t>Prepared foods facilities - total</t>
        </is>
      </c>
      <c r="C577" t="inlineStr">
        <is>
          <t>Actual</t>
        </is>
      </c>
      <c r="D577" t="inlineStr">
        <is>
          <t>QQQQ</t>
        </is>
      </c>
      <c r="AW577" t="n">
        <v>1</v>
      </c>
      <c r="BB577" t="n">
        <v>1</v>
      </c>
    </row>
    <row r="579">
      <c r="A579" t="inlineStr">
        <is>
          <t>Prepared Meals Operations:</t>
        </is>
      </c>
    </row>
    <row r="580">
      <c r="A580" t="inlineStr">
        <is>
          <t>Prepared foods facilities -owned</t>
        </is>
      </c>
      <c r="C580" t="inlineStr">
        <is>
          <t>Actual</t>
        </is>
      </c>
      <c r="D580" t="inlineStr">
        <is>
          <t>QQQQ</t>
        </is>
      </c>
      <c r="AW580" t="n">
        <v>5</v>
      </c>
      <c r="BB580" t="n">
        <v>5</v>
      </c>
    </row>
    <row r="581">
      <c r="A581" t="inlineStr">
        <is>
          <t>Prepared foods facilities -leased</t>
        </is>
      </c>
      <c r="C581" t="inlineStr">
        <is>
          <t>Actual</t>
        </is>
      </c>
      <c r="D581" t="inlineStr">
        <is>
          <t>QQQQ</t>
        </is>
      </c>
      <c r="AW581" t="n">
        <v>4</v>
      </c>
      <c r="BB581" t="n">
        <v>4</v>
      </c>
    </row>
    <row r="582">
      <c r="A582" t="inlineStr">
        <is>
          <t>Prepared foods facilities -total</t>
        </is>
      </c>
      <c r="C582" t="inlineStr">
        <is>
          <t>Actual</t>
        </is>
      </c>
      <c r="D582" t="inlineStr">
        <is>
          <t>QQQQ</t>
        </is>
      </c>
      <c r="AW582" t="n">
        <v>9</v>
      </c>
      <c r="BB582" t="n">
        <v>9</v>
      </c>
    </row>
    <row r="584">
      <c r="A584" t="inlineStr">
        <is>
          <t>Distribution centers and other facilities - owned</t>
        </is>
      </c>
      <c r="C584" t="inlineStr">
        <is>
          <t>Actual</t>
        </is>
      </c>
      <c r="D584" t="inlineStr">
        <is>
          <t>QQQQ</t>
        </is>
      </c>
      <c r="AM584" t="n">
        <v>11</v>
      </c>
      <c r="AR584" t="n">
        <v>10</v>
      </c>
      <c r="AW584" t="n">
        <v>11</v>
      </c>
      <c r="BB584" t="n">
        <v>11</v>
      </c>
    </row>
    <row r="585">
      <c r="A585" t="inlineStr">
        <is>
          <t>Distribution centers and other facilities - leased</t>
        </is>
      </c>
      <c r="C585" t="inlineStr">
        <is>
          <t>Actual</t>
        </is>
      </c>
      <c r="D585" t="inlineStr">
        <is>
          <t>QQQQ</t>
        </is>
      </c>
      <c r="AM585" t="n">
        <v>18</v>
      </c>
      <c r="AR585" t="n">
        <v>16</v>
      </c>
      <c r="AW585" t="n">
        <v>20</v>
      </c>
      <c r="BB585" t="n">
        <v>20</v>
      </c>
    </row>
    <row r="586">
      <c r="A586" t="inlineStr">
        <is>
          <t>Distribution centers and other facilities</t>
        </is>
      </c>
      <c r="C586" t="inlineStr">
        <is>
          <t>Actual</t>
        </is>
      </c>
      <c r="D586" t="inlineStr">
        <is>
          <t>QQQQ</t>
        </is>
      </c>
      <c r="AM586" t="n">
        <v>29</v>
      </c>
      <c r="AR586" t="n">
        <v>26</v>
      </c>
      <c r="AW586" t="n">
        <v>31</v>
      </c>
      <c r="BB586" t="n">
        <v>31</v>
      </c>
    </row>
    <row r="587">
      <c r="A587" t="inlineStr">
        <is>
          <t>Distribution centers and other facilities-c</t>
        </is>
      </c>
      <c r="AM587">
        <f>AM585+AM584</f>
        <v/>
      </c>
      <c r="AR587">
        <f>AR585+AR584</f>
        <v/>
      </c>
      <c r="AW587">
        <f>AW585+AW584</f>
        <v/>
      </c>
      <c r="BB587">
        <f>BB585+BB584</f>
        <v/>
      </c>
    </row>
    <row r="588">
      <c r="A588" t="inlineStr">
        <is>
          <t>Sum check</t>
        </is>
      </c>
      <c r="AM588">
        <f>AM587-AM586</f>
        <v/>
      </c>
      <c r="AR588">
        <f>AR587-AR586</f>
        <v/>
      </c>
      <c r="AW588">
        <f>AW587-AW586</f>
        <v/>
      </c>
      <c r="BB588">
        <f>BB587-BB586</f>
        <v/>
      </c>
    </row>
    <row r="590">
      <c r="A590" t="inlineStr">
        <is>
          <t>Chicken Operations</t>
        </is>
      </c>
    </row>
    <row r="591">
      <c r="A591" t="inlineStr">
        <is>
          <t>Capacity</t>
        </is>
      </c>
    </row>
    <row r="592">
      <c r="A592" t="inlineStr">
        <is>
          <t>Fresh processing facilities (tons)</t>
        </is>
      </c>
      <c r="C592" t="inlineStr">
        <is>
          <t>Million</t>
        </is>
      </c>
      <c r="D592" t="inlineStr">
        <is>
          <t>QQQQ</t>
        </is>
      </c>
      <c r="AM592" t="n">
        <v>8.699999999999999</v>
      </c>
      <c r="AR592" t="n">
        <v>8.6</v>
      </c>
      <c r="AW592" t="n">
        <v>8.800000000000001</v>
      </c>
      <c r="BB592" t="n">
        <v>8.699999999999999</v>
      </c>
    </row>
    <row r="593">
      <c r="A593" t="inlineStr">
        <is>
          <t>Prepared foods facilities (tons per year)</t>
        </is>
      </c>
      <c r="C593" t="inlineStr">
        <is>
          <t>Actual</t>
        </is>
      </c>
      <c r="D593" t="inlineStr">
        <is>
          <t>QQQQ</t>
        </is>
      </c>
      <c r="AM593" t="n">
        <v>511703</v>
      </c>
      <c r="AR593" t="n">
        <v>32500000</v>
      </c>
      <c r="AW593" t="n">
        <v>31900000</v>
      </c>
      <c r="BB593" t="n">
        <v>37300000</v>
      </c>
    </row>
    <row r="594">
      <c r="A594" t="inlineStr">
        <is>
          <t>Hatcheries (eggs per year)</t>
        </is>
      </c>
      <c r="C594" t="inlineStr">
        <is>
          <t>Billion</t>
        </is>
      </c>
      <c r="D594" t="inlineStr">
        <is>
          <t>QQQQ</t>
        </is>
      </c>
      <c r="AM594" t="n">
        <v>3.3</v>
      </c>
      <c r="AR594" t="n">
        <v>3.2</v>
      </c>
      <c r="AW594" t="n">
        <v>3.3</v>
      </c>
      <c r="BB594" t="n">
        <v>3.2</v>
      </c>
    </row>
    <row r="595">
      <c r="A595" t="inlineStr">
        <is>
          <t>Other operation facilities</t>
        </is>
      </c>
      <c r="C595" t="inlineStr">
        <is>
          <t>Million</t>
        </is>
      </c>
      <c r="D595" t="inlineStr">
        <is>
          <t>QQQQ</t>
        </is>
      </c>
      <c r="AM595" t="n">
        <v>17.3</v>
      </c>
      <c r="AR595" t="n">
        <v>17.1</v>
      </c>
      <c r="AW595" t="n">
        <v>16.9</v>
      </c>
      <c r="BB595" t="n">
        <v>16</v>
      </c>
    </row>
    <row r="596">
      <c r="A596" t="inlineStr">
        <is>
          <t xml:space="preserve">Grain elevator </t>
        </is>
      </c>
      <c r="C596" t="inlineStr">
        <is>
          <t>Million</t>
        </is>
      </c>
      <c r="D596" t="inlineStr">
        <is>
          <t>QQQQ</t>
        </is>
      </c>
      <c r="AM596" t="n">
        <v>8.6</v>
      </c>
      <c r="AR596" t="n">
        <v>8.6</v>
      </c>
      <c r="AW596" t="n">
        <v>8.6</v>
      </c>
      <c r="BB596" t="n">
        <v>8.6</v>
      </c>
    </row>
    <row r="597">
      <c r="A597" t="inlineStr">
        <is>
          <t>Average Capacity Utilization</t>
        </is>
      </c>
    </row>
    <row r="598">
      <c r="A598" t="inlineStr">
        <is>
          <t>Fresh processing facilities</t>
        </is>
      </c>
      <c r="C598" t="inlineStr">
        <is>
          <t>Percent</t>
        </is>
      </c>
      <c r="D598" t="inlineStr">
        <is>
          <t>QQQQ</t>
        </is>
      </c>
      <c r="AM598" t="n">
        <v>84.40000000000001</v>
      </c>
      <c r="AR598" t="n">
        <v>83.90000000000001</v>
      </c>
      <c r="AW598" t="n">
        <v>86.59999999999999</v>
      </c>
      <c r="BB598" t="n">
        <v>88.40000000000001</v>
      </c>
    </row>
    <row r="599">
      <c r="A599" t="inlineStr">
        <is>
          <t>Prepared foods facilities</t>
        </is>
      </c>
      <c r="C599" t="inlineStr">
        <is>
          <t>Percent</t>
        </is>
      </c>
      <c r="D599" t="inlineStr">
        <is>
          <t>QQQQ</t>
        </is>
      </c>
      <c r="AM599" t="n">
        <v>71.8</v>
      </c>
      <c r="AR599" t="n">
        <v>68.09999999999999</v>
      </c>
      <c r="AW599" t="n">
        <v>80</v>
      </c>
      <c r="BB599" t="n">
        <v>95.90000000000001</v>
      </c>
    </row>
    <row r="600">
      <c r="A600" t="inlineStr">
        <is>
          <t>Hatcheries</t>
        </is>
      </c>
      <c r="C600" t="inlineStr">
        <is>
          <t>Percent</t>
        </is>
      </c>
      <c r="D600" t="inlineStr">
        <is>
          <t>QQQQ</t>
        </is>
      </c>
      <c r="AM600" t="n">
        <v>64</v>
      </c>
      <c r="AR600" t="n">
        <v>76.2</v>
      </c>
      <c r="AW600" t="n">
        <v>82.59999999999999</v>
      </c>
      <c r="BB600" t="n">
        <v>90.90000000000001</v>
      </c>
    </row>
    <row r="601">
      <c r="A601" t="inlineStr">
        <is>
          <t>Other operation facilities</t>
        </is>
      </c>
      <c r="C601" t="inlineStr">
        <is>
          <t>Percent</t>
        </is>
      </c>
      <c r="D601" t="inlineStr">
        <is>
          <t>QQQQ</t>
        </is>
      </c>
      <c r="AM601" t="n">
        <v>65.7</v>
      </c>
      <c r="AR601" t="n">
        <v>64.40000000000001</v>
      </c>
      <c r="AW601" t="n">
        <v>70.2</v>
      </c>
      <c r="BB601" t="n">
        <v>72</v>
      </c>
    </row>
    <row r="602">
      <c r="A602" t="inlineStr">
        <is>
          <t>Grain elevator</t>
        </is>
      </c>
      <c r="C602" t="inlineStr">
        <is>
          <t>Percent</t>
        </is>
      </c>
      <c r="D602" t="inlineStr">
        <is>
          <t>QQQQ</t>
        </is>
      </c>
      <c r="AM602" t="n">
        <v>30.3</v>
      </c>
      <c r="AR602" t="n">
        <v>23.6</v>
      </c>
      <c r="AW602" t="n">
        <v>38.8</v>
      </c>
      <c r="BB602" t="n">
        <v>17.8</v>
      </c>
    </row>
    <row r="604">
      <c r="A604" t="inlineStr">
        <is>
          <t>Pork Operations</t>
        </is>
      </c>
    </row>
    <row r="605">
      <c r="A605" t="inlineStr">
        <is>
          <t>Capacity</t>
        </is>
      </c>
    </row>
    <row r="606">
      <c r="A606" t="inlineStr">
        <is>
          <t xml:space="preserve">Fresh processing facilities </t>
        </is>
      </c>
      <c r="C606" t="inlineStr">
        <is>
          <t>Actual</t>
        </is>
      </c>
      <c r="D606" t="inlineStr">
        <is>
          <t>QQQQ</t>
        </is>
      </c>
      <c r="AM606" t="n">
        <v>9800</v>
      </c>
      <c r="AR606" t="n">
        <v>9900</v>
      </c>
      <c r="AW606" t="n">
        <v>11133</v>
      </c>
      <c r="BB606" t="n">
        <v>10913</v>
      </c>
    </row>
    <row r="607">
      <c r="A607" t="inlineStr">
        <is>
          <t xml:space="preserve">Prepared foods facilities </t>
        </is>
      </c>
      <c r="C607" t="inlineStr">
        <is>
          <t>Actual</t>
        </is>
      </c>
      <c r="D607" t="inlineStr">
        <is>
          <t>QQQQ</t>
        </is>
      </c>
      <c r="AM607" t="n">
        <v>73539</v>
      </c>
      <c r="AR607" t="n">
        <v>246144</v>
      </c>
      <c r="AW607" t="n">
        <v>250632</v>
      </c>
      <c r="BB607" t="n">
        <v>269488</v>
      </c>
    </row>
    <row r="608">
      <c r="A608" t="inlineStr">
        <is>
          <t>Other operations facilities</t>
        </is>
      </c>
      <c r="C608" t="inlineStr">
        <is>
          <t>Actual</t>
        </is>
      </c>
      <c r="D608" t="inlineStr">
        <is>
          <t>QQQQ</t>
        </is>
      </c>
      <c r="AW608" t="n">
        <v>11023</v>
      </c>
      <c r="BB608" t="n">
        <v>11023</v>
      </c>
    </row>
    <row r="609">
      <c r="A609" t="inlineStr">
        <is>
          <t>Average Capacity Utilization</t>
        </is>
      </c>
    </row>
    <row r="610">
      <c r="A610" t="inlineStr">
        <is>
          <t>Fresh processing facilities</t>
        </is>
      </c>
      <c r="C610" t="inlineStr">
        <is>
          <t>Percent</t>
        </is>
      </c>
      <c r="D610" t="inlineStr">
        <is>
          <t>QQQQ</t>
        </is>
      </c>
      <c r="AM610" t="n">
        <v>83.8</v>
      </c>
      <c r="AR610" t="n">
        <v>82.90000000000001</v>
      </c>
      <c r="AW610" t="n">
        <v>82.59999999999999</v>
      </c>
      <c r="BB610" t="n">
        <v>88.59999999999999</v>
      </c>
    </row>
    <row r="611">
      <c r="A611" t="inlineStr">
        <is>
          <t>Prepared foods facilities</t>
        </is>
      </c>
      <c r="C611" t="inlineStr">
        <is>
          <t>Percent</t>
        </is>
      </c>
      <c r="D611" t="inlineStr">
        <is>
          <t>QQQQ</t>
        </is>
      </c>
      <c r="AM611" t="n">
        <v>75.09999999999999</v>
      </c>
      <c r="AR611" t="n">
        <v>70.40000000000001</v>
      </c>
      <c r="AW611" t="n">
        <v>72.3</v>
      </c>
      <c r="BB611" t="n">
        <v>70.8</v>
      </c>
    </row>
    <row r="612">
      <c r="A612" t="inlineStr">
        <is>
          <t>Other operation facilities</t>
        </is>
      </c>
      <c r="C612" t="inlineStr">
        <is>
          <t>Percent</t>
        </is>
      </c>
      <c r="D612" t="inlineStr">
        <is>
          <t>QQQQ</t>
        </is>
      </c>
      <c r="AW612" t="n">
        <v>100</v>
      </c>
      <c r="BB612" t="n">
        <v>100</v>
      </c>
    </row>
    <row r="614">
      <c r="A614" t="inlineStr">
        <is>
          <t>Lamb Operations:</t>
        </is>
      </c>
    </row>
    <row r="615">
      <c r="A615" t="inlineStr">
        <is>
          <t>Capacity</t>
        </is>
      </c>
    </row>
    <row r="616">
      <c r="A616" t="inlineStr">
        <is>
          <t xml:space="preserve">Fresh processing facilities </t>
        </is>
      </c>
      <c r="C616" t="inlineStr">
        <is>
          <t>Actual</t>
        </is>
      </c>
      <c r="D616" t="inlineStr">
        <is>
          <t>QQQQ</t>
        </is>
      </c>
      <c r="AW616" t="n">
        <v>121</v>
      </c>
      <c r="BB616" t="n">
        <v>4960</v>
      </c>
    </row>
    <row r="617">
      <c r="A617" t="inlineStr">
        <is>
          <t xml:space="preserve">Prepared foods facilities </t>
        </is>
      </c>
      <c r="C617" t="inlineStr">
        <is>
          <t>Actual</t>
        </is>
      </c>
      <c r="D617" t="inlineStr">
        <is>
          <t>QQQQ</t>
        </is>
      </c>
      <c r="AW617" t="n">
        <v>9171</v>
      </c>
      <c r="BB617" t="n">
        <v>8530</v>
      </c>
    </row>
    <row r="618">
      <c r="A618" t="inlineStr">
        <is>
          <t>Average Capacity Utilization</t>
        </is>
      </c>
    </row>
    <row r="619">
      <c r="A619" t="inlineStr">
        <is>
          <t>Fresh processing facilities</t>
        </is>
      </c>
      <c r="C619" t="inlineStr">
        <is>
          <t>Percent</t>
        </is>
      </c>
      <c r="D619" t="inlineStr">
        <is>
          <t>QQQQ</t>
        </is>
      </c>
      <c r="AW619" t="n">
        <v>100</v>
      </c>
      <c r="BB619" t="n">
        <v>64.40000000000001</v>
      </c>
    </row>
    <row r="620">
      <c r="A620" t="inlineStr">
        <is>
          <t>Prepared foods facilities</t>
        </is>
      </c>
      <c r="C620" t="inlineStr">
        <is>
          <t>Percent</t>
        </is>
      </c>
      <c r="D620" t="inlineStr">
        <is>
          <t>QQQQ</t>
        </is>
      </c>
      <c r="AW620" t="n">
        <v>50.1</v>
      </c>
      <c r="BB620" t="n">
        <v>46.6</v>
      </c>
    </row>
    <row r="622">
      <c r="A622" t="inlineStr">
        <is>
          <t>Prepared Meals Operations</t>
        </is>
      </c>
    </row>
    <row r="623">
      <c r="A623" t="inlineStr">
        <is>
          <t>Capacity</t>
        </is>
      </c>
    </row>
    <row r="624">
      <c r="A624" t="inlineStr">
        <is>
          <t xml:space="preserve">Prepared foods facilities </t>
        </is>
      </c>
      <c r="C624" t="inlineStr">
        <is>
          <t>Actual</t>
        </is>
      </c>
      <c r="D624" t="inlineStr">
        <is>
          <t>QQQQ</t>
        </is>
      </c>
      <c r="AW624" t="n">
        <v>296990</v>
      </c>
      <c r="BB624" t="n">
        <v>288350</v>
      </c>
    </row>
    <row r="625">
      <c r="A625" t="inlineStr">
        <is>
          <t>Average Capacity Utilization</t>
        </is>
      </c>
    </row>
    <row r="626">
      <c r="A626" t="inlineStr">
        <is>
          <t xml:space="preserve">Prepared foods facilities </t>
        </is>
      </c>
      <c r="C626" t="inlineStr">
        <is>
          <t>Percent</t>
        </is>
      </c>
      <c r="D626" t="inlineStr">
        <is>
          <t>QQQQ</t>
        </is>
      </c>
      <c r="AW626" t="n">
        <v>64.8</v>
      </c>
      <c r="BB626" t="n">
        <v>68.09999999999999</v>
      </c>
    </row>
    <row r="628">
      <c r="A628" t="inlineStr">
        <is>
          <t>Income Statement</t>
        </is>
      </c>
    </row>
    <row r="629">
      <c r="A629" t="inlineStr">
        <is>
          <t>Net sales</t>
        </is>
      </c>
      <c r="C629" t="inlineStr">
        <is>
          <t>Thousand</t>
        </is>
      </c>
      <c r="D629" t="inlineStr">
        <is>
          <t>QQQQ</t>
        </is>
      </c>
      <c r="F629" t="n">
        <v>2036929</v>
      </c>
      <c r="G629" t="n">
        <v>2184119</v>
      </c>
      <c r="H629" t="n">
        <v>2142815</v>
      </c>
      <c r="I629" t="n">
        <v>2047285</v>
      </c>
      <c r="J629" t="n">
        <v>8411148</v>
      </c>
      <c r="K629" t="n">
        <v>2018065</v>
      </c>
      <c r="L629" t="n">
        <v>2186816</v>
      </c>
      <c r="M629" t="n">
        <v>2268048</v>
      </c>
      <c r="N629" t="n">
        <v>2110436</v>
      </c>
      <c r="O629" t="n">
        <v>8583365</v>
      </c>
      <c r="P629" t="n">
        <v>2052919</v>
      </c>
      <c r="Q629" t="n">
        <v>2053876</v>
      </c>
      <c r="R629" t="n">
        <v>2112529</v>
      </c>
      <c r="S629" t="n">
        <v>1960780</v>
      </c>
      <c r="T629" t="n">
        <v>8180104</v>
      </c>
      <c r="U629" t="n">
        <v>1962937</v>
      </c>
      <c r="V629" t="n">
        <v>2028315</v>
      </c>
      <c r="W629" t="n">
        <v>2031721</v>
      </c>
      <c r="X629" t="n">
        <v>1908150</v>
      </c>
      <c r="Y629" t="n">
        <v>7931123</v>
      </c>
      <c r="Z629" t="n">
        <v>2020492</v>
      </c>
      <c r="AA629" t="n">
        <v>2251604</v>
      </c>
      <c r="AB629" t="n">
        <v>2793885</v>
      </c>
      <c r="AC629" t="n">
        <v>2742352</v>
      </c>
      <c r="AD629" t="n">
        <v>10767863</v>
      </c>
      <c r="AE629" t="n">
        <v>2746678</v>
      </c>
      <c r="AF629" t="n">
        <v>2836713</v>
      </c>
      <c r="AG629" t="n">
        <v>2697604</v>
      </c>
      <c r="AH629" t="n">
        <v>2656789</v>
      </c>
      <c r="AI629" t="n">
        <v>10937784</v>
      </c>
      <c r="AJ629" t="n">
        <v>2724675</v>
      </c>
      <c r="AK629" t="n">
        <v>2843085</v>
      </c>
      <c r="AL629" t="n">
        <v>2777970</v>
      </c>
      <c r="AM629" t="n">
        <v>3063489</v>
      </c>
      <c r="AN629" t="n">
        <v>11409219</v>
      </c>
      <c r="AO629" t="n">
        <v>3074928</v>
      </c>
      <c r="AP629" t="n">
        <v>2824023</v>
      </c>
      <c r="AQ629" t="n">
        <v>3075121</v>
      </c>
      <c r="AR629" t="n">
        <v>3117829</v>
      </c>
      <c r="AS629" t="n">
        <v>12091901</v>
      </c>
      <c r="AT629" t="n">
        <v>3273425</v>
      </c>
      <c r="AU629" t="n">
        <v>3637698</v>
      </c>
      <c r="AV629" t="n">
        <v>3827566</v>
      </c>
      <c r="AW629" t="n">
        <v>4038769</v>
      </c>
      <c r="AX629" t="n">
        <v>14777458</v>
      </c>
      <c r="AY629" t="n">
        <v>4240395</v>
      </c>
      <c r="AZ629" t="n">
        <v>4631648</v>
      </c>
      <c r="BA629" t="n">
        <v>4468969</v>
      </c>
      <c r="BB629" t="n">
        <v>4127365</v>
      </c>
      <c r="BC629" t="n">
        <v>17468377</v>
      </c>
      <c r="BD629" t="n">
        <v>4165628</v>
      </c>
      <c r="BE629" t="n">
        <v>4308091</v>
      </c>
      <c r="BF629" t="n">
        <v>4360196</v>
      </c>
    </row>
    <row r="630">
      <c r="A630" t="inlineStr">
        <is>
          <t>Cost of sales</t>
        </is>
      </c>
      <c r="C630" t="inlineStr">
        <is>
          <t>Thousand</t>
        </is>
      </c>
      <c r="D630" t="inlineStr">
        <is>
          <t>QQQQ</t>
        </is>
      </c>
      <c r="F630" t="n">
        <v>1918495</v>
      </c>
      <c r="G630" t="n">
        <v>1901611</v>
      </c>
      <c r="H630" t="n">
        <v>1906242</v>
      </c>
      <c r="I630" t="n">
        <v>1839361</v>
      </c>
      <c r="J630" t="n">
        <v>7565709</v>
      </c>
      <c r="K630" t="n">
        <v>1802959</v>
      </c>
      <c r="L630" t="n">
        <v>1837341</v>
      </c>
      <c r="M630" t="n">
        <v>1817783</v>
      </c>
      <c r="N630" t="n">
        <v>1731287</v>
      </c>
      <c r="O630" t="n">
        <v>7189370</v>
      </c>
      <c r="P630" t="n">
        <v>1675799</v>
      </c>
      <c r="Q630" t="n">
        <v>1621856</v>
      </c>
      <c r="R630" t="n">
        <v>1827985</v>
      </c>
      <c r="S630" t="n">
        <v>1800087</v>
      </c>
      <c r="T630" t="n">
        <v>6925727</v>
      </c>
      <c r="U630" t="n">
        <v>1725375</v>
      </c>
      <c r="V630" t="n">
        <v>1742184</v>
      </c>
      <c r="W630" t="n">
        <v>1821504</v>
      </c>
      <c r="X630" t="n">
        <v>1727700</v>
      </c>
      <c r="Y630" t="n">
        <v>7016763</v>
      </c>
      <c r="Z630" t="n">
        <v>1805287</v>
      </c>
      <c r="AA630" t="n">
        <v>1826217</v>
      </c>
      <c r="AB630" t="n">
        <v>2315301</v>
      </c>
      <c r="AC630" t="n">
        <v>2480548</v>
      </c>
      <c r="AD630" t="n">
        <v>9296249</v>
      </c>
      <c r="AE630" t="n">
        <v>2459013</v>
      </c>
      <c r="AF630" t="n">
        <v>2562491</v>
      </c>
      <c r="AG630" t="n">
        <v>2527863</v>
      </c>
      <c r="AH630" t="n">
        <v>2544941</v>
      </c>
      <c r="AI630" t="n">
        <v>10094308</v>
      </c>
      <c r="AJ630" t="n">
        <v>2505736</v>
      </c>
      <c r="AK630" t="n">
        <v>2475221</v>
      </c>
      <c r="AL630" t="n">
        <v>2495773</v>
      </c>
      <c r="AM630" t="n">
        <v>2862094</v>
      </c>
      <c r="AN630" t="n">
        <v>10338825</v>
      </c>
      <c r="AO630" t="n">
        <v>2897829</v>
      </c>
      <c r="AP630" t="n">
        <v>2704164</v>
      </c>
      <c r="AQ630" t="n">
        <v>2761279</v>
      </c>
      <c r="AR630" t="n">
        <v>2890433</v>
      </c>
      <c r="AS630" t="n">
        <v>11253705</v>
      </c>
      <c r="AT630" t="n">
        <v>3012182</v>
      </c>
      <c r="AU630" t="n">
        <v>3257457</v>
      </c>
      <c r="AV630" t="n">
        <v>3455723</v>
      </c>
      <c r="AW630" t="n">
        <v>3686269</v>
      </c>
      <c r="AX630" t="n">
        <v>13411631</v>
      </c>
      <c r="AY630" t="n">
        <v>3698415</v>
      </c>
      <c r="AZ630" t="n">
        <v>3954877</v>
      </c>
      <c r="BA630" t="n">
        <v>3971699</v>
      </c>
      <c r="BB630" t="n">
        <v>4031583</v>
      </c>
      <c r="BC630" t="n">
        <v>15656574</v>
      </c>
      <c r="BD630" t="n">
        <v>3992581</v>
      </c>
      <c r="BE630" t="n">
        <v>4029666</v>
      </c>
      <c r="BF630" t="n">
        <v>4014314</v>
      </c>
    </row>
    <row r="631">
      <c r="A631" t="inlineStr">
        <is>
          <t>Gross profit (loss)</t>
        </is>
      </c>
      <c r="C631" t="inlineStr">
        <is>
          <t>Thousand</t>
        </is>
      </c>
      <c r="D631" t="inlineStr">
        <is>
          <t>QQQQ</t>
        </is>
      </c>
      <c r="F631" t="n">
        <v>118434</v>
      </c>
      <c r="G631" t="n">
        <v>282508</v>
      </c>
      <c r="H631" t="n">
        <v>236573</v>
      </c>
      <c r="I631" t="n">
        <v>207924</v>
      </c>
      <c r="J631" t="n">
        <v>845439</v>
      </c>
      <c r="K631" t="n">
        <v>215106</v>
      </c>
      <c r="L631" t="n">
        <v>349475</v>
      </c>
      <c r="M631" t="n">
        <v>450265</v>
      </c>
      <c r="N631" t="n">
        <v>379149</v>
      </c>
      <c r="O631" t="n">
        <v>1393995</v>
      </c>
      <c r="P631" t="n">
        <v>377120</v>
      </c>
      <c r="Q631" t="n">
        <v>432020</v>
      </c>
      <c r="R631" t="n">
        <v>284544</v>
      </c>
      <c r="S631" t="n">
        <v>160693</v>
      </c>
      <c r="T631" t="n">
        <v>1254377</v>
      </c>
      <c r="U631" t="n">
        <v>237562</v>
      </c>
      <c r="V631" t="n">
        <v>286131</v>
      </c>
      <c r="W631" t="n">
        <v>210217</v>
      </c>
      <c r="X631" t="n">
        <v>180450</v>
      </c>
      <c r="Y631" t="n">
        <v>914360</v>
      </c>
      <c r="Z631" t="n">
        <v>215205</v>
      </c>
      <c r="AA631" t="n">
        <v>425387</v>
      </c>
      <c r="AB631" t="n">
        <v>478584</v>
      </c>
      <c r="AC631" t="n">
        <v>261804</v>
      </c>
      <c r="AD631" t="n">
        <v>1471614</v>
      </c>
      <c r="AE631" t="n">
        <v>287665</v>
      </c>
      <c r="AF631" t="n">
        <v>274222</v>
      </c>
      <c r="AG631" t="n">
        <v>169741</v>
      </c>
      <c r="AH631" t="n">
        <v>111848</v>
      </c>
      <c r="AI631" t="n">
        <v>843476</v>
      </c>
      <c r="AJ631" t="n">
        <v>218939</v>
      </c>
      <c r="AK631" t="n">
        <v>367864</v>
      </c>
      <c r="AL631" t="n">
        <v>282197</v>
      </c>
      <c r="AM631" t="n">
        <v>201395</v>
      </c>
      <c r="AN631" t="n">
        <v>1070394</v>
      </c>
      <c r="AO631" t="n">
        <v>177099</v>
      </c>
      <c r="AP631" t="n">
        <v>119859</v>
      </c>
      <c r="AQ631" t="n">
        <v>313842</v>
      </c>
      <c r="AR631" t="n">
        <v>227396</v>
      </c>
      <c r="AS631" t="n">
        <v>838196</v>
      </c>
      <c r="AT631" t="n">
        <v>261243</v>
      </c>
      <c r="AU631" t="n">
        <v>380241</v>
      </c>
      <c r="AV631" t="n">
        <v>371843</v>
      </c>
      <c r="AW631" t="n">
        <v>352500</v>
      </c>
      <c r="AX631" t="n">
        <v>1365827</v>
      </c>
      <c r="AY631" t="n">
        <v>541980</v>
      </c>
      <c r="AZ631" t="n">
        <v>676771</v>
      </c>
      <c r="BA631" t="n">
        <v>497270</v>
      </c>
      <c r="BB631" t="n">
        <v>95782</v>
      </c>
      <c r="BC631" t="n">
        <v>1811803</v>
      </c>
      <c r="BD631" t="n">
        <v>173047</v>
      </c>
      <c r="BE631" t="n">
        <v>278425</v>
      </c>
      <c r="BF631" t="n">
        <v>345882</v>
      </c>
    </row>
    <row r="632">
      <c r="A632" t="inlineStr">
        <is>
          <t>Gross profit (loss)-c</t>
        </is>
      </c>
      <c r="F632">
        <f>F629-F630</f>
        <v/>
      </c>
      <c r="G632">
        <f>G629-G630</f>
        <v/>
      </c>
      <c r="H632">
        <f>H629-H630</f>
        <v/>
      </c>
      <c r="I632">
        <f>I629-I630</f>
        <v/>
      </c>
      <c r="J632">
        <f>J629-J630</f>
        <v/>
      </c>
      <c r="K632">
        <f>K629-K630</f>
        <v/>
      </c>
      <c r="L632">
        <f>L629-L630</f>
        <v/>
      </c>
      <c r="M632">
        <f>M629-M630</f>
        <v/>
      </c>
      <c r="N632">
        <f>N629-N630</f>
        <v/>
      </c>
      <c r="O632">
        <f>O629-O630</f>
        <v/>
      </c>
      <c r="P632">
        <f>P629-P630</f>
        <v/>
      </c>
      <c r="Q632">
        <f>Q629-Q630</f>
        <v/>
      </c>
      <c r="R632">
        <f>R629-R630</f>
        <v/>
      </c>
      <c r="S632">
        <f>S629-S630</f>
        <v/>
      </c>
      <c r="T632">
        <f>T629-T630</f>
        <v/>
      </c>
      <c r="U632">
        <f>U629-U630</f>
        <v/>
      </c>
      <c r="V632">
        <f>V629-V630</f>
        <v/>
      </c>
      <c r="W632">
        <f>W629-W630</f>
        <v/>
      </c>
      <c r="X632">
        <f>X629-X630</f>
        <v/>
      </c>
      <c r="Y632">
        <f>Y629-Y630</f>
        <v/>
      </c>
      <c r="Z632">
        <f>Z629-Z630</f>
        <v/>
      </c>
      <c r="AA632">
        <f>AA629-AA630</f>
        <v/>
      </c>
      <c r="AB632">
        <f>AB629-AB630</f>
        <v/>
      </c>
      <c r="AC632">
        <f>AC629-AC630</f>
        <v/>
      </c>
      <c r="AD632">
        <f>AD629-AD630</f>
        <v/>
      </c>
      <c r="AE632">
        <f>AE629-AE630</f>
        <v/>
      </c>
      <c r="AF632">
        <f>AF629-AF630</f>
        <v/>
      </c>
      <c r="AG632">
        <f>AG629-AG630</f>
        <v/>
      </c>
      <c r="AH632">
        <f>AH629-AH630</f>
        <v/>
      </c>
      <c r="AI632">
        <f>AI629-AI630</f>
        <v/>
      </c>
      <c r="AJ632">
        <f>AJ629-AJ630</f>
        <v/>
      </c>
      <c r="AK632">
        <f>AK629-AK630</f>
        <v/>
      </c>
      <c r="AL632">
        <f>AL629-AL630</f>
        <v/>
      </c>
      <c r="AM632">
        <f>AM629-AM630</f>
        <v/>
      </c>
      <c r="AN632">
        <f>AN629-AN630</f>
        <v/>
      </c>
      <c r="AO632">
        <f>AO629-AO630</f>
        <v/>
      </c>
      <c r="AP632">
        <f>AP629-AP630</f>
        <v/>
      </c>
      <c r="AQ632">
        <f>AQ629-AQ630</f>
        <v/>
      </c>
      <c r="AR632">
        <f>AR629-AR630</f>
        <v/>
      </c>
      <c r="AS632">
        <f>AS629-AS630</f>
        <v/>
      </c>
      <c r="AT632">
        <f>AT629-AT630</f>
        <v/>
      </c>
      <c r="AU632">
        <f>AU629-AU630</f>
        <v/>
      </c>
      <c r="AV632">
        <f>AV629-AV630</f>
        <v/>
      </c>
      <c r="AW632">
        <f>AW629-AW630</f>
        <v/>
      </c>
      <c r="AX632">
        <f>AX629-AX630</f>
        <v/>
      </c>
      <c r="AY632">
        <f>AY629-AY630</f>
        <v/>
      </c>
      <c r="AZ632">
        <f>AZ629-AZ630</f>
        <v/>
      </c>
      <c r="BA632">
        <f>BA629-BA630</f>
        <v/>
      </c>
      <c r="BB632">
        <f>BB629-BB630</f>
        <v/>
      </c>
      <c r="BC632">
        <f>BC629-BC630</f>
        <v/>
      </c>
      <c r="BD632">
        <f>BD629-BD630</f>
        <v/>
      </c>
      <c r="BE632">
        <f>BE629-BE630</f>
        <v/>
      </c>
      <c r="BF632">
        <f>BF629-BF630</f>
        <v/>
      </c>
    </row>
    <row r="633">
      <c r="A633" t="inlineStr">
        <is>
          <t>Sum check</t>
        </is>
      </c>
      <c r="F633">
        <f>F632-F631</f>
        <v/>
      </c>
      <c r="G633">
        <f>G632-G631</f>
        <v/>
      </c>
      <c r="H633">
        <f>H632-H631</f>
        <v/>
      </c>
      <c r="I633">
        <f>I632-I631</f>
        <v/>
      </c>
      <c r="J633">
        <f>J632-J631</f>
        <v/>
      </c>
      <c r="K633">
        <f>K632-K631</f>
        <v/>
      </c>
      <c r="L633">
        <f>L632-L631</f>
        <v/>
      </c>
      <c r="M633">
        <f>M632-M631</f>
        <v/>
      </c>
      <c r="N633">
        <f>N632-N631</f>
        <v/>
      </c>
      <c r="O633">
        <f>O632-O631</f>
        <v/>
      </c>
      <c r="P633">
        <f>P632-P631</f>
        <v/>
      </c>
      <c r="Q633">
        <f>Q632-Q631</f>
        <v/>
      </c>
      <c r="R633">
        <f>R632-R631</f>
        <v/>
      </c>
      <c r="S633">
        <f>S632-S631</f>
        <v/>
      </c>
      <c r="T633">
        <f>T632-T631</f>
        <v/>
      </c>
      <c r="U633">
        <f>U632-U631</f>
        <v/>
      </c>
      <c r="V633">
        <f>V632-V631</f>
        <v/>
      </c>
      <c r="W633">
        <f>W632-W631</f>
        <v/>
      </c>
      <c r="X633">
        <f>X632-X631</f>
        <v/>
      </c>
      <c r="Y633">
        <f>Y632-Y631</f>
        <v/>
      </c>
      <c r="Z633">
        <f>Z632-Z631</f>
        <v/>
      </c>
      <c r="AA633">
        <f>AA632-AA631</f>
        <v/>
      </c>
      <c r="AB633">
        <f>AB632-AB631</f>
        <v/>
      </c>
      <c r="AC633">
        <f>AC632-AC631</f>
        <v/>
      </c>
      <c r="AD633">
        <f>AD632-AD631</f>
        <v/>
      </c>
      <c r="AE633">
        <f>AE632-AE631</f>
        <v/>
      </c>
      <c r="AF633">
        <f>AF632-AF631</f>
        <v/>
      </c>
      <c r="AG633">
        <f>AG632-AG631</f>
        <v/>
      </c>
      <c r="AH633">
        <f>AH632-AH631</f>
        <v/>
      </c>
      <c r="AI633">
        <f>AI632-AI631</f>
        <v/>
      </c>
      <c r="AJ633">
        <f>AJ632-AJ631</f>
        <v/>
      </c>
      <c r="AK633">
        <f>AK632-AK631</f>
        <v/>
      </c>
      <c r="AL633">
        <f>AL632-AL631</f>
        <v/>
      </c>
      <c r="AM633">
        <f>AM632-AM631</f>
        <v/>
      </c>
      <c r="AN633">
        <f>AN632-AN631</f>
        <v/>
      </c>
      <c r="AO633">
        <f>AO632-AO631</f>
        <v/>
      </c>
      <c r="AP633">
        <f>AP632-AP631</f>
        <v/>
      </c>
      <c r="AQ633">
        <f>AQ632-AQ631</f>
        <v/>
      </c>
      <c r="AR633">
        <f>AR632-AR631</f>
        <v/>
      </c>
      <c r="AS633">
        <f>AS632-AS631</f>
        <v/>
      </c>
      <c r="AT633">
        <f>AT632-AT631</f>
        <v/>
      </c>
      <c r="AU633">
        <f>AU632-AU631</f>
        <v/>
      </c>
      <c r="AV633">
        <f>AV632-AV631</f>
        <v/>
      </c>
      <c r="AW633">
        <f>AW632-AW631</f>
        <v/>
      </c>
      <c r="AX633">
        <f>AX632-AX631</f>
        <v/>
      </c>
      <c r="AY633">
        <f>AY632-AY631</f>
        <v/>
      </c>
      <c r="AZ633">
        <f>AZ632-AZ631</f>
        <v/>
      </c>
      <c r="BA633">
        <f>BA632-BA631</f>
        <v/>
      </c>
      <c r="BB633">
        <f>BB632-BB631</f>
        <v/>
      </c>
      <c r="BC633">
        <f>BC632-BC631</f>
        <v/>
      </c>
      <c r="BD633">
        <f>BD632-BD631</f>
        <v/>
      </c>
      <c r="BE633">
        <f>BE632-BE631</f>
        <v/>
      </c>
      <c r="BF633">
        <f>BF632-BF631</f>
        <v/>
      </c>
    </row>
    <row r="635">
      <c r="A635" t="inlineStr">
        <is>
          <t>Selling, general and administrative expense</t>
        </is>
      </c>
      <c r="C635" t="inlineStr">
        <is>
          <t>Thousand</t>
        </is>
      </c>
      <c r="D635" t="inlineStr">
        <is>
          <t>QQQQ</t>
        </is>
      </c>
      <c r="F635" t="n">
        <v>43992</v>
      </c>
      <c r="G635" t="n">
        <v>44099</v>
      </c>
      <c r="H635" t="n">
        <v>43797</v>
      </c>
      <c r="I635" t="n">
        <v>49027</v>
      </c>
      <c r="J635" t="n">
        <v>180915</v>
      </c>
      <c r="K635" t="n">
        <v>45201</v>
      </c>
      <c r="L635" t="n">
        <v>48607</v>
      </c>
      <c r="M635" t="n">
        <v>44629</v>
      </c>
      <c r="N635" t="n">
        <v>50157</v>
      </c>
      <c r="O635" t="n">
        <v>188594</v>
      </c>
      <c r="P635" t="n">
        <v>49507</v>
      </c>
      <c r="Q635" t="n">
        <v>48834</v>
      </c>
      <c r="R635" t="n">
        <v>52620</v>
      </c>
      <c r="S635" t="n">
        <v>52920</v>
      </c>
      <c r="T635" t="n">
        <v>203881</v>
      </c>
      <c r="U635" t="n">
        <v>48788</v>
      </c>
      <c r="V635" t="n">
        <v>49520</v>
      </c>
      <c r="W635" t="n">
        <v>46116</v>
      </c>
      <c r="X635" t="n">
        <v>55357</v>
      </c>
      <c r="Y635" t="n">
        <v>199781</v>
      </c>
      <c r="Z635" t="n">
        <v>62853</v>
      </c>
      <c r="AA635" t="n">
        <v>61636</v>
      </c>
      <c r="AB635" t="n">
        <v>102191</v>
      </c>
      <c r="AC635" t="n">
        <v>105508</v>
      </c>
      <c r="AD635" t="n">
        <v>389517</v>
      </c>
      <c r="AE635" t="n">
        <v>85283</v>
      </c>
      <c r="AF635" t="n">
        <v>87975</v>
      </c>
      <c r="AG635" t="n">
        <v>84138</v>
      </c>
      <c r="AH635" t="n">
        <v>85629</v>
      </c>
      <c r="AI635" t="n">
        <v>343025</v>
      </c>
      <c r="AJ635" t="n">
        <v>81924</v>
      </c>
      <c r="AK635" t="n">
        <v>88357</v>
      </c>
      <c r="AL635" t="n">
        <v>94032</v>
      </c>
      <c r="AM635" t="n">
        <v>115597</v>
      </c>
      <c r="AN635" t="n">
        <v>379910</v>
      </c>
      <c r="AO635" t="n">
        <v>92713</v>
      </c>
      <c r="AP635" t="n">
        <v>92570</v>
      </c>
      <c r="AQ635" t="n">
        <v>219554</v>
      </c>
      <c r="AR635" t="n">
        <v>187773</v>
      </c>
      <c r="AS635" t="n">
        <v>592610</v>
      </c>
      <c r="AT635" t="n">
        <v>102779</v>
      </c>
      <c r="AU635" t="n">
        <v>503372</v>
      </c>
      <c r="AV635" t="n">
        <v>251066</v>
      </c>
      <c r="AW635" t="n">
        <v>291644</v>
      </c>
      <c r="AX635" t="n">
        <v>1148861</v>
      </c>
      <c r="AY635" t="n">
        <v>139967</v>
      </c>
      <c r="AZ635" t="n">
        <v>163867</v>
      </c>
      <c r="BA635" t="n">
        <v>158068</v>
      </c>
      <c r="BB635" t="n">
        <v>142840</v>
      </c>
      <c r="BC635" t="n">
        <v>604742</v>
      </c>
      <c r="BD635" t="n">
        <v>133678</v>
      </c>
      <c r="BE635" t="n">
        <v>148436</v>
      </c>
      <c r="BF635" t="n">
        <v>138569</v>
      </c>
    </row>
    <row r="636">
      <c r="A636" t="inlineStr">
        <is>
          <t>Restructuring activities</t>
        </is>
      </c>
      <c r="C636" t="inlineStr">
        <is>
          <t>Thousand</t>
        </is>
      </c>
      <c r="D636" t="inlineStr">
        <is>
          <t>QQQQ</t>
        </is>
      </c>
      <c r="F636" t="n">
        <v>484</v>
      </c>
      <c r="G636" t="n">
        <v>480</v>
      </c>
      <c r="H636" t="n">
        <v>3658</v>
      </c>
      <c r="I636" t="n">
        <v>1039</v>
      </c>
      <c r="J636" t="n">
        <v>5661</v>
      </c>
      <c r="K636" t="n">
        <v>1713</v>
      </c>
      <c r="L636" t="n">
        <v>438</v>
      </c>
      <c r="M636" t="n">
        <v>135</v>
      </c>
      <c r="N636" t="n">
        <v>0</v>
      </c>
      <c r="O636" t="n">
        <v>2286</v>
      </c>
      <c r="P636" t="n">
        <v>0</v>
      </c>
      <c r="Q636" t="n">
        <v>4813</v>
      </c>
      <c r="R636" t="n">
        <v>792</v>
      </c>
      <c r="S636" t="n">
        <v>0</v>
      </c>
      <c r="T636" t="n">
        <v>5605</v>
      </c>
      <c r="U636" t="n">
        <v>0</v>
      </c>
      <c r="V636" t="n">
        <v>0</v>
      </c>
      <c r="W636" t="n">
        <v>279</v>
      </c>
      <c r="X636" t="n">
        <v>790</v>
      </c>
      <c r="Y636" t="n">
        <v>1069</v>
      </c>
      <c r="Z636" t="n">
        <v>0</v>
      </c>
      <c r="AA636" t="n">
        <v>4349</v>
      </c>
      <c r="AB636" t="n">
        <v>4147</v>
      </c>
      <c r="AC636" t="n">
        <v>1279</v>
      </c>
      <c r="AD636" t="n">
        <v>9775</v>
      </c>
      <c r="AE636" t="n">
        <v>789</v>
      </c>
      <c r="AF636" t="n">
        <v>1135</v>
      </c>
      <c r="AG636" t="n">
        <v>257</v>
      </c>
      <c r="AH636" t="n">
        <v>2584</v>
      </c>
      <c r="AI636" t="n">
        <v>4765</v>
      </c>
      <c r="AJ636" t="n">
        <v>-27</v>
      </c>
      <c r="AK636" t="n">
        <v>-43</v>
      </c>
      <c r="AL636" t="n">
        <v>-20</v>
      </c>
      <c r="AM636" t="n">
        <v>6</v>
      </c>
      <c r="AN636" t="n">
        <v>-84</v>
      </c>
      <c r="AR636" t="n">
        <v>123</v>
      </c>
      <c r="AS636" t="n">
        <v>123</v>
      </c>
      <c r="AW636" t="n">
        <v>5802</v>
      </c>
      <c r="AX636" t="n">
        <v>5802</v>
      </c>
      <c r="BB636" t="n">
        <v>30466</v>
      </c>
      <c r="BC636" t="n">
        <v>30466</v>
      </c>
      <c r="BD636" t="n">
        <v>8026</v>
      </c>
      <c r="BE636" t="n">
        <v>29718</v>
      </c>
      <c r="BF636" t="n">
        <v>940</v>
      </c>
    </row>
    <row r="637">
      <c r="A637" t="inlineStr">
        <is>
          <t>Operating income (loss)</t>
        </is>
      </c>
      <c r="C637" t="inlineStr">
        <is>
          <t>Thousand</t>
        </is>
      </c>
      <c r="D637" t="inlineStr">
        <is>
          <t>QQQQ</t>
        </is>
      </c>
      <c r="F637" t="n">
        <v>73958</v>
      </c>
      <c r="G637" t="n">
        <v>237929</v>
      </c>
      <c r="H637" t="n">
        <v>189118</v>
      </c>
      <c r="I637" t="n">
        <v>157858</v>
      </c>
      <c r="J637" t="n">
        <v>658863</v>
      </c>
      <c r="K637" t="n">
        <v>168192</v>
      </c>
      <c r="L637" t="n">
        <v>300430</v>
      </c>
      <c r="M637" t="n">
        <v>405501</v>
      </c>
      <c r="N637" t="n">
        <v>328992</v>
      </c>
      <c r="O637" t="n">
        <v>1203115</v>
      </c>
      <c r="P637" t="n">
        <v>327613</v>
      </c>
      <c r="Q637" t="n">
        <v>378373</v>
      </c>
      <c r="R637" t="n">
        <v>231132</v>
      </c>
      <c r="S637" t="n">
        <v>107773</v>
      </c>
      <c r="T637" t="n">
        <v>1044891</v>
      </c>
      <c r="U637" t="n">
        <v>188774</v>
      </c>
      <c r="V637" t="n">
        <v>236611</v>
      </c>
      <c r="W637" t="n">
        <v>163822</v>
      </c>
      <c r="X637" t="n">
        <v>124303</v>
      </c>
      <c r="Y637" t="n">
        <v>713510</v>
      </c>
      <c r="Z637" t="n">
        <v>152352</v>
      </c>
      <c r="AA637" t="n">
        <v>359402</v>
      </c>
      <c r="AB637" t="n">
        <v>372246</v>
      </c>
      <c r="AC637" t="n">
        <v>155017</v>
      </c>
      <c r="AD637" t="n">
        <v>1072322</v>
      </c>
      <c r="AE637" t="n">
        <v>201593</v>
      </c>
      <c r="AF637" t="n">
        <v>185112</v>
      </c>
      <c r="AG637" t="n">
        <v>85346</v>
      </c>
      <c r="AH637" t="n">
        <v>23635</v>
      </c>
      <c r="AI637" t="n">
        <v>495686</v>
      </c>
      <c r="AJ637" t="n">
        <v>137042</v>
      </c>
      <c r="AK637" t="n">
        <v>279550</v>
      </c>
      <c r="AL637" t="n">
        <v>188185</v>
      </c>
      <c r="AM637" t="n">
        <v>85792</v>
      </c>
      <c r="AN637" t="n">
        <v>690568</v>
      </c>
      <c r="AO637" t="n">
        <v>84386</v>
      </c>
      <c r="AP637" t="n">
        <v>27289</v>
      </c>
      <c r="AQ637" t="n">
        <v>94288</v>
      </c>
      <c r="AR637" t="n">
        <v>39500</v>
      </c>
      <c r="AS637" t="n">
        <v>245463</v>
      </c>
      <c r="AT637" t="n">
        <v>158464</v>
      </c>
      <c r="AU637" t="n">
        <v>-123131</v>
      </c>
      <c r="AV637" t="n">
        <v>120777</v>
      </c>
      <c r="AW637" t="n">
        <v>55054</v>
      </c>
      <c r="AX637" t="n">
        <v>211164</v>
      </c>
      <c r="AY637" t="n">
        <v>402013</v>
      </c>
      <c r="AZ637" t="n">
        <v>512904</v>
      </c>
      <c r="BA637" t="n">
        <v>339202</v>
      </c>
      <c r="BB637" t="n">
        <v>-77524</v>
      </c>
      <c r="BC637" t="n">
        <v>1176595</v>
      </c>
      <c r="BD637" t="n">
        <v>31343</v>
      </c>
      <c r="BE637" t="n">
        <v>100271</v>
      </c>
      <c r="BF637" t="n">
        <v>206373</v>
      </c>
    </row>
    <row r="638">
      <c r="A638" t="inlineStr">
        <is>
          <t>Operating income (loss)-c</t>
        </is>
      </c>
      <c r="F638">
        <f>F631-F635-F636</f>
        <v/>
      </c>
      <c r="G638">
        <f>G631-G635-G636</f>
        <v/>
      </c>
      <c r="H638">
        <f>H631-H635-H636</f>
        <v/>
      </c>
      <c r="I638">
        <f>I631-I635-I636</f>
        <v/>
      </c>
      <c r="J638">
        <f>J631-J635-J636</f>
        <v/>
      </c>
      <c r="K638">
        <f>K631-K635-K636</f>
        <v/>
      </c>
      <c r="L638">
        <f>L631-L635-L636</f>
        <v/>
      </c>
      <c r="M638">
        <f>M631-M635-M636</f>
        <v/>
      </c>
      <c r="N638">
        <f>N631-N635-N636</f>
        <v/>
      </c>
      <c r="O638">
        <f>O631-O635-O636</f>
        <v/>
      </c>
      <c r="P638">
        <f>P631-P635-P636</f>
        <v/>
      </c>
      <c r="Q638">
        <f>Q631-Q635-Q636</f>
        <v/>
      </c>
      <c r="R638">
        <f>R631-R635-R636</f>
        <v/>
      </c>
      <c r="S638">
        <f>S631-S635-S636</f>
        <v/>
      </c>
      <c r="T638">
        <f>T631-T635-T636</f>
        <v/>
      </c>
      <c r="U638">
        <f>U631-U635-U636</f>
        <v/>
      </c>
      <c r="V638">
        <f>V631-V635-V636</f>
        <v/>
      </c>
      <c r="W638">
        <f>W631-W635-W636</f>
        <v/>
      </c>
      <c r="X638">
        <f>X631-X635-X636</f>
        <v/>
      </c>
      <c r="Y638">
        <f>Y631-Y635-Y636</f>
        <v/>
      </c>
      <c r="Z638">
        <f>Z631-Z635-Z636</f>
        <v/>
      </c>
      <c r="AA638">
        <f>AA631-AA635-AA636</f>
        <v/>
      </c>
      <c r="AB638">
        <f>AB631-AB635-AB636</f>
        <v/>
      </c>
      <c r="AC638">
        <f>AC631-AC635-AC636</f>
        <v/>
      </c>
      <c r="AD638">
        <f>AD631-AD635-AD636</f>
        <v/>
      </c>
      <c r="AE638">
        <f>AE631-AE635-AE636</f>
        <v/>
      </c>
      <c r="AF638">
        <f>AF631-AF635-AF636</f>
        <v/>
      </c>
      <c r="AG638">
        <f>AG631-AG635-AG636</f>
        <v/>
      </c>
      <c r="AH638">
        <f>AH631-AH635-AH636</f>
        <v/>
      </c>
      <c r="AI638">
        <f>AI631-AI635-AI636</f>
        <v/>
      </c>
      <c r="AJ638">
        <f>AJ631-AJ635-AJ636</f>
        <v/>
      </c>
      <c r="AK638">
        <f>AK631-AK635-AK636</f>
        <v/>
      </c>
      <c r="AL638">
        <f>AL631-AL635-AL636</f>
        <v/>
      </c>
      <c r="AM638">
        <f>AM631-AM635-AM636</f>
        <v/>
      </c>
      <c r="AN638">
        <f>AN631-AN635-AN636</f>
        <v/>
      </c>
      <c r="AO638">
        <f>AO631-AO635-AO636</f>
        <v/>
      </c>
      <c r="AP638">
        <f>AP631-AP635-AP636</f>
        <v/>
      </c>
      <c r="AQ638">
        <f>AQ631-AQ635-AQ636</f>
        <v/>
      </c>
      <c r="AR638">
        <f>AR631-AR635-AR636</f>
        <v/>
      </c>
      <c r="AS638">
        <f>AS631-AS635-AS636</f>
        <v/>
      </c>
      <c r="AT638">
        <f>AT631-AT635-AT636</f>
        <v/>
      </c>
      <c r="AU638">
        <f>AU631-AU635-AU636</f>
        <v/>
      </c>
      <c r="AV638">
        <f>AV631-AV635-AV636</f>
        <v/>
      </c>
      <c r="AW638">
        <f>AW631-AW635-AW636</f>
        <v/>
      </c>
      <c r="AX638">
        <f>AX631-AX635-AX636</f>
        <v/>
      </c>
      <c r="AY638">
        <f>AY631-AY635-AY636</f>
        <v/>
      </c>
      <c r="AZ638">
        <f>AZ631-AZ635-AZ636</f>
        <v/>
      </c>
      <c r="BA638">
        <f>BA631-BA635-BA636</f>
        <v/>
      </c>
      <c r="BB638">
        <f>BB631-BB635-BB636</f>
        <v/>
      </c>
      <c r="BC638">
        <f>BC631-BC635-BC636</f>
        <v/>
      </c>
      <c r="BD638">
        <f>BD631-BD635-BD636</f>
        <v/>
      </c>
      <c r="BE638">
        <f>BE631-BE635-BE636</f>
        <v/>
      </c>
      <c r="BF638">
        <f>BF631-BF635-BF636</f>
        <v/>
      </c>
    </row>
    <row r="639">
      <c r="A639" t="inlineStr">
        <is>
          <t>Sum check</t>
        </is>
      </c>
      <c r="F639">
        <f>F638-F637</f>
        <v/>
      </c>
      <c r="G639">
        <f>G638-G637</f>
        <v/>
      </c>
      <c r="H639">
        <f>H638-H637</f>
        <v/>
      </c>
      <c r="I639">
        <f>I638-I637</f>
        <v/>
      </c>
      <c r="J639">
        <f>J638-J637</f>
        <v/>
      </c>
      <c r="K639">
        <f>K638-K637</f>
        <v/>
      </c>
      <c r="L639">
        <f>L638-L637</f>
        <v/>
      </c>
      <c r="M639">
        <f>M638-M637</f>
        <v/>
      </c>
      <c r="N639">
        <f>N638-N637</f>
        <v/>
      </c>
      <c r="O639">
        <f>O638-O637</f>
        <v/>
      </c>
      <c r="P639">
        <f>P638-P637</f>
        <v/>
      </c>
      <c r="Q639">
        <f>Q638-Q637</f>
        <v/>
      </c>
      <c r="R639">
        <f>R638-R637</f>
        <v/>
      </c>
      <c r="S639">
        <f>S638-S637</f>
        <v/>
      </c>
      <c r="T639">
        <f>T638-T637</f>
        <v/>
      </c>
      <c r="U639">
        <f>U638-U637</f>
        <v/>
      </c>
      <c r="V639">
        <f>V638-V637</f>
        <v/>
      </c>
      <c r="W639">
        <f>W638-W637</f>
        <v/>
      </c>
      <c r="X639">
        <f>X638-X637</f>
        <v/>
      </c>
      <c r="Y639">
        <f>Y638-Y637</f>
        <v/>
      </c>
      <c r="Z639">
        <f>Z638-Z637</f>
        <v/>
      </c>
      <c r="AA639">
        <f>AA638-AA637</f>
        <v/>
      </c>
      <c r="AB639">
        <f>AB638-AB637</f>
        <v/>
      </c>
      <c r="AC639">
        <f>AC638-AC637</f>
        <v/>
      </c>
      <c r="AD639">
        <f>AD638-AD637</f>
        <v/>
      </c>
      <c r="AE639">
        <f>AE638-AE637</f>
        <v/>
      </c>
      <c r="AF639">
        <f>AF638-AF637</f>
        <v/>
      </c>
      <c r="AG639">
        <f>AG638-AG637</f>
        <v/>
      </c>
      <c r="AH639">
        <f>AH638-AH637</f>
        <v/>
      </c>
      <c r="AI639">
        <f>AI638-AI637</f>
        <v/>
      </c>
      <c r="AJ639">
        <f>AJ638-AJ637</f>
        <v/>
      </c>
      <c r="AK639">
        <f>AK638-AK637</f>
        <v/>
      </c>
      <c r="AL639">
        <f>AL638-AL637</f>
        <v/>
      </c>
      <c r="AM639">
        <f>AM638-AM637</f>
        <v/>
      </c>
      <c r="AN639">
        <f>AN638-AN637</f>
        <v/>
      </c>
      <c r="AO639">
        <f>AO638-AO637</f>
        <v/>
      </c>
      <c r="AP639">
        <f>AP638-AP637</f>
        <v/>
      </c>
      <c r="AQ639">
        <f>AQ638-AQ637</f>
        <v/>
      </c>
      <c r="AR639">
        <f>AR638-AR637</f>
        <v/>
      </c>
      <c r="AS639">
        <f>AS638-AS637</f>
        <v/>
      </c>
      <c r="AT639">
        <f>AT638-AT637</f>
        <v/>
      </c>
      <c r="AU639">
        <f>AU638-AU637</f>
        <v/>
      </c>
      <c r="AV639">
        <f>AV638-AV637</f>
        <v/>
      </c>
      <c r="AW639">
        <f>AW638-AW637</f>
        <v/>
      </c>
      <c r="AX639">
        <f>AX638-AX637</f>
        <v/>
      </c>
      <c r="AY639">
        <f>AY638-AY637</f>
        <v/>
      </c>
      <c r="AZ639">
        <f>AZ638-AZ637</f>
        <v/>
      </c>
      <c r="BA639">
        <f>BA638-BA637</f>
        <v/>
      </c>
      <c r="BB639">
        <f>BB638-BB637</f>
        <v/>
      </c>
      <c r="BC639">
        <f>BC638-BC637</f>
        <v/>
      </c>
      <c r="BD639">
        <f>BD638-BD637</f>
        <v/>
      </c>
      <c r="BE639">
        <f>BE638-BE637</f>
        <v/>
      </c>
      <c r="BF639">
        <f>BF638-BF637</f>
        <v/>
      </c>
    </row>
    <row r="641">
      <c r="A641" t="inlineStr">
        <is>
          <t>Interest expense</t>
        </is>
      </c>
      <c r="C641" t="inlineStr">
        <is>
          <t>Thousand</t>
        </is>
      </c>
      <c r="D641" t="inlineStr">
        <is>
          <t>QQQQ</t>
        </is>
      </c>
      <c r="F641" t="n">
        <v>24821</v>
      </c>
      <c r="G641" t="n">
        <v>22965</v>
      </c>
      <c r="H641" t="n">
        <v>20413</v>
      </c>
      <c r="I641" t="n">
        <v>18807</v>
      </c>
      <c r="J641" t="n">
        <v>87006</v>
      </c>
      <c r="K641" t="n">
        <v>19473</v>
      </c>
      <c r="L641" t="n">
        <v>14562</v>
      </c>
      <c r="M641" t="n">
        <v>11372</v>
      </c>
      <c r="N641" t="n">
        <v>36690</v>
      </c>
      <c r="O641" t="n">
        <v>82097</v>
      </c>
      <c r="P641" t="n">
        <v>4855</v>
      </c>
      <c r="Q641" t="n">
        <v>11514</v>
      </c>
      <c r="R641" t="n">
        <v>10501</v>
      </c>
      <c r="S641" t="n">
        <v>10678</v>
      </c>
      <c r="T641" t="n">
        <v>37548</v>
      </c>
      <c r="U641" t="n">
        <v>12033</v>
      </c>
      <c r="V641" t="n">
        <v>11548</v>
      </c>
      <c r="W641" t="n">
        <v>11959</v>
      </c>
      <c r="X641" t="n">
        <v>10381</v>
      </c>
      <c r="Y641" t="n">
        <v>45921</v>
      </c>
      <c r="Z641" t="n">
        <v>12386</v>
      </c>
      <c r="AA641" t="n">
        <v>15935</v>
      </c>
      <c r="AB641" t="n">
        <v>24636</v>
      </c>
      <c r="AC641" t="n">
        <v>40868</v>
      </c>
      <c r="AD641" t="n">
        <v>107183</v>
      </c>
      <c r="AE641" t="n">
        <v>50300</v>
      </c>
      <c r="AF641" t="n">
        <v>40267</v>
      </c>
      <c r="AG641" t="n">
        <v>35334</v>
      </c>
      <c r="AH641" t="n">
        <v>36911</v>
      </c>
      <c r="AI641" t="n">
        <v>162812</v>
      </c>
      <c r="AJ641" t="n">
        <v>33562</v>
      </c>
      <c r="AK641" t="n">
        <v>33594</v>
      </c>
      <c r="AL641" t="n">
        <v>32028</v>
      </c>
      <c r="AM641" t="n">
        <v>33446</v>
      </c>
      <c r="AN641" t="n">
        <v>132630</v>
      </c>
      <c r="AO641" t="n">
        <v>32688</v>
      </c>
      <c r="AP641" t="n">
        <v>32323</v>
      </c>
      <c r="AQ641" t="n">
        <v>30564</v>
      </c>
      <c r="AR641" t="n">
        <v>30543</v>
      </c>
      <c r="AS641" t="n">
        <v>126118</v>
      </c>
      <c r="AT641" t="n">
        <v>30334</v>
      </c>
      <c r="AU641" t="n">
        <v>50651</v>
      </c>
      <c r="AV641" t="n">
        <v>29833</v>
      </c>
      <c r="AW641" t="n">
        <v>34974</v>
      </c>
      <c r="AX641" t="n">
        <v>145792</v>
      </c>
      <c r="AY641" t="n">
        <v>36296</v>
      </c>
      <c r="AZ641" t="n">
        <v>38112</v>
      </c>
      <c r="BA641" t="n">
        <v>36895</v>
      </c>
      <c r="BB641" t="n">
        <v>41369</v>
      </c>
      <c r="BC641" t="n">
        <v>152672</v>
      </c>
      <c r="BD641" t="n">
        <v>42662</v>
      </c>
      <c r="BE641" t="n">
        <v>47152</v>
      </c>
      <c r="BF641" t="n">
        <v>45645</v>
      </c>
    </row>
    <row r="642">
      <c r="A642" t="inlineStr">
        <is>
          <t>Interest income</t>
        </is>
      </c>
      <c r="C642" t="inlineStr">
        <is>
          <t>Thousand</t>
        </is>
      </c>
      <c r="D642" t="inlineStr">
        <is>
          <t>QQQQ</t>
        </is>
      </c>
      <c r="F642" t="n">
        <v>-216</v>
      </c>
      <c r="G642" t="n">
        <v>-707</v>
      </c>
      <c r="H642" t="n">
        <v>-571</v>
      </c>
      <c r="I642" t="n">
        <v>-631</v>
      </c>
      <c r="J642" t="n">
        <v>-2125</v>
      </c>
      <c r="K642" t="n">
        <v>-811</v>
      </c>
      <c r="L642" t="n">
        <v>-992</v>
      </c>
      <c r="M642" t="n">
        <v>-1171</v>
      </c>
      <c r="N642" t="n">
        <v>-1852</v>
      </c>
      <c r="O642" t="n">
        <v>-4826</v>
      </c>
      <c r="P642" t="n">
        <v>-1490</v>
      </c>
      <c r="Q642" t="n">
        <v>-1277</v>
      </c>
      <c r="R642" t="n">
        <v>-319</v>
      </c>
      <c r="S642" t="n">
        <v>-587</v>
      </c>
      <c r="T642" t="n">
        <v>-3673</v>
      </c>
      <c r="U642" t="n">
        <v>-693</v>
      </c>
      <c r="V642" t="n">
        <v>-683</v>
      </c>
      <c r="W642" t="n">
        <v>-125</v>
      </c>
      <c r="X642" t="n">
        <v>-223</v>
      </c>
      <c r="Y642" t="n">
        <v>-1724</v>
      </c>
      <c r="Z642" t="n">
        <v>-302</v>
      </c>
      <c r="AA642" t="n">
        <v>-1044</v>
      </c>
      <c r="AB642" t="n">
        <v>-2128</v>
      </c>
      <c r="AC642" t="n">
        <v>-4130</v>
      </c>
      <c r="AD642" t="n">
        <v>-7730</v>
      </c>
      <c r="AE642" t="n">
        <v>-1590</v>
      </c>
      <c r="AF642" t="n">
        <v>-4834</v>
      </c>
      <c r="AG642" t="n">
        <v>-4241</v>
      </c>
      <c r="AH642" t="n">
        <v>-3146</v>
      </c>
      <c r="AI642" t="n">
        <v>-13811</v>
      </c>
      <c r="AJ642" t="n">
        <v>-3340</v>
      </c>
      <c r="AK642" t="n">
        <v>-3444</v>
      </c>
      <c r="AL642" t="n">
        <v>-4698</v>
      </c>
      <c r="AM642" t="n">
        <v>-2796</v>
      </c>
      <c r="AN642" t="n">
        <v>-14277</v>
      </c>
      <c r="AO642" t="n">
        <v>-1690</v>
      </c>
      <c r="AP642" t="n">
        <v>-1158</v>
      </c>
      <c r="AQ642" t="n">
        <v>-1763</v>
      </c>
      <c r="AR642" t="n">
        <v>-2694</v>
      </c>
      <c r="AS642" t="n">
        <v>-7305</v>
      </c>
      <c r="AT642" t="n">
        <v>-2366</v>
      </c>
      <c r="AU642" t="n">
        <v>-842</v>
      </c>
      <c r="AV642" t="n">
        <v>-1244</v>
      </c>
      <c r="AW642" t="n">
        <v>-1604</v>
      </c>
      <c r="AX642" t="n">
        <v>-6056</v>
      </c>
      <c r="AY642" t="n">
        <v>-1274</v>
      </c>
      <c r="AZ642" t="n">
        <v>-1010</v>
      </c>
      <c r="BA642" t="n">
        <v>-2673</v>
      </c>
      <c r="BB642" t="n">
        <v>-4071</v>
      </c>
      <c r="BC642" t="n">
        <v>-9028</v>
      </c>
      <c r="BD642" t="n">
        <v>-3600</v>
      </c>
      <c r="BE642" t="n">
        <v>-7628</v>
      </c>
      <c r="BF642" t="n">
        <v>-12115</v>
      </c>
    </row>
    <row r="643">
      <c r="A643" t="inlineStr">
        <is>
          <t>Foreign currency transaction (losses) gains</t>
        </is>
      </c>
      <c r="C643" t="inlineStr">
        <is>
          <t>Thousand</t>
        </is>
      </c>
      <c r="D643" t="inlineStr">
        <is>
          <t>QQQQ</t>
        </is>
      </c>
      <c r="F643" t="n">
        <v>-7624</v>
      </c>
      <c r="G643" t="n">
        <v>9713</v>
      </c>
      <c r="H643" t="n">
        <v>2682</v>
      </c>
      <c r="I643" t="n">
        <v>-356</v>
      </c>
      <c r="J643" t="n">
        <v>4415</v>
      </c>
      <c r="K643" t="n">
        <v>337</v>
      </c>
      <c r="L643" t="n">
        <v>-1819</v>
      </c>
      <c r="M643" t="n">
        <v>6414</v>
      </c>
      <c r="N643" t="n">
        <v>23047</v>
      </c>
      <c r="O643" t="n">
        <v>27979</v>
      </c>
      <c r="P643" t="n">
        <v>8974</v>
      </c>
      <c r="Q643" t="n">
        <v>2059</v>
      </c>
      <c r="R643" t="n">
        <v>12773</v>
      </c>
      <c r="S643" t="n">
        <v>2134</v>
      </c>
      <c r="T643" t="n">
        <v>25940</v>
      </c>
      <c r="U643" t="n">
        <v>-235</v>
      </c>
      <c r="V643" t="n">
        <v>-4744</v>
      </c>
      <c r="W643" t="n">
        <v>4142</v>
      </c>
      <c r="X643" t="n">
        <v>4734</v>
      </c>
      <c r="Y643" t="n">
        <v>3897</v>
      </c>
      <c r="Z643" t="n">
        <v>619</v>
      </c>
      <c r="AA643" t="n">
        <v>-1810</v>
      </c>
      <c r="AB643" t="n">
        <v>-888</v>
      </c>
      <c r="AC643" t="n">
        <v>-159</v>
      </c>
      <c r="AD643" t="n">
        <v>-2659</v>
      </c>
      <c r="AE643" t="n">
        <v>-1721</v>
      </c>
      <c r="AF643" t="n">
        <v>5630</v>
      </c>
      <c r="AG643" t="n">
        <v>-6711</v>
      </c>
      <c r="AH643" t="n">
        <v>19962</v>
      </c>
      <c r="AI643" t="n">
        <v>17160</v>
      </c>
      <c r="AJ643" t="n">
        <v>2636</v>
      </c>
      <c r="AK643" t="n">
        <v>2260</v>
      </c>
      <c r="AL643" t="n">
        <v>3027</v>
      </c>
      <c r="AM643" t="n">
        <v>-1006</v>
      </c>
      <c r="AN643" t="n">
        <v>6917</v>
      </c>
      <c r="AO643" t="n">
        <v>-18385</v>
      </c>
      <c r="AP643" t="n">
        <v>5525</v>
      </c>
      <c r="AQ643" t="n">
        <v>9092</v>
      </c>
      <c r="AR643" t="n">
        <v>4528</v>
      </c>
      <c r="AS643" t="n">
        <v>760</v>
      </c>
      <c r="AT643" t="n">
        <v>2514</v>
      </c>
      <c r="AU643" t="n">
        <v>4145</v>
      </c>
      <c r="AV643" t="n">
        <v>2359</v>
      </c>
      <c r="AW643" t="n">
        <v>-18400</v>
      </c>
      <c r="AX643" t="n">
        <v>-9382</v>
      </c>
      <c r="AY643" t="n">
        <v>11536</v>
      </c>
      <c r="AZ643" t="n">
        <v>2758</v>
      </c>
      <c r="BA643" t="n">
        <v>54</v>
      </c>
      <c r="BB643" t="n">
        <v>16469</v>
      </c>
      <c r="BC643" t="n">
        <v>30817</v>
      </c>
      <c r="BD643" t="n">
        <v>18143</v>
      </c>
      <c r="BE643" t="n">
        <v>16395</v>
      </c>
      <c r="BF643" t="n">
        <v>8924</v>
      </c>
    </row>
    <row r="644">
      <c r="A644" t="inlineStr">
        <is>
          <t>Gain (loss) on bargain purchase</t>
        </is>
      </c>
      <c r="C644" t="inlineStr">
        <is>
          <t>Thousand</t>
        </is>
      </c>
      <c r="D644" t="inlineStr">
        <is>
          <t>QQQQ</t>
        </is>
      </c>
      <c r="AJ644" t="n">
        <v>0</v>
      </c>
      <c r="AK644" t="n">
        <v>0</v>
      </c>
      <c r="AL644" t="n">
        <v>0</v>
      </c>
      <c r="AM644" t="n">
        <v>-56880</v>
      </c>
      <c r="AN644" t="n">
        <v>-56880</v>
      </c>
      <c r="AS644" t="n">
        <v>3746</v>
      </c>
    </row>
    <row r="645">
      <c r="A645" t="inlineStr">
        <is>
          <t>Miscellaneous, net</t>
        </is>
      </c>
      <c r="C645" t="inlineStr">
        <is>
          <t>Thousand</t>
        </is>
      </c>
      <c r="D645" t="inlineStr">
        <is>
          <t>QQQQ</t>
        </is>
      </c>
      <c r="F645" t="n">
        <v>-5</v>
      </c>
      <c r="G645" t="n">
        <v>-717</v>
      </c>
      <c r="H645" t="n">
        <v>-8</v>
      </c>
      <c r="I645" t="n">
        <v>-3643</v>
      </c>
      <c r="J645" t="n">
        <v>-4373</v>
      </c>
      <c r="K645" t="n">
        <v>-1006</v>
      </c>
      <c r="L645" t="n">
        <v>-993</v>
      </c>
      <c r="M645" t="n">
        <v>-610</v>
      </c>
      <c r="N645" t="n">
        <v>-1917</v>
      </c>
      <c r="O645" t="n">
        <v>-4526</v>
      </c>
      <c r="P645" t="n">
        <v>-413</v>
      </c>
      <c r="Q645" t="n">
        <v>-4651</v>
      </c>
      <c r="R645" t="n">
        <v>-2071</v>
      </c>
      <c r="S645" t="n">
        <v>-547</v>
      </c>
      <c r="T645" t="n">
        <v>-7682</v>
      </c>
      <c r="U645" t="n">
        <v>-2946</v>
      </c>
      <c r="V645" t="n">
        <v>-950</v>
      </c>
      <c r="W645" t="n">
        <v>-1741</v>
      </c>
      <c r="X645" t="n">
        <v>-1582</v>
      </c>
      <c r="Y645" t="n">
        <v>-7219</v>
      </c>
      <c r="Z645" t="n">
        <v>-2715</v>
      </c>
      <c r="AA645" t="n">
        <v>-970</v>
      </c>
      <c r="AB645" t="n">
        <v>-1083</v>
      </c>
      <c r="AC645" t="n">
        <v>-1340</v>
      </c>
      <c r="AD645" t="n">
        <v>-6538</v>
      </c>
      <c r="AE645" t="n">
        <v>-1617</v>
      </c>
      <c r="AF645" t="n">
        <v>-817</v>
      </c>
      <c r="AG645" t="n">
        <v>653</v>
      </c>
      <c r="AH645" t="n">
        <v>-921</v>
      </c>
      <c r="AI645" t="n">
        <v>-2702</v>
      </c>
      <c r="AJ645" t="n">
        <v>-357</v>
      </c>
      <c r="AK645" t="n">
        <v>1513</v>
      </c>
      <c r="AL645" t="n">
        <v>1367</v>
      </c>
      <c r="AM645" t="n">
        <v>2112</v>
      </c>
      <c r="AN645" t="n">
        <v>4633</v>
      </c>
      <c r="AO645" t="n">
        <v>-34188</v>
      </c>
      <c r="AP645" t="n">
        <v>-45</v>
      </c>
      <c r="AQ645" t="n">
        <v>360</v>
      </c>
      <c r="AR645" t="n">
        <v>-2062</v>
      </c>
      <c r="AS645" t="n">
        <v>-39681</v>
      </c>
      <c r="AT645" t="n">
        <v>-7844</v>
      </c>
      <c r="AU645" t="n">
        <v>-770</v>
      </c>
      <c r="AV645" t="n">
        <v>-1391</v>
      </c>
      <c r="AW645" t="n">
        <v>-1575</v>
      </c>
      <c r="AX645" t="n">
        <v>-11580</v>
      </c>
      <c r="AY645" t="n">
        <v>-324</v>
      </c>
      <c r="AZ645" t="n">
        <v>-1688</v>
      </c>
      <c r="BA645" t="n">
        <v>-19822</v>
      </c>
      <c r="BB645" t="n">
        <v>-1505</v>
      </c>
      <c r="BC645" t="n">
        <v>-23339</v>
      </c>
      <c r="BD645" t="n">
        <v>-22653</v>
      </c>
      <c r="BE645" t="n">
        <v>-1331</v>
      </c>
      <c r="BF645" t="n">
        <v>-2201</v>
      </c>
    </row>
    <row r="646">
      <c r="A646" t="inlineStr">
        <is>
          <t>Income (loss) before income taxes</t>
        </is>
      </c>
      <c r="C646" t="inlineStr">
        <is>
          <t>Thousand</t>
        </is>
      </c>
      <c r="D646" t="inlineStr">
        <is>
          <t>QQQQ</t>
        </is>
      </c>
      <c r="F646" t="n">
        <v>56982</v>
      </c>
      <c r="G646" t="n">
        <v>206675</v>
      </c>
      <c r="H646" t="n">
        <v>166602</v>
      </c>
      <c r="I646" t="n">
        <v>143681</v>
      </c>
      <c r="J646" t="n">
        <v>573940</v>
      </c>
      <c r="K646" t="n">
        <v>150199</v>
      </c>
      <c r="L646" t="n">
        <v>289672</v>
      </c>
      <c r="M646" t="n">
        <v>389496</v>
      </c>
      <c r="N646" t="n">
        <v>273024</v>
      </c>
      <c r="O646" t="n">
        <v>1102391</v>
      </c>
      <c r="P646" t="n">
        <v>315687</v>
      </c>
      <c r="Q646" t="n">
        <v>370728</v>
      </c>
      <c r="R646" t="n">
        <v>210248</v>
      </c>
      <c r="S646" t="n">
        <v>96095</v>
      </c>
      <c r="T646" t="n">
        <v>992758</v>
      </c>
      <c r="U646" t="n">
        <v>180615</v>
      </c>
      <c r="V646" t="n">
        <v>231440</v>
      </c>
      <c r="W646" t="n">
        <v>149587</v>
      </c>
      <c r="X646" t="n">
        <v>110993</v>
      </c>
      <c r="Y646" t="n">
        <v>672635</v>
      </c>
      <c r="Z646" t="n">
        <v>142364</v>
      </c>
      <c r="AA646" t="n">
        <v>347291</v>
      </c>
      <c r="AB646" t="n">
        <v>351709</v>
      </c>
      <c r="AC646" t="n">
        <v>119778</v>
      </c>
      <c r="AD646" t="n">
        <v>982066</v>
      </c>
      <c r="AE646" t="n">
        <v>156221</v>
      </c>
      <c r="AF646" t="n">
        <v>144866</v>
      </c>
      <c r="AG646" t="n">
        <v>60311</v>
      </c>
      <c r="AH646" t="n">
        <v>-29171</v>
      </c>
      <c r="AI646" t="n">
        <v>332227</v>
      </c>
      <c r="AJ646" t="n">
        <v>104541</v>
      </c>
      <c r="AK646" t="n">
        <v>245627</v>
      </c>
      <c r="AL646" t="n">
        <v>156461</v>
      </c>
      <c r="AM646" t="n">
        <v>110916</v>
      </c>
      <c r="AN646" t="n">
        <v>617545</v>
      </c>
      <c r="AO646" t="n">
        <v>105961</v>
      </c>
      <c r="AP646" t="n">
        <v>-9356</v>
      </c>
      <c r="AQ646" t="n">
        <v>56035</v>
      </c>
      <c r="AR646" t="n">
        <v>9185</v>
      </c>
      <c r="AS646" t="n">
        <v>161825</v>
      </c>
      <c r="AT646" t="n">
        <v>135826</v>
      </c>
      <c r="AU646" t="n">
        <v>-176315</v>
      </c>
      <c r="AV646" t="n">
        <v>91220</v>
      </c>
      <c r="AW646" t="n">
        <v>41659</v>
      </c>
      <c r="AX646" t="n">
        <v>92390</v>
      </c>
      <c r="AY646" t="n">
        <v>355779</v>
      </c>
      <c r="AZ646" t="n">
        <v>474732</v>
      </c>
      <c r="BA646" t="n">
        <v>324748</v>
      </c>
      <c r="BB646" t="n">
        <v>-129786</v>
      </c>
      <c r="BC646" t="n">
        <v>1025473</v>
      </c>
      <c r="BD646" t="n">
        <v>-3209</v>
      </c>
      <c r="BE646" t="n">
        <v>45683</v>
      </c>
      <c r="BF646" t="n">
        <v>166120</v>
      </c>
    </row>
    <row r="647">
      <c r="A647" t="inlineStr">
        <is>
          <t>Income (loss) before income taxes-c</t>
        </is>
      </c>
      <c r="F647">
        <f>F637-SUM(F641:F645)</f>
        <v/>
      </c>
      <c r="G647">
        <f>G637-SUM(G641:G645)</f>
        <v/>
      </c>
      <c r="H647">
        <f>H637-SUM(H641:H645)</f>
        <v/>
      </c>
      <c r="I647">
        <f>I637-SUM(I641:I645)</f>
        <v/>
      </c>
      <c r="J647">
        <f>J637-SUM(J641:J645)</f>
        <v/>
      </c>
      <c r="K647">
        <f>K637-SUM(K641:K645)</f>
        <v/>
      </c>
      <c r="L647">
        <f>L637-SUM(L641:L645)</f>
        <v/>
      </c>
      <c r="M647">
        <f>M637-SUM(M641:M645)</f>
        <v/>
      </c>
      <c r="N647">
        <f>N637-SUM(N641:N645)</f>
        <v/>
      </c>
      <c r="O647">
        <f>O637-SUM(O641:O645)</f>
        <v/>
      </c>
      <c r="P647">
        <f>P637-SUM(P641:P645)</f>
        <v/>
      </c>
      <c r="Q647">
        <f>Q637-SUM(Q641:Q645)</f>
        <v/>
      </c>
      <c r="R647">
        <f>R637-SUM(R641:R645)</f>
        <v/>
      </c>
      <c r="S647">
        <f>S637-SUM(S641:S645)</f>
        <v/>
      </c>
      <c r="T647">
        <f>T637-SUM(T641:T645)</f>
        <v/>
      </c>
      <c r="U647">
        <f>U637-SUM(U641:U645)</f>
        <v/>
      </c>
      <c r="V647">
        <f>V637-SUM(V641:V645)</f>
        <v/>
      </c>
      <c r="W647">
        <f>W637-SUM(W641:W645)</f>
        <v/>
      </c>
      <c r="X647">
        <f>X637-SUM(X641:X645)</f>
        <v/>
      </c>
      <c r="Y647">
        <f>Y637-SUM(Y641:Y645)</f>
        <v/>
      </c>
      <c r="Z647">
        <f>Z637-SUM(Z641:Z645)</f>
        <v/>
      </c>
      <c r="AA647">
        <f>AA637-SUM(AA641:AA645)</f>
        <v/>
      </c>
      <c r="AB647">
        <f>AB637-SUM(AB641:AB645)</f>
        <v/>
      </c>
      <c r="AC647">
        <f>AC637-SUM(AC641:AC645)</f>
        <v/>
      </c>
      <c r="AD647">
        <f>AD637-SUM(AD641:AD645)</f>
        <v/>
      </c>
      <c r="AE647">
        <f>AE637-SUM(AE641:AE645)</f>
        <v/>
      </c>
      <c r="AF647">
        <f>AF637-SUM(AF641:AF645)</f>
        <v/>
      </c>
      <c r="AG647">
        <f>AG637-SUM(AG641:AG645)</f>
        <v/>
      </c>
      <c r="AH647">
        <f>AH637-SUM(AH641:AH645)</f>
        <v/>
      </c>
      <c r="AI647">
        <f>AI637-SUM(AI641:AI645)</f>
        <v/>
      </c>
      <c r="AJ647">
        <f>AJ637-SUM(AJ641:AJ645)</f>
        <v/>
      </c>
      <c r="AK647">
        <f>AK637-SUM(AK641:AK645)</f>
        <v/>
      </c>
      <c r="AL647">
        <f>AL637-SUM(AL641:AL645)</f>
        <v/>
      </c>
      <c r="AM647">
        <f>AM637-SUM(AM641:AM645)</f>
        <v/>
      </c>
      <c r="AN647">
        <f>AN637-SUM(AN641:AN645)</f>
        <v/>
      </c>
      <c r="AO647">
        <f>AO637-SUM(AO641:AO645)</f>
        <v/>
      </c>
      <c r="AP647">
        <f>AP637-SUM(AP641:AP645)</f>
        <v/>
      </c>
      <c r="AQ647">
        <f>AQ637-SUM(AQ641:AQ645)</f>
        <v/>
      </c>
      <c r="AR647">
        <f>AR637-SUM(AR641:AR645)</f>
        <v/>
      </c>
      <c r="AS647">
        <f>AS637-SUM(AS641:AS645)</f>
        <v/>
      </c>
      <c r="AT647">
        <f>AT637-SUM(AT641:AT645)</f>
        <v/>
      </c>
      <c r="AU647">
        <f>AU637-SUM(AU641:AU645)</f>
        <v/>
      </c>
      <c r="AV647">
        <f>AV637-SUM(AV641:AV645)</f>
        <v/>
      </c>
      <c r="AW647">
        <f>AW637-SUM(AW641:AW645)</f>
        <v/>
      </c>
      <c r="AX647">
        <f>AX637-SUM(AX641:AX645)</f>
        <v/>
      </c>
      <c r="AY647">
        <f>AY637-SUM(AY641:AY645)</f>
        <v/>
      </c>
      <c r="AZ647">
        <f>AZ637-SUM(AZ641:AZ645)</f>
        <v/>
      </c>
      <c r="BA647">
        <f>BA637-SUM(BA641:BA645)</f>
        <v/>
      </c>
      <c r="BB647">
        <f>BB637-SUM(BB641:BB645)</f>
        <v/>
      </c>
      <c r="BC647">
        <f>BC637-SUM(BC641:BC645)</f>
        <v/>
      </c>
      <c r="BD647">
        <f>BD637-SUM(BD641:BD645)</f>
        <v/>
      </c>
      <c r="BE647">
        <f>BE637-SUM(BE641:BE645)</f>
        <v/>
      </c>
      <c r="BF647">
        <f>BF637-SUM(BF641:BF645)</f>
        <v/>
      </c>
    </row>
    <row r="648">
      <c r="A648" t="inlineStr">
        <is>
          <t>Sum check</t>
        </is>
      </c>
      <c r="F648">
        <f>F647-F646</f>
        <v/>
      </c>
      <c r="G648">
        <f>G647-G646</f>
        <v/>
      </c>
      <c r="H648">
        <f>H647-H646</f>
        <v/>
      </c>
      <c r="I648">
        <f>I647-I646</f>
        <v/>
      </c>
      <c r="J648">
        <f>J647-J646</f>
        <v/>
      </c>
      <c r="K648">
        <f>K647-K646</f>
        <v/>
      </c>
      <c r="L648">
        <f>L647-L646</f>
        <v/>
      </c>
      <c r="M648">
        <f>M647-M646</f>
        <v/>
      </c>
      <c r="N648">
        <f>N647-N646</f>
        <v/>
      </c>
      <c r="O648">
        <f>O647-O646</f>
        <v/>
      </c>
      <c r="P648">
        <f>P647-P646</f>
        <v/>
      </c>
      <c r="Q648">
        <f>Q647-Q646</f>
        <v/>
      </c>
      <c r="R648">
        <f>R647-R646</f>
        <v/>
      </c>
      <c r="S648">
        <f>S647-S646</f>
        <v/>
      </c>
      <c r="T648">
        <f>T647-T646</f>
        <v/>
      </c>
      <c r="U648">
        <f>U647-U646</f>
        <v/>
      </c>
      <c r="V648">
        <f>V647-V646</f>
        <v/>
      </c>
      <c r="W648">
        <f>W647-W646</f>
        <v/>
      </c>
      <c r="X648">
        <f>X647-X646</f>
        <v/>
      </c>
      <c r="Y648">
        <f>Y647-Y646</f>
        <v/>
      </c>
      <c r="Z648">
        <f>Z647-Z646</f>
        <v/>
      </c>
      <c r="AA648">
        <f>AA647-AA646</f>
        <v/>
      </c>
      <c r="AB648">
        <f>AB647-AB646</f>
        <v/>
      </c>
      <c r="AC648">
        <f>AC647-AC646</f>
        <v/>
      </c>
      <c r="AD648">
        <f>AD647-AD646</f>
        <v/>
      </c>
      <c r="AE648">
        <f>AE647-AE646</f>
        <v/>
      </c>
      <c r="AF648">
        <f>AF647-AF646</f>
        <v/>
      </c>
      <c r="AG648">
        <f>AG647-AG646</f>
        <v/>
      </c>
      <c r="AH648">
        <f>AH647-AH646</f>
        <v/>
      </c>
      <c r="AI648">
        <f>AI647-AI646</f>
        <v/>
      </c>
      <c r="AJ648">
        <f>AJ647-AJ646</f>
        <v/>
      </c>
      <c r="AK648">
        <f>AK647-AK646</f>
        <v/>
      </c>
      <c r="AL648">
        <f>AL647-AL646</f>
        <v/>
      </c>
      <c r="AM648">
        <f>AM647-AM646</f>
        <v/>
      </c>
      <c r="AN648">
        <f>AN647-AN646</f>
        <v/>
      </c>
      <c r="AO648">
        <f>AO647-AO646</f>
        <v/>
      </c>
      <c r="AP648">
        <f>AP647-AP646</f>
        <v/>
      </c>
      <c r="AQ648">
        <f>AQ647-AQ646</f>
        <v/>
      </c>
      <c r="AR648">
        <f>AR647-AR646</f>
        <v/>
      </c>
      <c r="AS648">
        <f>AS647-AS646</f>
        <v/>
      </c>
      <c r="AT648">
        <f>AT647-AT646</f>
        <v/>
      </c>
      <c r="AU648">
        <f>AU647-AU646</f>
        <v/>
      </c>
      <c r="AV648">
        <f>AV647-AV646</f>
        <v/>
      </c>
      <c r="AW648">
        <f>AW647-AW646</f>
        <v/>
      </c>
      <c r="AX648">
        <f>AX647-AX646</f>
        <v/>
      </c>
      <c r="AY648">
        <f>AY647-AY646</f>
        <v/>
      </c>
      <c r="AZ648">
        <f>AZ647-AZ646</f>
        <v/>
      </c>
      <c r="BA648">
        <f>BA647-BA646</f>
        <v/>
      </c>
      <c r="BB648">
        <f>BB647-BB646</f>
        <v/>
      </c>
      <c r="BC648">
        <f>BC647-BC646</f>
        <v/>
      </c>
      <c r="BD648">
        <f>BD647-BD646</f>
        <v/>
      </c>
      <c r="BE648">
        <f>BE647-BE646</f>
        <v/>
      </c>
      <c r="BF648">
        <f>BF647-BF646</f>
        <v/>
      </c>
    </row>
    <row r="650">
      <c r="A650" t="inlineStr">
        <is>
          <t>Income tax expense (benefit)</t>
        </is>
      </c>
      <c r="C650" t="inlineStr">
        <is>
          <t>Thousand</t>
        </is>
      </c>
      <c r="D650" t="inlineStr">
        <is>
          <t>QQQQ</t>
        </is>
      </c>
      <c r="F650" t="n">
        <v>2754</v>
      </c>
      <c r="G650" t="n">
        <v>15884</v>
      </c>
      <c r="H650" t="n">
        <v>5578</v>
      </c>
      <c r="I650" t="n">
        <v>11</v>
      </c>
      <c r="J650" t="n">
        <v>24227</v>
      </c>
      <c r="K650" t="n">
        <v>52012</v>
      </c>
      <c r="L650" t="n">
        <v>99227</v>
      </c>
      <c r="M650" t="n">
        <v>133693</v>
      </c>
      <c r="N650" t="n">
        <v>106021</v>
      </c>
      <c r="O650" t="n">
        <v>390953</v>
      </c>
      <c r="P650" t="n">
        <v>111494</v>
      </c>
      <c r="Q650" t="n">
        <v>129104</v>
      </c>
      <c r="R650" t="n">
        <v>73153</v>
      </c>
      <c r="S650" t="n">
        <v>33045</v>
      </c>
      <c r="T650" t="n">
        <v>346796</v>
      </c>
      <c r="U650" t="n">
        <v>62604</v>
      </c>
      <c r="V650" t="n">
        <v>78398</v>
      </c>
      <c r="W650" t="n">
        <v>51060</v>
      </c>
      <c r="X650" t="n">
        <v>40844</v>
      </c>
      <c r="Y650" t="n">
        <v>232906</v>
      </c>
      <c r="Z650" t="n">
        <v>47901</v>
      </c>
      <c r="AA650" t="n">
        <v>113218</v>
      </c>
      <c r="AB650" t="n">
        <v>113396</v>
      </c>
      <c r="AC650" t="n">
        <v>-14147</v>
      </c>
      <c r="AD650" t="n">
        <v>263899</v>
      </c>
      <c r="AE650" t="n">
        <v>36997</v>
      </c>
      <c r="AF650" t="n">
        <v>38522</v>
      </c>
      <c r="AG650" t="n">
        <v>30848</v>
      </c>
      <c r="AH650" t="n">
        <v>-20944</v>
      </c>
      <c r="AI650" t="n">
        <v>85423</v>
      </c>
      <c r="AJ650" t="n">
        <v>20416</v>
      </c>
      <c r="AK650" t="n">
        <v>75547</v>
      </c>
      <c r="AL650" t="n">
        <v>46365</v>
      </c>
      <c r="AM650" t="n">
        <v>18681</v>
      </c>
      <c r="AN650" t="n">
        <v>161009</v>
      </c>
      <c r="AO650" t="n">
        <v>38512</v>
      </c>
      <c r="AP650" t="n">
        <v>-2956</v>
      </c>
      <c r="AQ650" t="n">
        <v>22344</v>
      </c>
      <c r="AR650" t="n">
        <v>8855</v>
      </c>
      <c r="AS650" t="n">
        <v>66755</v>
      </c>
      <c r="AT650" t="n">
        <v>35358</v>
      </c>
      <c r="AU650" t="n">
        <v>-9812</v>
      </c>
      <c r="AV650" t="n">
        <v>30385</v>
      </c>
      <c r="AW650" t="n">
        <v>5191</v>
      </c>
      <c r="AX650" t="n">
        <v>61122</v>
      </c>
      <c r="AY650" t="n">
        <v>75219</v>
      </c>
      <c r="AZ650" t="n">
        <v>112711</v>
      </c>
      <c r="BA650" t="n">
        <v>65749</v>
      </c>
      <c r="BB650" t="n">
        <v>25256</v>
      </c>
      <c r="BC650" t="n">
        <v>278935</v>
      </c>
      <c r="BD650" t="n">
        <v>-8840</v>
      </c>
      <c r="BE650" t="n">
        <v>-15225</v>
      </c>
      <c r="BF650" t="n">
        <v>44553</v>
      </c>
    </row>
    <row r="651">
      <c r="A651" t="inlineStr">
        <is>
          <t>Net income (loss)</t>
        </is>
      </c>
      <c r="C651" t="inlineStr">
        <is>
          <t>Thousand</t>
        </is>
      </c>
      <c r="D651" t="inlineStr">
        <is>
          <t>QQQQ</t>
        </is>
      </c>
      <c r="F651" t="n">
        <v>54228</v>
      </c>
      <c r="G651" t="n">
        <v>190791</v>
      </c>
      <c r="H651" t="n">
        <v>161024</v>
      </c>
      <c r="I651" t="n">
        <v>143670</v>
      </c>
      <c r="J651" t="n">
        <v>549713</v>
      </c>
      <c r="K651" t="n">
        <v>98187</v>
      </c>
      <c r="L651" t="n">
        <v>190445</v>
      </c>
      <c r="M651" t="n">
        <v>255803</v>
      </c>
      <c r="N651" t="n">
        <v>167003</v>
      </c>
      <c r="O651" t="n">
        <v>711438</v>
      </c>
      <c r="P651" t="n">
        <v>204193</v>
      </c>
      <c r="Q651" t="n">
        <v>241624</v>
      </c>
      <c r="R651" t="n">
        <v>137095</v>
      </c>
      <c r="S651" t="n">
        <v>63050</v>
      </c>
      <c r="T651" t="n">
        <v>645962</v>
      </c>
      <c r="U651" t="n">
        <v>118011</v>
      </c>
      <c r="V651" t="n">
        <v>153042</v>
      </c>
      <c r="W651" t="n">
        <v>98527</v>
      </c>
      <c r="X651" t="n">
        <v>70149</v>
      </c>
      <c r="Y651" t="n">
        <v>439729</v>
      </c>
      <c r="Z651" t="n">
        <v>94463</v>
      </c>
      <c r="AA651" t="n">
        <v>234073</v>
      </c>
      <c r="AB651" t="n">
        <v>238313</v>
      </c>
      <c r="AC651" t="n">
        <v>133925</v>
      </c>
      <c r="AD651" t="n">
        <v>718167</v>
      </c>
      <c r="AE651" t="n">
        <v>119224</v>
      </c>
      <c r="AF651" t="n">
        <v>106344</v>
      </c>
      <c r="AG651" t="n">
        <v>29463</v>
      </c>
      <c r="AH651" t="n">
        <v>-8227</v>
      </c>
      <c r="AI651" t="n">
        <v>246804</v>
      </c>
      <c r="AJ651" t="n">
        <v>84125</v>
      </c>
      <c r="AK651" t="n">
        <v>170080</v>
      </c>
      <c r="AL651" t="n">
        <v>110096</v>
      </c>
      <c r="AM651" t="n">
        <v>92235</v>
      </c>
      <c r="AN651" t="n">
        <v>456536</v>
      </c>
      <c r="AO651" t="n">
        <v>67449</v>
      </c>
      <c r="AP651" t="n">
        <v>-6400</v>
      </c>
      <c r="AQ651" t="n">
        <v>33691</v>
      </c>
      <c r="AR651" t="n">
        <v>330</v>
      </c>
      <c r="AS651" t="n">
        <v>95070</v>
      </c>
      <c r="AT651" t="n">
        <v>100468</v>
      </c>
      <c r="AU651" t="n">
        <v>-166503</v>
      </c>
      <c r="AV651" t="n">
        <v>60835</v>
      </c>
      <c r="AW651" t="n">
        <v>36468</v>
      </c>
      <c r="AX651" t="n">
        <v>31268</v>
      </c>
      <c r="AY651" t="n">
        <v>280560</v>
      </c>
      <c r="AZ651" t="n">
        <v>362021</v>
      </c>
      <c r="BA651" t="n">
        <v>258999</v>
      </c>
      <c r="BB651" t="n">
        <v>-155042</v>
      </c>
      <c r="BC651" t="n">
        <v>746538</v>
      </c>
      <c r="BD651" t="n">
        <v>5631</v>
      </c>
      <c r="BE651" t="n">
        <v>60908</v>
      </c>
      <c r="BF651" t="n">
        <v>121567</v>
      </c>
    </row>
    <row r="652">
      <c r="A652" t="inlineStr">
        <is>
          <t>Net income (loss)-c</t>
        </is>
      </c>
      <c r="F652">
        <f>F646-F650</f>
        <v/>
      </c>
      <c r="G652">
        <f>G646-G650</f>
        <v/>
      </c>
      <c r="H652">
        <f>H646-H650</f>
        <v/>
      </c>
      <c r="I652">
        <f>I646-I650</f>
        <v/>
      </c>
      <c r="J652">
        <f>J646-J650</f>
        <v/>
      </c>
      <c r="K652">
        <f>K646-K650</f>
        <v/>
      </c>
      <c r="L652">
        <f>L646-L650</f>
        <v/>
      </c>
      <c r="M652">
        <f>M646-M650</f>
        <v/>
      </c>
      <c r="N652">
        <f>N646-N650</f>
        <v/>
      </c>
      <c r="O652">
        <f>O646-O650</f>
        <v/>
      </c>
      <c r="P652">
        <f>P646-P650</f>
        <v/>
      </c>
      <c r="Q652">
        <f>Q646-Q650</f>
        <v/>
      </c>
      <c r="R652">
        <f>R646-R650</f>
        <v/>
      </c>
      <c r="S652">
        <f>S646-S650</f>
        <v/>
      </c>
      <c r="T652">
        <f>T646-T650</f>
        <v/>
      </c>
      <c r="U652">
        <f>U646-U650</f>
        <v/>
      </c>
      <c r="V652">
        <f>V646-V650</f>
        <v/>
      </c>
      <c r="W652">
        <f>W646-W650</f>
        <v/>
      </c>
      <c r="X652">
        <f>X646-X650</f>
        <v/>
      </c>
      <c r="Y652">
        <f>Y646-Y650</f>
        <v/>
      </c>
      <c r="Z652">
        <f>Z646-Z650</f>
        <v/>
      </c>
      <c r="AA652">
        <f>AA646-AA650</f>
        <v/>
      </c>
      <c r="AB652">
        <f>AB646-AB650</f>
        <v/>
      </c>
      <c r="AC652">
        <f>AC646-AC650</f>
        <v/>
      </c>
      <c r="AD652">
        <f>AD646-AD650</f>
        <v/>
      </c>
      <c r="AE652">
        <f>AE646-AE650</f>
        <v/>
      </c>
      <c r="AF652">
        <f>AF646-AF650</f>
        <v/>
      </c>
      <c r="AG652">
        <f>AG646-AG650</f>
        <v/>
      </c>
      <c r="AH652">
        <f>AH646-AH650</f>
        <v/>
      </c>
      <c r="AI652">
        <f>AI646-AI650</f>
        <v/>
      </c>
      <c r="AJ652">
        <f>AJ646-AJ650</f>
        <v/>
      </c>
      <c r="AK652">
        <f>AK646-AK650</f>
        <v/>
      </c>
      <c r="AL652">
        <f>AL646-AL650</f>
        <v/>
      </c>
      <c r="AM652">
        <f>AM646-AM650</f>
        <v/>
      </c>
      <c r="AN652">
        <f>AN646-AN650</f>
        <v/>
      </c>
      <c r="AO652">
        <f>AO646-AO650</f>
        <v/>
      </c>
      <c r="AP652">
        <f>AP646-AP650</f>
        <v/>
      </c>
      <c r="AQ652">
        <f>AQ646-AQ650</f>
        <v/>
      </c>
      <c r="AR652">
        <f>AR646-AR650</f>
        <v/>
      </c>
      <c r="AS652">
        <f>AS646-AS650</f>
        <v/>
      </c>
      <c r="AT652">
        <f>AT646-AT650</f>
        <v/>
      </c>
      <c r="AU652">
        <f>AU646-AU650</f>
        <v/>
      </c>
      <c r="AV652">
        <f>AV646-AV650</f>
        <v/>
      </c>
      <c r="AW652">
        <f>AW646-AW650</f>
        <v/>
      </c>
      <c r="AX652">
        <f>AX646-AX650</f>
        <v/>
      </c>
      <c r="AY652">
        <f>AY646-AY650</f>
        <v/>
      </c>
      <c r="AZ652">
        <f>AZ646-AZ650</f>
        <v/>
      </c>
      <c r="BA652">
        <f>BA646-BA650</f>
        <v/>
      </c>
      <c r="BB652">
        <f>BB646-BB650</f>
        <v/>
      </c>
      <c r="BC652">
        <f>BC646-BC650</f>
        <v/>
      </c>
      <c r="BD652">
        <f>BD646-BD650</f>
        <v/>
      </c>
      <c r="BE652">
        <f>BE646-BE650</f>
        <v/>
      </c>
      <c r="BF652">
        <f>BF646-BF650</f>
        <v/>
      </c>
    </row>
    <row r="653">
      <c r="A653" t="inlineStr">
        <is>
          <t>Sum check</t>
        </is>
      </c>
      <c r="F653">
        <f>F652-F651</f>
        <v/>
      </c>
      <c r="G653">
        <f>G652-G651</f>
        <v/>
      </c>
      <c r="H653">
        <f>H652-H651</f>
        <v/>
      </c>
      <c r="I653">
        <f>I652-I651</f>
        <v/>
      </c>
      <c r="J653">
        <f>J652-J651</f>
        <v/>
      </c>
      <c r="K653">
        <f>K652-K651</f>
        <v/>
      </c>
      <c r="L653">
        <f>L652-L651</f>
        <v/>
      </c>
      <c r="M653">
        <f>M652-M651</f>
        <v/>
      </c>
      <c r="N653">
        <f>N652-N651</f>
        <v/>
      </c>
      <c r="O653">
        <f>O652-O651</f>
        <v/>
      </c>
      <c r="P653">
        <f>P652-P651</f>
        <v/>
      </c>
      <c r="Q653">
        <f>Q652-Q651</f>
        <v/>
      </c>
      <c r="R653">
        <f>R652-R651</f>
        <v/>
      </c>
      <c r="S653">
        <f>S652-S651</f>
        <v/>
      </c>
      <c r="T653">
        <f>T652-T651</f>
        <v/>
      </c>
      <c r="U653">
        <f>U652-U651</f>
        <v/>
      </c>
      <c r="V653">
        <f>V652-V651</f>
        <v/>
      </c>
      <c r="W653">
        <f>W652-W651</f>
        <v/>
      </c>
      <c r="X653">
        <f>X652-X651</f>
        <v/>
      </c>
      <c r="Y653">
        <f>Y652-Y651</f>
        <v/>
      </c>
      <c r="Z653">
        <f>Z652-Z651</f>
        <v/>
      </c>
      <c r="AA653">
        <f>AA652-AA651</f>
        <v/>
      </c>
      <c r="AB653">
        <f>AB652-AB651</f>
        <v/>
      </c>
      <c r="AC653">
        <f>AC652-AC651</f>
        <v/>
      </c>
      <c r="AD653">
        <f>AD652-AD651</f>
        <v/>
      </c>
      <c r="AE653">
        <f>AE652-AE651</f>
        <v/>
      </c>
      <c r="AF653">
        <f>AF652-AF651</f>
        <v/>
      </c>
      <c r="AG653">
        <f>AG652-AG651</f>
        <v/>
      </c>
      <c r="AH653">
        <f>AH652-AH651</f>
        <v/>
      </c>
      <c r="AI653">
        <f>AI652-AI651</f>
        <v/>
      </c>
      <c r="AJ653">
        <f>AJ652-AJ651</f>
        <v/>
      </c>
      <c r="AK653">
        <f>AK652-AK651</f>
        <v/>
      </c>
      <c r="AL653">
        <f>AL652-AL651</f>
        <v/>
      </c>
      <c r="AM653">
        <f>AM652-AM651</f>
        <v/>
      </c>
      <c r="AN653">
        <f>AN652-AN651</f>
        <v/>
      </c>
      <c r="AO653">
        <f>AO652-AO651</f>
        <v/>
      </c>
      <c r="AP653">
        <f>AP652-AP651</f>
        <v/>
      </c>
      <c r="AQ653">
        <f>AQ652-AQ651</f>
        <v/>
      </c>
      <c r="AR653">
        <f>AR652-AR651</f>
        <v/>
      </c>
      <c r="AS653">
        <f>AS652-AS651</f>
        <v/>
      </c>
      <c r="AT653">
        <f>AT652-AT651</f>
        <v/>
      </c>
      <c r="AU653">
        <f>AU652-AU651</f>
        <v/>
      </c>
      <c r="AV653">
        <f>AV652-AV651</f>
        <v/>
      </c>
      <c r="AW653">
        <f>AW652-AW651</f>
        <v/>
      </c>
      <c r="AX653">
        <f>AX652-AX651</f>
        <v/>
      </c>
      <c r="AY653">
        <f>AY652-AY651</f>
        <v/>
      </c>
      <c r="AZ653">
        <f>AZ652-AZ651</f>
        <v/>
      </c>
      <c r="BA653">
        <f>BA652-BA651</f>
        <v/>
      </c>
      <c r="BB653">
        <f>BB652-BB651</f>
        <v/>
      </c>
      <c r="BC653">
        <f>BC652-BC651</f>
        <v/>
      </c>
      <c r="BD653">
        <f>BD652-BD651</f>
        <v/>
      </c>
      <c r="BE653">
        <f>BE652-BE651</f>
        <v/>
      </c>
      <c r="BF653">
        <f>BF652-BF651</f>
        <v/>
      </c>
    </row>
    <row r="655">
      <c r="A655" t="inlineStr">
        <is>
          <t>Less: net income from granite holding prior to acquisition by Pilgrim Pride Corporation</t>
        </is>
      </c>
      <c r="C655" t="inlineStr">
        <is>
          <t>Thousand</t>
        </is>
      </c>
      <c r="D655" t="inlineStr">
        <is>
          <t>QQQQ</t>
        </is>
      </c>
      <c r="Z655" t="n">
        <v>0</v>
      </c>
      <c r="AA655" t="n">
        <v>0</v>
      </c>
      <c r="AB655" t="n">
        <v>6093</v>
      </c>
      <c r="AC655" t="n">
        <v>0</v>
      </c>
      <c r="AD655" t="n">
        <v>23486</v>
      </c>
    </row>
    <row r="656">
      <c r="A656" t="inlineStr">
        <is>
          <t>Non-controlling interests</t>
        </is>
      </c>
      <c r="C656" t="inlineStr">
        <is>
          <t>Thousand</t>
        </is>
      </c>
      <c r="D656" t="inlineStr">
        <is>
          <t>QQQQ</t>
        </is>
      </c>
      <c r="F656" t="n">
        <v>-354</v>
      </c>
      <c r="G656" t="n">
        <v>86</v>
      </c>
      <c r="H656" t="n">
        <v>107</v>
      </c>
      <c r="I656" t="n">
        <v>319</v>
      </c>
      <c r="J656" t="n">
        <v>158</v>
      </c>
      <c r="K656" t="n">
        <v>70</v>
      </c>
      <c r="L656" t="n">
        <v>85</v>
      </c>
      <c r="M656" t="n">
        <v>-181</v>
      </c>
      <c r="N656" t="n">
        <v>-184</v>
      </c>
      <c r="O656" t="n">
        <v>-210</v>
      </c>
      <c r="P656" t="n">
        <v>-22</v>
      </c>
      <c r="Q656" t="n">
        <v>135</v>
      </c>
      <c r="R656" t="n">
        <v>33</v>
      </c>
      <c r="S656" t="n">
        <v>-98</v>
      </c>
      <c r="T656" t="n">
        <v>48</v>
      </c>
      <c r="U656" t="n">
        <v>-360</v>
      </c>
      <c r="V656" t="n">
        <v>156</v>
      </c>
      <c r="W656" t="n">
        <v>-130</v>
      </c>
      <c r="X656" t="n">
        <v>-469</v>
      </c>
      <c r="Y656" t="n">
        <v>-803</v>
      </c>
      <c r="Z656" t="n">
        <v>542</v>
      </c>
      <c r="AA656" t="n">
        <v>432</v>
      </c>
      <c r="AB656" t="n">
        <v>-460</v>
      </c>
      <c r="AC656" t="n">
        <v>-412</v>
      </c>
      <c r="AD656" t="n">
        <v>102</v>
      </c>
      <c r="AE656" t="n">
        <v>-194</v>
      </c>
      <c r="AF656" t="n">
        <v>-197</v>
      </c>
      <c r="AG656" t="n">
        <v>153</v>
      </c>
      <c r="AH656" t="n">
        <v>-903</v>
      </c>
      <c r="AI656" t="n">
        <v>-1141</v>
      </c>
      <c r="AJ656" t="n">
        <v>114</v>
      </c>
      <c r="AK656" t="n">
        <v>12</v>
      </c>
      <c r="AL656" t="n">
        <v>331</v>
      </c>
      <c r="AM656" t="n">
        <v>155</v>
      </c>
      <c r="AN656" t="n">
        <v>612</v>
      </c>
      <c r="AO656" t="n">
        <v>181</v>
      </c>
      <c r="AP656" t="n">
        <v>-364</v>
      </c>
      <c r="AQ656" t="n">
        <v>245</v>
      </c>
      <c r="AR656" t="n">
        <v>251</v>
      </c>
      <c r="AS656" t="n">
        <v>313</v>
      </c>
      <c r="AT656" t="n">
        <v>260</v>
      </c>
      <c r="AU656" t="n">
        <v>184</v>
      </c>
      <c r="AV656" t="n">
        <v>110</v>
      </c>
      <c r="AW656" t="n">
        <v>-286</v>
      </c>
      <c r="AX656" t="n">
        <v>268</v>
      </c>
      <c r="AY656" t="n">
        <v>122</v>
      </c>
      <c r="AZ656" t="n">
        <v>-95</v>
      </c>
      <c r="BA656" t="n">
        <v>647</v>
      </c>
      <c r="BB656" t="n">
        <v>-66</v>
      </c>
      <c r="BC656" t="n">
        <v>608</v>
      </c>
      <c r="BD656" t="n">
        <v>444</v>
      </c>
      <c r="BE656" t="n">
        <v>452</v>
      </c>
      <c r="BF656" t="n">
        <v>289</v>
      </c>
    </row>
    <row r="657">
      <c r="A657" t="inlineStr">
        <is>
          <t>Net income attributable to Pilgrim s Pride corporation</t>
        </is>
      </c>
      <c r="C657" t="inlineStr">
        <is>
          <t>Thousand</t>
        </is>
      </c>
      <c r="D657" t="inlineStr">
        <is>
          <t>QQQQ</t>
        </is>
      </c>
      <c r="F657" t="n">
        <v>54582</v>
      </c>
      <c r="G657" t="n">
        <v>190705</v>
      </c>
      <c r="H657" t="n">
        <v>160917</v>
      </c>
      <c r="I657" t="n">
        <v>143351</v>
      </c>
      <c r="J657" t="n">
        <v>549555</v>
      </c>
      <c r="K657" t="n">
        <v>98117</v>
      </c>
      <c r="L657" t="n">
        <v>190360</v>
      </c>
      <c r="M657" t="n">
        <v>255984</v>
      </c>
      <c r="N657" t="n">
        <v>167187</v>
      </c>
      <c r="O657" t="n">
        <v>711648</v>
      </c>
      <c r="P657" t="n">
        <v>204215</v>
      </c>
      <c r="Q657" t="n">
        <v>241489</v>
      </c>
      <c r="R657" t="n">
        <v>137062</v>
      </c>
      <c r="S657" t="n">
        <v>63148</v>
      </c>
      <c r="T657" t="n">
        <v>645914</v>
      </c>
      <c r="U657" t="n">
        <v>118371</v>
      </c>
      <c r="V657" t="n">
        <v>152886</v>
      </c>
      <c r="W657" t="n">
        <v>98657</v>
      </c>
      <c r="X657" t="n">
        <v>70618</v>
      </c>
      <c r="Y657" t="n">
        <v>440532</v>
      </c>
      <c r="Z657" t="n">
        <v>93921</v>
      </c>
      <c r="AA657" t="n">
        <v>233641</v>
      </c>
      <c r="AB657" t="n">
        <v>232680</v>
      </c>
      <c r="AC657" t="n">
        <v>134337</v>
      </c>
      <c r="AD657" t="n">
        <v>694579</v>
      </c>
      <c r="AE657" t="n">
        <v>119418</v>
      </c>
      <c r="AF657" t="n">
        <v>106541</v>
      </c>
      <c r="AG657" t="n">
        <v>29310</v>
      </c>
      <c r="AH657" t="n">
        <v>-7324</v>
      </c>
      <c r="AI657" t="n">
        <v>247945</v>
      </c>
      <c r="AJ657" t="n">
        <v>84011</v>
      </c>
      <c r="AK657" t="n">
        <v>170068</v>
      </c>
      <c r="AL657" t="n">
        <v>109765</v>
      </c>
      <c r="AM657" t="n">
        <v>92080</v>
      </c>
      <c r="AN657" t="n">
        <v>455924</v>
      </c>
      <c r="AO657" t="n">
        <v>67268</v>
      </c>
      <c r="AP657" t="n">
        <v>-6036</v>
      </c>
      <c r="AQ657" t="n">
        <v>33446</v>
      </c>
      <c r="AR657" t="n">
        <v>79</v>
      </c>
      <c r="AS657" t="n">
        <v>94757</v>
      </c>
      <c r="AT657" t="n">
        <v>100208</v>
      </c>
      <c r="AU657" t="n">
        <v>-166687</v>
      </c>
      <c r="AV657" t="n">
        <v>60725</v>
      </c>
      <c r="AW657" t="n">
        <v>36754</v>
      </c>
      <c r="AX657" t="n">
        <v>31000</v>
      </c>
      <c r="AY657" t="n">
        <v>280438</v>
      </c>
      <c r="AZ657" t="n">
        <v>362116</v>
      </c>
      <c r="BA657" t="n">
        <v>258352</v>
      </c>
      <c r="BB657" t="n">
        <v>-154976</v>
      </c>
      <c r="BC657" t="n">
        <v>745930</v>
      </c>
      <c r="BD657" t="n">
        <v>5187</v>
      </c>
      <c r="BE657" t="n">
        <v>60456</v>
      </c>
      <c r="BF657" t="n">
        <v>121278</v>
      </c>
    </row>
    <row r="658">
      <c r="A658" t="inlineStr">
        <is>
          <t>Net income attributable to Pilgrim s Pride Corporation-c</t>
        </is>
      </c>
      <c r="F658">
        <f>F651-F655-F656</f>
        <v/>
      </c>
      <c r="G658">
        <f>G651-G655-G656</f>
        <v/>
      </c>
      <c r="H658">
        <f>H651-H655-H656</f>
        <v/>
      </c>
      <c r="I658">
        <f>I651-I655-I656</f>
        <v/>
      </c>
      <c r="J658">
        <f>J651-J655-J656</f>
        <v/>
      </c>
      <c r="K658">
        <f>K651-K655-K656</f>
        <v/>
      </c>
      <c r="L658">
        <f>L651-L655-L656</f>
        <v/>
      </c>
      <c r="M658">
        <f>M651-M655-M656</f>
        <v/>
      </c>
      <c r="N658">
        <f>N651-N655-N656</f>
        <v/>
      </c>
      <c r="O658">
        <f>O651-O655-O656</f>
        <v/>
      </c>
      <c r="P658">
        <f>P651-P655-P656</f>
        <v/>
      </c>
      <c r="Q658">
        <f>Q651-Q655-Q656</f>
        <v/>
      </c>
      <c r="R658">
        <f>R651-R655-R656</f>
        <v/>
      </c>
      <c r="S658">
        <f>S651-S655-S656</f>
        <v/>
      </c>
      <c r="T658">
        <f>T651-T655-T656</f>
        <v/>
      </c>
      <c r="U658">
        <f>U651-U655-U656</f>
        <v/>
      </c>
      <c r="V658">
        <f>V651-V655-V656</f>
        <v/>
      </c>
      <c r="W658">
        <f>W651-W655-W656</f>
        <v/>
      </c>
      <c r="X658">
        <f>X651-X655-X656</f>
        <v/>
      </c>
      <c r="Y658">
        <f>Y651-Y655-Y656</f>
        <v/>
      </c>
      <c r="Z658">
        <f>Z651-Z655-Z656</f>
        <v/>
      </c>
      <c r="AA658">
        <f>AA651-AA655-AA656</f>
        <v/>
      </c>
      <c r="AB658">
        <f>AB651-AB655-AB656</f>
        <v/>
      </c>
      <c r="AC658">
        <f>AC651-AC655-AC656</f>
        <v/>
      </c>
      <c r="AD658">
        <f>AD651-AD655-AD656</f>
        <v/>
      </c>
      <c r="AE658">
        <f>AE651-AE655-AE656</f>
        <v/>
      </c>
      <c r="AF658">
        <f>AF651-AF655-AF656</f>
        <v/>
      </c>
      <c r="AG658">
        <f>AG651-AG655-AG656</f>
        <v/>
      </c>
      <c r="AH658">
        <f>AH651-AH655-AH656</f>
        <v/>
      </c>
      <c r="AI658">
        <f>AI651-AI655-AI656</f>
        <v/>
      </c>
      <c r="AJ658">
        <f>AJ651-AJ655-AJ656</f>
        <v/>
      </c>
      <c r="AK658">
        <f>AK651-AK655-AK656</f>
        <v/>
      </c>
      <c r="AL658">
        <f>AL651-AL655-AL656</f>
        <v/>
      </c>
      <c r="AM658">
        <f>AM651-AM655-AM656</f>
        <v/>
      </c>
      <c r="AN658">
        <f>AN651-AN655-AN656</f>
        <v/>
      </c>
      <c r="AO658">
        <f>AO651-AO655-AO656</f>
        <v/>
      </c>
      <c r="AP658">
        <f>AP651-AP655-AP656</f>
        <v/>
      </c>
      <c r="AQ658">
        <f>AQ651-AQ655-AQ656</f>
        <v/>
      </c>
      <c r="AR658">
        <f>AR651-AR655-AR656</f>
        <v/>
      </c>
      <c r="AS658">
        <f>AS651-AS655-AS656</f>
        <v/>
      </c>
      <c r="AT658">
        <f>AT651-AT655-AT656</f>
        <v/>
      </c>
      <c r="AU658">
        <f>AU651-AU655-AU656</f>
        <v/>
      </c>
      <c r="AV658">
        <f>AV651-AV655-AV656</f>
        <v/>
      </c>
      <c r="AW658">
        <f>AW651-AW655-AW656</f>
        <v/>
      </c>
      <c r="AX658">
        <f>AX651-AX655-AX656</f>
        <v/>
      </c>
      <c r="AY658">
        <f>AY651-AY655-AY656</f>
        <v/>
      </c>
      <c r="AZ658">
        <f>AZ651-AZ655-AZ656</f>
        <v/>
      </c>
      <c r="BA658">
        <f>BA651-BA655-BA656</f>
        <v/>
      </c>
      <c r="BB658">
        <f>BB651-BB655-BB656</f>
        <v/>
      </c>
      <c r="BC658">
        <f>BC651-BC655-BC656</f>
        <v/>
      </c>
      <c r="BD658">
        <f>BD651-BD655-BD656</f>
        <v/>
      </c>
      <c r="BE658">
        <f>BE651-BE655-BE656</f>
        <v/>
      </c>
      <c r="BF658">
        <f>BF651-BF655-BF656</f>
        <v/>
      </c>
    </row>
    <row r="659">
      <c r="A659" t="inlineStr">
        <is>
          <t>Sum check</t>
        </is>
      </c>
      <c r="F659">
        <f>F658-F657</f>
        <v/>
      </c>
      <c r="G659">
        <f>G658-G657</f>
        <v/>
      </c>
      <c r="H659">
        <f>H658-H657</f>
        <v/>
      </c>
      <c r="I659">
        <f>I658-I657</f>
        <v/>
      </c>
      <c r="J659">
        <f>J658-J657</f>
        <v/>
      </c>
      <c r="K659">
        <f>K658-K657</f>
        <v/>
      </c>
      <c r="L659">
        <f>L658-L657</f>
        <v/>
      </c>
      <c r="M659">
        <f>M658-M657</f>
        <v/>
      </c>
      <c r="N659">
        <f>N658-N657</f>
        <v/>
      </c>
      <c r="O659">
        <f>O658-O657</f>
        <v/>
      </c>
      <c r="P659">
        <f>P658-P657</f>
        <v/>
      </c>
      <c r="Q659">
        <f>Q658-Q657</f>
        <v/>
      </c>
      <c r="R659">
        <f>R658-R657</f>
        <v/>
      </c>
      <c r="S659">
        <f>S658-S657</f>
        <v/>
      </c>
      <c r="T659">
        <f>T658-T657</f>
        <v/>
      </c>
      <c r="U659">
        <f>U658-U657</f>
        <v/>
      </c>
      <c r="V659">
        <f>V658-V657</f>
        <v/>
      </c>
      <c r="W659">
        <f>W658-W657</f>
        <v/>
      </c>
      <c r="X659">
        <f>X658-X657</f>
        <v/>
      </c>
      <c r="Y659">
        <f>Y658-Y657</f>
        <v/>
      </c>
      <c r="Z659">
        <f>Z658-Z657</f>
        <v/>
      </c>
      <c r="AA659">
        <f>AA658-AA657</f>
        <v/>
      </c>
      <c r="AB659">
        <f>AB658-AB657</f>
        <v/>
      </c>
      <c r="AC659">
        <f>AC658-AC657</f>
        <v/>
      </c>
      <c r="AD659">
        <f>AD658-AD657</f>
        <v/>
      </c>
      <c r="AE659">
        <f>AE658-AE657</f>
        <v/>
      </c>
      <c r="AF659">
        <f>AF658-AF657</f>
        <v/>
      </c>
      <c r="AG659">
        <f>AG658-AG657</f>
        <v/>
      </c>
      <c r="AH659">
        <f>AH658-AH657</f>
        <v/>
      </c>
      <c r="AI659">
        <f>AI658-AI657</f>
        <v/>
      </c>
      <c r="AJ659">
        <f>AJ658-AJ657</f>
        <v/>
      </c>
      <c r="AK659">
        <f>AK658-AK657</f>
        <v/>
      </c>
      <c r="AL659">
        <f>AL658-AL657</f>
        <v/>
      </c>
      <c r="AM659">
        <f>AM658-AM657</f>
        <v/>
      </c>
      <c r="AN659">
        <f>AN658-AN657</f>
        <v/>
      </c>
      <c r="AO659">
        <f>AO658-AO657</f>
        <v/>
      </c>
      <c r="AP659">
        <f>AP658-AP657</f>
        <v/>
      </c>
      <c r="AQ659">
        <f>AQ658-AQ657</f>
        <v/>
      </c>
      <c r="AR659">
        <f>AR658-AR657</f>
        <v/>
      </c>
      <c r="AS659">
        <f>AS658-AS657</f>
        <v/>
      </c>
      <c r="AT659">
        <f>AT658-AT657</f>
        <v/>
      </c>
      <c r="AU659">
        <f>AU658-AU657</f>
        <v/>
      </c>
      <c r="AV659">
        <f>AV658-AV657</f>
        <v/>
      </c>
      <c r="AW659">
        <f>AW658-AW657</f>
        <v/>
      </c>
      <c r="AX659">
        <f>AX658-AX657</f>
        <v/>
      </c>
      <c r="AY659">
        <f>AY658-AY657</f>
        <v/>
      </c>
      <c r="AZ659">
        <f>AZ658-AZ657</f>
        <v/>
      </c>
      <c r="BA659">
        <f>BA658-BA657</f>
        <v/>
      </c>
      <c r="BB659">
        <f>BB658-BB657</f>
        <v/>
      </c>
      <c r="BC659">
        <f>BC658-BC657</f>
        <v/>
      </c>
      <c r="BD659">
        <f>BD658-BD657</f>
        <v/>
      </c>
      <c r="BE659">
        <f>BE658-BE657</f>
        <v/>
      </c>
      <c r="BF659">
        <f>BF658-BF657</f>
        <v/>
      </c>
    </row>
    <row r="661">
      <c r="A661" t="inlineStr">
        <is>
          <t>Weighted average shares of common stock outstanding:</t>
        </is>
      </c>
    </row>
    <row r="662">
      <c r="A662" t="inlineStr">
        <is>
          <t>Basic</t>
        </is>
      </c>
      <c r="C662" t="inlineStr">
        <is>
          <t>Thousand</t>
        </is>
      </c>
      <c r="D662" t="inlineStr">
        <is>
          <t>QQQQ</t>
        </is>
      </c>
      <c r="F662" t="n">
        <v>258823</v>
      </c>
      <c r="G662" t="n">
        <v>258826</v>
      </c>
      <c r="H662" t="n">
        <v>258826</v>
      </c>
      <c r="I662" t="n">
        <v>258826</v>
      </c>
      <c r="J662" t="n">
        <v>258826</v>
      </c>
      <c r="K662" t="n">
        <v>258923</v>
      </c>
      <c r="L662" t="n">
        <v>258977</v>
      </c>
      <c r="M662" t="n">
        <v>258999</v>
      </c>
      <c r="N662" t="n">
        <v>258999</v>
      </c>
      <c r="O662" t="n">
        <v>258974</v>
      </c>
      <c r="P662" t="n">
        <v>259653</v>
      </c>
      <c r="Q662" t="n">
        <v>259685</v>
      </c>
      <c r="R662" t="n">
        <v>259280</v>
      </c>
      <c r="S662" t="n">
        <v>255216</v>
      </c>
      <c r="T662" t="n">
        <v>258442</v>
      </c>
      <c r="U662" t="n">
        <v>254807</v>
      </c>
      <c r="V662" t="n">
        <v>254554</v>
      </c>
      <c r="W662" t="n">
        <v>254460</v>
      </c>
      <c r="X662" t="n">
        <v>250853</v>
      </c>
      <c r="Y662" t="n">
        <v>253669</v>
      </c>
      <c r="Z662" t="n">
        <v>248692</v>
      </c>
      <c r="AA662" t="n">
        <v>248753</v>
      </c>
      <c r="AB662" t="n">
        <v>248753</v>
      </c>
      <c r="AC662" t="n">
        <v>248753</v>
      </c>
      <c r="AD662" t="n">
        <v>248738</v>
      </c>
      <c r="AE662" t="n">
        <v>248838</v>
      </c>
      <c r="AF662" t="n">
        <v>248981</v>
      </c>
      <c r="AG662" t="n">
        <v>248981</v>
      </c>
      <c r="AH662" t="n">
        <v>248980</v>
      </c>
      <c r="AI662" t="n">
        <v>248945</v>
      </c>
      <c r="AJ662" t="n">
        <v>249167</v>
      </c>
      <c r="AK662" t="n">
        <v>249400</v>
      </c>
      <c r="AL662" t="n">
        <v>249467</v>
      </c>
      <c r="AM662" t="n">
        <v>249571</v>
      </c>
      <c r="AN662" t="n">
        <v>249401</v>
      </c>
      <c r="AO662" t="n">
        <v>249347</v>
      </c>
      <c r="AP662" t="n">
        <v>246687</v>
      </c>
      <c r="AQ662" t="n">
        <v>244186</v>
      </c>
      <c r="AR662" t="n">
        <v>243557</v>
      </c>
      <c r="AS662" t="n">
        <v>245944</v>
      </c>
      <c r="AT662" t="n">
        <v>243580</v>
      </c>
      <c r="AU662" t="n">
        <v>243675</v>
      </c>
      <c r="AV662" t="n">
        <v>243675</v>
      </c>
      <c r="AW662" t="n">
        <v>243676</v>
      </c>
      <c r="AX662" t="n">
        <v>243652</v>
      </c>
      <c r="AY662" t="n">
        <v>243670</v>
      </c>
      <c r="AZ662" t="n">
        <v>240366</v>
      </c>
      <c r="BA662" t="n">
        <v>238559</v>
      </c>
      <c r="BB662" t="n">
        <v>236469</v>
      </c>
      <c r="BC662" t="n">
        <v>239766</v>
      </c>
      <c r="BD662" t="n">
        <v>236585</v>
      </c>
      <c r="BE662" t="n">
        <v>236733</v>
      </c>
      <c r="BF662" t="n">
        <v>236787</v>
      </c>
    </row>
    <row r="663">
      <c r="A663" t="inlineStr">
        <is>
          <t>Effect of dilutive common stock equivalents</t>
        </is>
      </c>
      <c r="C663" t="inlineStr">
        <is>
          <t>Thousand</t>
        </is>
      </c>
      <c r="D663" t="inlineStr">
        <is>
          <t>QQQQ</t>
        </is>
      </c>
      <c r="F663" t="n">
        <v>130</v>
      </c>
      <c r="G663" t="n">
        <v>332</v>
      </c>
      <c r="H663" t="n">
        <v>560</v>
      </c>
      <c r="J663" t="n">
        <v>415</v>
      </c>
      <c r="K663" t="n">
        <v>523</v>
      </c>
      <c r="L663" t="n">
        <v>597</v>
      </c>
      <c r="M663" t="n">
        <v>523</v>
      </c>
      <c r="N663" t="n">
        <v>544</v>
      </c>
      <c r="O663" t="n">
        <v>497</v>
      </c>
      <c r="P663" t="n">
        <v>276</v>
      </c>
      <c r="Q663" t="n">
        <v>212</v>
      </c>
      <c r="R663" t="n">
        <v>223</v>
      </c>
      <c r="S663" t="n">
        <v>262</v>
      </c>
      <c r="T663" t="n">
        <v>234</v>
      </c>
      <c r="U663" t="n">
        <v>340</v>
      </c>
      <c r="V663" t="n">
        <v>390</v>
      </c>
      <c r="W663" t="n">
        <v>460</v>
      </c>
      <c r="X663" t="n">
        <v>542</v>
      </c>
      <c r="Y663" t="n">
        <v>457</v>
      </c>
      <c r="Z663" t="n">
        <v>234</v>
      </c>
      <c r="AA663" t="n">
        <v>220</v>
      </c>
      <c r="AB663" t="n">
        <v>235</v>
      </c>
      <c r="AC663" t="n">
        <v>241</v>
      </c>
      <c r="AD663" t="n">
        <v>233</v>
      </c>
      <c r="AE663" t="n">
        <v>151</v>
      </c>
      <c r="AF663" t="n">
        <v>76</v>
      </c>
      <c r="AG663" t="n">
        <v>198</v>
      </c>
      <c r="AH663" t="n">
        <v>386</v>
      </c>
      <c r="AI663" t="n">
        <v>204</v>
      </c>
      <c r="AJ663" t="n">
        <v>390</v>
      </c>
      <c r="AK663" t="n">
        <v>236</v>
      </c>
      <c r="AL663" t="n">
        <v>262</v>
      </c>
      <c r="AM663" t="n">
        <v>278</v>
      </c>
      <c r="AN663" t="n">
        <v>308</v>
      </c>
      <c r="AO663" t="n">
        <v>275</v>
      </c>
      <c r="AP663" t="n">
        <v>331</v>
      </c>
      <c r="AQ663" t="n">
        <v>190</v>
      </c>
      <c r="AR663" t="n">
        <v>244</v>
      </c>
      <c r="AS663" t="n">
        <v>180</v>
      </c>
      <c r="AT663" t="n">
        <v>278</v>
      </c>
      <c r="AV663" t="n">
        <v>520</v>
      </c>
      <c r="AW663" t="n">
        <v>665</v>
      </c>
      <c r="AX663" t="n">
        <v>477</v>
      </c>
      <c r="AY663" t="n">
        <v>630</v>
      </c>
      <c r="AZ663" t="n">
        <v>607</v>
      </c>
      <c r="BA663" t="n">
        <v>649</v>
      </c>
      <c r="BB663" t="n">
        <v>0</v>
      </c>
      <c r="BC663" t="n">
        <v>628</v>
      </c>
      <c r="BD663" t="n">
        <v>579</v>
      </c>
      <c r="BE663" t="n">
        <v>476</v>
      </c>
      <c r="BF663" t="n">
        <v>560</v>
      </c>
    </row>
    <row r="664">
      <c r="A664" t="inlineStr">
        <is>
          <t>Diluted</t>
        </is>
      </c>
      <c r="C664" t="inlineStr">
        <is>
          <t>Thousand</t>
        </is>
      </c>
      <c r="D664" t="inlineStr">
        <is>
          <t>QQQQ</t>
        </is>
      </c>
      <c r="F664" t="n">
        <v>258953</v>
      </c>
      <c r="G664" t="n">
        <v>259158</v>
      </c>
      <c r="H664" t="n">
        <v>259386</v>
      </c>
      <c r="I664" t="n">
        <v>259466</v>
      </c>
      <c r="J664" t="n">
        <v>259241</v>
      </c>
      <c r="K664" t="n">
        <v>259446</v>
      </c>
      <c r="L664" t="n">
        <v>259574</v>
      </c>
      <c r="M664" t="n">
        <v>259522</v>
      </c>
      <c r="N664" t="n">
        <v>259543</v>
      </c>
      <c r="O664" t="n">
        <v>259471</v>
      </c>
      <c r="P664" t="n">
        <v>259929</v>
      </c>
      <c r="Q664" t="n">
        <v>259897</v>
      </c>
      <c r="R664" t="n">
        <v>259503</v>
      </c>
      <c r="S664" t="n">
        <v>255478</v>
      </c>
      <c r="T664" t="n">
        <v>258676</v>
      </c>
      <c r="U664" t="n">
        <v>255147</v>
      </c>
      <c r="V664" t="n">
        <v>254944</v>
      </c>
      <c r="W664" t="n">
        <v>254920</v>
      </c>
      <c r="X664" t="n">
        <v>251395</v>
      </c>
      <c r="Y664" t="n">
        <v>254126</v>
      </c>
      <c r="Z664" t="n">
        <v>248926</v>
      </c>
      <c r="AA664" t="n">
        <v>248973</v>
      </c>
      <c r="AB664" t="n">
        <v>248988</v>
      </c>
      <c r="AC664" t="n">
        <v>248994</v>
      </c>
      <c r="AD664" t="n">
        <v>248971</v>
      </c>
      <c r="AE664" t="n">
        <v>248989</v>
      </c>
      <c r="AF664" t="n">
        <v>249057</v>
      </c>
      <c r="AG664" t="n">
        <v>249179</v>
      </c>
      <c r="AH664" t="n">
        <v>249366</v>
      </c>
      <c r="AI664" t="n">
        <v>249149</v>
      </c>
      <c r="AJ664" t="n">
        <v>249557</v>
      </c>
      <c r="AK664" t="n">
        <v>249636</v>
      </c>
      <c r="AL664" t="n">
        <v>249729</v>
      </c>
      <c r="AM664" t="n">
        <v>249849</v>
      </c>
      <c r="AN664" t="n">
        <v>249709</v>
      </c>
      <c r="AO664" t="n">
        <v>249622</v>
      </c>
      <c r="AP664" t="n">
        <v>247018</v>
      </c>
      <c r="AQ664" t="n">
        <v>244376</v>
      </c>
      <c r="AR664" t="n">
        <v>243801</v>
      </c>
      <c r="AS664" t="n">
        <v>246124</v>
      </c>
      <c r="AT664" t="n">
        <v>243858</v>
      </c>
      <c r="AU664" t="n">
        <v>243675</v>
      </c>
      <c r="AV664" t="n">
        <v>244195</v>
      </c>
      <c r="AW664" t="n">
        <v>244341</v>
      </c>
      <c r="AX664" t="n">
        <v>244129</v>
      </c>
      <c r="AY664" t="n">
        <v>244300</v>
      </c>
      <c r="AZ664" t="n">
        <v>240973</v>
      </c>
      <c r="BA664" t="n">
        <v>239208</v>
      </c>
      <c r="BB664" t="n">
        <v>236469</v>
      </c>
      <c r="BC664" t="n">
        <v>240394</v>
      </c>
      <c r="BD664" t="n">
        <v>237164</v>
      </c>
      <c r="BE664" t="n">
        <v>237209</v>
      </c>
      <c r="BF664" t="n">
        <v>237347</v>
      </c>
    </row>
    <row r="665">
      <c r="A665" t="inlineStr">
        <is>
          <t>Diluted-c</t>
        </is>
      </c>
      <c r="F665">
        <f>F662+F663</f>
        <v/>
      </c>
      <c r="G665">
        <f>G662+G663</f>
        <v/>
      </c>
      <c r="H665">
        <f>H662+H663</f>
        <v/>
      </c>
      <c r="I665">
        <f>I662+I663</f>
        <v/>
      </c>
      <c r="J665">
        <f>J662+J663</f>
        <v/>
      </c>
      <c r="K665">
        <f>K662+K663</f>
        <v/>
      </c>
      <c r="L665">
        <f>L662+L663</f>
        <v/>
      </c>
      <c r="M665">
        <f>M662+M663</f>
        <v/>
      </c>
      <c r="N665">
        <f>N662+N663</f>
        <v/>
      </c>
      <c r="O665">
        <f>O662+O663</f>
        <v/>
      </c>
      <c r="P665">
        <f>P662+P663</f>
        <v/>
      </c>
      <c r="Q665">
        <f>Q662+Q663</f>
        <v/>
      </c>
      <c r="R665">
        <f>R662+R663</f>
        <v/>
      </c>
      <c r="S665">
        <f>S662+S663</f>
        <v/>
      </c>
      <c r="T665">
        <f>T662+T663</f>
        <v/>
      </c>
      <c r="U665">
        <f>U662+U663</f>
        <v/>
      </c>
      <c r="V665">
        <f>V662+V663</f>
        <v/>
      </c>
      <c r="W665">
        <f>W662+W663</f>
        <v/>
      </c>
      <c r="X665">
        <f>X662+X663</f>
        <v/>
      </c>
      <c r="Y665">
        <f>Y662+Y663</f>
        <v/>
      </c>
      <c r="Z665">
        <f>Z662+Z663</f>
        <v/>
      </c>
      <c r="AA665">
        <f>AA662+AA663</f>
        <v/>
      </c>
      <c r="AB665">
        <f>AB662+AB663</f>
        <v/>
      </c>
      <c r="AC665">
        <f>AC662+AC663</f>
        <v/>
      </c>
      <c r="AD665">
        <f>AD662+AD663</f>
        <v/>
      </c>
      <c r="AE665">
        <f>AE662+AE663</f>
        <v/>
      </c>
      <c r="AF665">
        <f>AF662+AF663</f>
        <v/>
      </c>
      <c r="AG665">
        <f>AG662+AG663</f>
        <v/>
      </c>
      <c r="AH665">
        <f>AH662+AH663</f>
        <v/>
      </c>
      <c r="AI665">
        <f>AI662+AI663</f>
        <v/>
      </c>
      <c r="AJ665">
        <f>AJ662+AJ663</f>
        <v/>
      </c>
      <c r="AK665">
        <f>AK662+AK663</f>
        <v/>
      </c>
      <c r="AL665">
        <f>AL662+AL663</f>
        <v/>
      </c>
      <c r="AM665">
        <f>AM662+AM663</f>
        <v/>
      </c>
      <c r="AN665">
        <f>AN662+AN663</f>
        <v/>
      </c>
      <c r="AO665">
        <f>AO662+AO663</f>
        <v/>
      </c>
      <c r="AP665">
        <f>AP662+AP663</f>
        <v/>
      </c>
      <c r="AQ665">
        <f>AQ662+AQ663</f>
        <v/>
      </c>
      <c r="AR665">
        <f>AR662+AR663</f>
        <v/>
      </c>
      <c r="AS665">
        <f>AS662+AS663</f>
        <v/>
      </c>
      <c r="AT665">
        <f>AT662+AT663</f>
        <v/>
      </c>
      <c r="AU665">
        <f>AU662+AU663</f>
        <v/>
      </c>
      <c r="AV665">
        <f>AV662+AV663</f>
        <v/>
      </c>
      <c r="AW665">
        <f>AW662+AW663</f>
        <v/>
      </c>
      <c r="AX665">
        <f>AX662+AX663</f>
        <v/>
      </c>
      <c r="AY665">
        <f>AY662+AY663</f>
        <v/>
      </c>
      <c r="AZ665">
        <f>AZ662+AZ663</f>
        <v/>
      </c>
      <c r="BA665">
        <f>BA662+BA663</f>
        <v/>
      </c>
      <c r="BB665">
        <f>BB662+BB663</f>
        <v/>
      </c>
      <c r="BC665">
        <f>BC662+BC663</f>
        <v/>
      </c>
      <c r="BD665">
        <f>BD662+BD663</f>
        <v/>
      </c>
      <c r="BE665">
        <f>BE662+BE663</f>
        <v/>
      </c>
      <c r="BF665">
        <f>BF662+BF663</f>
        <v/>
      </c>
    </row>
    <row r="666">
      <c r="A666" t="inlineStr">
        <is>
          <t>Sum check</t>
        </is>
      </c>
      <c r="F666">
        <f>F665-F664</f>
        <v/>
      </c>
      <c r="G666">
        <f>G665-G664</f>
        <v/>
      </c>
      <c r="H666">
        <f>H665-H664</f>
        <v/>
      </c>
      <c r="I666">
        <f>I665-I664</f>
        <v/>
      </c>
      <c r="J666">
        <f>J665-J664</f>
        <v/>
      </c>
      <c r="K666">
        <f>K665-K664</f>
        <v/>
      </c>
      <c r="L666">
        <f>L665-L664</f>
        <v/>
      </c>
      <c r="M666">
        <f>M665-M664</f>
        <v/>
      </c>
      <c r="N666">
        <f>N665-N664</f>
        <v/>
      </c>
      <c r="O666">
        <f>O665-O664</f>
        <v/>
      </c>
      <c r="P666">
        <f>P665-P664</f>
        <v/>
      </c>
      <c r="Q666">
        <f>Q665-Q664</f>
        <v/>
      </c>
      <c r="R666">
        <f>R665-R664</f>
        <v/>
      </c>
      <c r="S666">
        <f>S665-S664</f>
        <v/>
      </c>
      <c r="T666">
        <f>T665-T664</f>
        <v/>
      </c>
      <c r="U666">
        <f>U665-U664</f>
        <v/>
      </c>
      <c r="V666">
        <f>V665-V664</f>
        <v/>
      </c>
      <c r="W666">
        <f>W665-W664</f>
        <v/>
      </c>
      <c r="X666">
        <f>X665-X664</f>
        <v/>
      </c>
      <c r="Y666">
        <f>Y665-Y664</f>
        <v/>
      </c>
      <c r="Z666">
        <f>Z665-Z664</f>
        <v/>
      </c>
      <c r="AA666">
        <f>AA665-AA664</f>
        <v/>
      </c>
      <c r="AB666">
        <f>AB665-AB664</f>
        <v/>
      </c>
      <c r="AC666">
        <f>AC665-AC664</f>
        <v/>
      </c>
      <c r="AD666">
        <f>AD665-AD664</f>
        <v/>
      </c>
      <c r="AE666">
        <f>AE665-AE664</f>
        <v/>
      </c>
      <c r="AF666">
        <f>AF665-AF664</f>
        <v/>
      </c>
      <c r="AG666">
        <f>AG665-AG664</f>
        <v/>
      </c>
      <c r="AH666">
        <f>AH665-AH664</f>
        <v/>
      </c>
      <c r="AI666">
        <f>AI665-AI664</f>
        <v/>
      </c>
      <c r="AJ666">
        <f>AJ665-AJ664</f>
        <v/>
      </c>
      <c r="AK666">
        <f>AK665-AK664</f>
        <v/>
      </c>
      <c r="AL666">
        <f>AL665-AL664</f>
        <v/>
      </c>
      <c r="AM666">
        <f>AM665-AM664</f>
        <v/>
      </c>
      <c r="AN666">
        <f>AN665-AN664</f>
        <v/>
      </c>
      <c r="AO666">
        <f>AO665-AO664</f>
        <v/>
      </c>
      <c r="AP666">
        <f>AP665-AP664</f>
        <v/>
      </c>
      <c r="AQ666">
        <f>AQ665-AQ664</f>
        <v/>
      </c>
      <c r="AR666">
        <f>AR665-AR664</f>
        <v/>
      </c>
      <c r="AS666">
        <f>AS665-AS664</f>
        <v/>
      </c>
      <c r="AT666">
        <f>AT665-AT664</f>
        <v/>
      </c>
      <c r="AU666">
        <f>AU665-AU664</f>
        <v/>
      </c>
      <c r="AV666">
        <f>AV665-AV664</f>
        <v/>
      </c>
      <c r="AW666">
        <f>AW665-AW664</f>
        <v/>
      </c>
      <c r="AX666">
        <f>AX665-AX664</f>
        <v/>
      </c>
      <c r="AY666">
        <f>AY665-AY664</f>
        <v/>
      </c>
      <c r="AZ666">
        <f>AZ665-AZ664</f>
        <v/>
      </c>
      <c r="BA666">
        <f>BA665-BA664</f>
        <v/>
      </c>
      <c r="BB666">
        <f>BB665-BB664</f>
        <v/>
      </c>
      <c r="BC666">
        <f>BC665-BC664</f>
        <v/>
      </c>
      <c r="BD666">
        <f>BD665-BD664</f>
        <v/>
      </c>
      <c r="BE666">
        <f>BE665-BE664</f>
        <v/>
      </c>
      <c r="BF666">
        <f>BF665-BF664</f>
        <v/>
      </c>
    </row>
    <row r="668">
      <c r="A668" t="inlineStr">
        <is>
          <t xml:space="preserve">Net income attributable to Pilgrim Pride Corporation per share of common stock outstanding: </t>
        </is>
      </c>
    </row>
    <row r="669">
      <c r="A669" t="inlineStr">
        <is>
          <t>Basic</t>
        </is>
      </c>
      <c r="C669" t="inlineStr">
        <is>
          <t>Dollar</t>
        </is>
      </c>
      <c r="D669" t="inlineStr">
        <is>
          <t>QQQQ</t>
        </is>
      </c>
      <c r="F669" t="n">
        <v>0.21</v>
      </c>
      <c r="G669" t="n">
        <v>0.74</v>
      </c>
      <c r="H669" t="n">
        <v>0.62</v>
      </c>
      <c r="I669" t="n">
        <v>0.55</v>
      </c>
      <c r="J669" t="n">
        <v>2.12</v>
      </c>
      <c r="K669" t="n">
        <v>0.38</v>
      </c>
      <c r="L669" t="n">
        <v>0.73</v>
      </c>
      <c r="M669" t="n">
        <v>0.99</v>
      </c>
      <c r="N669" t="n">
        <v>0.65</v>
      </c>
      <c r="O669" t="n">
        <v>2.75</v>
      </c>
      <c r="P669" t="n">
        <v>0.79</v>
      </c>
      <c r="Q669" t="n">
        <v>0.93</v>
      </c>
      <c r="R669" t="n">
        <v>0.53</v>
      </c>
      <c r="S669" t="n">
        <v>0.25</v>
      </c>
      <c r="T669" t="n">
        <v>2.5</v>
      </c>
      <c r="U669" t="n">
        <v>0.46</v>
      </c>
      <c r="V669" t="n">
        <v>0.6</v>
      </c>
      <c r="W669" t="n">
        <v>0.39</v>
      </c>
      <c r="X669" t="n">
        <v>0.28</v>
      </c>
      <c r="Y669" t="n">
        <v>1.74</v>
      </c>
      <c r="Z669" t="n">
        <v>0.38</v>
      </c>
      <c r="AA669" t="n">
        <v>0.9399999999999999</v>
      </c>
      <c r="AB669" t="n">
        <v>0.9399999999999999</v>
      </c>
      <c r="AC669" t="n">
        <v>0.54</v>
      </c>
      <c r="AD669" t="n">
        <v>2.79</v>
      </c>
      <c r="AE669" t="n">
        <v>0.48</v>
      </c>
      <c r="AF669" t="n">
        <v>0.43</v>
      </c>
      <c r="AG669" t="n">
        <v>0.12</v>
      </c>
      <c r="AH669" t="n">
        <v>-0.03</v>
      </c>
      <c r="AI669" t="n">
        <v>1</v>
      </c>
      <c r="AJ669" t="n">
        <v>0.34</v>
      </c>
      <c r="AK669" t="n">
        <v>0.68</v>
      </c>
      <c r="AL669" t="n">
        <v>0.44</v>
      </c>
      <c r="AM669" t="n">
        <v>0.37</v>
      </c>
      <c r="AN669" t="n">
        <v>1.83</v>
      </c>
      <c r="AO669" t="n">
        <v>0.27</v>
      </c>
      <c r="AP669" t="n">
        <v>-0.02</v>
      </c>
      <c r="AQ669" t="n">
        <v>0.14</v>
      </c>
      <c r="AR669" t="n">
        <v>0</v>
      </c>
      <c r="AS669" t="n">
        <v>0.39</v>
      </c>
      <c r="AT669" t="n">
        <v>0.41</v>
      </c>
      <c r="AU669" t="n">
        <v>-0.68</v>
      </c>
      <c r="AV669" t="n">
        <v>0.25</v>
      </c>
      <c r="AW669" t="n">
        <v>0.15</v>
      </c>
      <c r="AX669" t="n">
        <v>0.13</v>
      </c>
      <c r="AY669" t="n">
        <v>1.15</v>
      </c>
      <c r="AZ669" t="n">
        <v>1.51</v>
      </c>
      <c r="BA669" t="n">
        <v>1.08</v>
      </c>
      <c r="BB669" t="n">
        <v>-0.66</v>
      </c>
      <c r="BC669" t="n">
        <v>3.11</v>
      </c>
      <c r="BD669" t="n">
        <v>0.02</v>
      </c>
      <c r="BE669" t="n">
        <v>0.26</v>
      </c>
      <c r="BF669" t="n">
        <v>0.51</v>
      </c>
    </row>
    <row r="670">
      <c r="A670" t="inlineStr">
        <is>
          <t>Diluted</t>
        </is>
      </c>
      <c r="C670" t="inlineStr">
        <is>
          <t>Dollar</t>
        </is>
      </c>
      <c r="D670" t="inlineStr">
        <is>
          <t>QQQQ</t>
        </is>
      </c>
      <c r="F670" t="n">
        <v>0.21</v>
      </c>
      <c r="G670" t="n">
        <v>0.74</v>
      </c>
      <c r="H670" t="n">
        <v>0.62</v>
      </c>
      <c r="I670" t="n">
        <v>0.55</v>
      </c>
      <c r="J670" t="n">
        <v>2.12</v>
      </c>
      <c r="K670" t="n">
        <v>0.38</v>
      </c>
      <c r="L670" t="n">
        <v>0.73</v>
      </c>
      <c r="M670" t="n">
        <v>0.99</v>
      </c>
      <c r="N670" t="n">
        <v>0.64</v>
      </c>
      <c r="O670" t="n">
        <v>2.74</v>
      </c>
      <c r="P670" t="n">
        <v>0.79</v>
      </c>
      <c r="Q670" t="n">
        <v>0.93</v>
      </c>
      <c r="R670" t="n">
        <v>0.53</v>
      </c>
      <c r="S670" t="n">
        <v>0.25</v>
      </c>
      <c r="T670" t="n">
        <v>2.5</v>
      </c>
      <c r="U670" t="n">
        <v>0.46</v>
      </c>
      <c r="V670" t="n">
        <v>0.6</v>
      </c>
      <c r="W670" t="n">
        <v>0.39</v>
      </c>
      <c r="X670" t="n">
        <v>0.28</v>
      </c>
      <c r="Y670" t="n">
        <v>1.73</v>
      </c>
      <c r="Z670" t="n">
        <v>0.38</v>
      </c>
      <c r="AA670" t="n">
        <v>0.9399999999999999</v>
      </c>
      <c r="AB670" t="n">
        <v>0.93</v>
      </c>
      <c r="AC670" t="n">
        <v>0.54</v>
      </c>
      <c r="AD670" t="n">
        <v>2.79</v>
      </c>
      <c r="AE670" t="n">
        <v>0.48</v>
      </c>
      <c r="AF670" t="n">
        <v>0.43</v>
      </c>
      <c r="AG670" t="n">
        <v>0.12</v>
      </c>
      <c r="AH670" t="n">
        <v>-0.03</v>
      </c>
      <c r="AI670" t="n">
        <v>1</v>
      </c>
      <c r="AJ670" t="n">
        <v>0.34</v>
      </c>
      <c r="AK670" t="n">
        <v>0.68</v>
      </c>
      <c r="AL670" t="n">
        <v>0.44</v>
      </c>
      <c r="AM670" t="n">
        <v>0.37</v>
      </c>
      <c r="AN670" t="n">
        <v>1.83</v>
      </c>
      <c r="AO670" t="n">
        <v>0.27</v>
      </c>
      <c r="AP670" t="n">
        <v>-0.02</v>
      </c>
      <c r="AQ670" t="n">
        <v>0.14</v>
      </c>
      <c r="AR670" t="n">
        <v>0</v>
      </c>
      <c r="AS670" t="n">
        <v>0.39</v>
      </c>
      <c r="AT670" t="n">
        <v>0.41</v>
      </c>
      <c r="AU670" t="n">
        <v>-0.68</v>
      </c>
      <c r="AV670" t="n">
        <v>0.25</v>
      </c>
      <c r="AW670" t="n">
        <v>0.15</v>
      </c>
      <c r="AX670" t="n">
        <v>0.13</v>
      </c>
      <c r="AY670" t="n">
        <v>1.15</v>
      </c>
      <c r="AZ670" t="n">
        <v>1.5</v>
      </c>
      <c r="BA670" t="n">
        <v>1.08</v>
      </c>
      <c r="BB670" t="n">
        <v>-0.66</v>
      </c>
      <c r="BC670" t="n">
        <v>3.11</v>
      </c>
      <c r="BD670" t="n">
        <v>0.02</v>
      </c>
      <c r="BE670" t="n">
        <v>0.25</v>
      </c>
      <c r="BF670" t="n">
        <v>0.51</v>
      </c>
    </row>
    <row r="672">
      <c r="A672" t="inlineStr">
        <is>
          <t>Balance Sheet</t>
        </is>
      </c>
    </row>
    <row r="673">
      <c r="A673" t="inlineStr">
        <is>
          <t xml:space="preserve">Assets </t>
        </is>
      </c>
    </row>
    <row r="674">
      <c r="A674" t="inlineStr">
        <is>
          <t>Current assets</t>
        </is>
      </c>
    </row>
    <row r="675">
      <c r="A675" t="inlineStr">
        <is>
          <t>Cash and cash equivalents</t>
        </is>
      </c>
      <c r="C675" t="inlineStr">
        <is>
          <t>Thousand</t>
        </is>
      </c>
      <c r="D675" t="inlineStr">
        <is>
          <t>QQQQ</t>
        </is>
      </c>
      <c r="F675" t="n">
        <v>43560</v>
      </c>
      <c r="G675" t="n">
        <v>78231</v>
      </c>
      <c r="H675" t="n">
        <v>330316</v>
      </c>
      <c r="I675" t="n">
        <v>508206</v>
      </c>
      <c r="K675" t="n">
        <v>514975</v>
      </c>
      <c r="L675" t="n">
        <v>527412</v>
      </c>
      <c r="M675" t="n">
        <v>868597</v>
      </c>
      <c r="N675" t="n">
        <v>576143</v>
      </c>
      <c r="P675" t="n">
        <v>478037</v>
      </c>
      <c r="Q675" t="n">
        <v>574194</v>
      </c>
      <c r="R675" t="n">
        <v>396719</v>
      </c>
      <c r="S675" t="n">
        <v>439638</v>
      </c>
      <c r="U675" t="n">
        <v>574888</v>
      </c>
      <c r="V675" t="n">
        <v>41047</v>
      </c>
      <c r="W675" t="n">
        <v>85994</v>
      </c>
      <c r="X675" t="n">
        <v>120328</v>
      </c>
      <c r="Z675" t="n">
        <v>30762</v>
      </c>
      <c r="AA675" t="n">
        <v>303937</v>
      </c>
      <c r="AB675" t="n">
        <v>401789</v>
      </c>
      <c r="AC675" t="n">
        <v>581510</v>
      </c>
      <c r="AE675" t="n">
        <v>580811</v>
      </c>
      <c r="AF675" t="n">
        <v>640842</v>
      </c>
      <c r="AG675" t="n">
        <v>401306</v>
      </c>
      <c r="AH675" t="n">
        <v>338386</v>
      </c>
      <c r="AJ675" t="n">
        <v>378518</v>
      </c>
      <c r="AK675" t="n">
        <v>538227</v>
      </c>
      <c r="AL675" t="n">
        <v>598054</v>
      </c>
      <c r="AM675" t="n">
        <v>260568</v>
      </c>
      <c r="AO675" t="n">
        <v>511183</v>
      </c>
      <c r="AP675" t="n">
        <v>507442</v>
      </c>
      <c r="AQ675" t="n">
        <v>768031</v>
      </c>
      <c r="AR675" t="n">
        <v>547624</v>
      </c>
      <c r="AT675" t="n">
        <v>367015</v>
      </c>
      <c r="AU675" t="n">
        <v>391805</v>
      </c>
      <c r="AV675" t="n">
        <v>511084</v>
      </c>
      <c r="AW675" t="n">
        <v>427661</v>
      </c>
      <c r="AY675" t="n">
        <v>725540</v>
      </c>
      <c r="AZ675" t="n">
        <v>682126</v>
      </c>
      <c r="BA675" t="n">
        <v>654213</v>
      </c>
      <c r="BB675" t="n">
        <v>400988</v>
      </c>
      <c r="BD675" t="n">
        <v>150687</v>
      </c>
      <c r="BE675" t="n">
        <v>730980</v>
      </c>
      <c r="BF675" t="n">
        <v>899460</v>
      </c>
    </row>
    <row r="676">
      <c r="A676" t="inlineStr">
        <is>
          <t>Investment in available-for-sale securities</t>
        </is>
      </c>
      <c r="C676" t="inlineStr">
        <is>
          <t>Thousand</t>
        </is>
      </c>
      <c r="D676" t="inlineStr">
        <is>
          <t>QQQQ</t>
        </is>
      </c>
      <c r="I676" t="n">
        <v>96902</v>
      </c>
      <c r="K676" t="n">
        <v>37005</v>
      </c>
    </row>
    <row r="677">
      <c r="A677" t="inlineStr">
        <is>
          <t>Restricted cash and cash equivalents</t>
        </is>
      </c>
      <c r="C677" t="inlineStr">
        <is>
          <t>Thousand</t>
        </is>
      </c>
      <c r="D677" t="inlineStr">
        <is>
          <t>QQQQ</t>
        </is>
      </c>
      <c r="X677" t="n">
        <v>4979</v>
      </c>
      <c r="Z677" t="n">
        <v>4415</v>
      </c>
      <c r="AA677" t="n">
        <v>20348</v>
      </c>
      <c r="AB677" t="n">
        <v>4841</v>
      </c>
      <c r="AC677" t="n">
        <v>8021</v>
      </c>
      <c r="AE677" t="n">
        <v>10657</v>
      </c>
      <c r="AF677" t="n">
        <v>33185</v>
      </c>
      <c r="AG677" t="n">
        <v>14534</v>
      </c>
      <c r="AH677" t="n">
        <v>23192</v>
      </c>
      <c r="AJ677" t="n">
        <v>20373</v>
      </c>
      <c r="AK677" t="n">
        <v>33379</v>
      </c>
      <c r="AL677" t="n">
        <v>26950</v>
      </c>
      <c r="AM677" t="n">
        <v>20009</v>
      </c>
      <c r="AO677" t="n">
        <v>25234</v>
      </c>
      <c r="AP677" t="n">
        <v>27031</v>
      </c>
      <c r="AQ677" t="n">
        <v>17105</v>
      </c>
      <c r="AR677" t="n">
        <v>782</v>
      </c>
      <c r="AT677" t="n">
        <v>43225</v>
      </c>
      <c r="AU677" t="n">
        <v>98212</v>
      </c>
      <c r="AV677" t="n">
        <v>54111</v>
      </c>
      <c r="AW677" t="n">
        <v>22460</v>
      </c>
      <c r="AY677" t="n">
        <v>30258</v>
      </c>
      <c r="AZ677" t="n">
        <v>40498</v>
      </c>
      <c r="BA677" t="n">
        <v>29880</v>
      </c>
      <c r="BB677" t="n">
        <v>33771</v>
      </c>
      <c r="BD677" t="n">
        <v>33879</v>
      </c>
      <c r="BE677" t="n">
        <v>46030</v>
      </c>
      <c r="BF677" t="n">
        <v>39657</v>
      </c>
    </row>
    <row r="678">
      <c r="A678" t="inlineStr">
        <is>
          <t>Trade accounts and other receivables, less allowance for doubtful accounts</t>
        </is>
      </c>
      <c r="C678" t="inlineStr">
        <is>
          <t>Thousand</t>
        </is>
      </c>
      <c r="D678" t="inlineStr">
        <is>
          <t>QQQQ</t>
        </is>
      </c>
      <c r="F678" t="n">
        <v>390421</v>
      </c>
      <c r="G678" t="n">
        <v>390461</v>
      </c>
      <c r="H678" t="n">
        <v>407002</v>
      </c>
      <c r="I678" t="n">
        <v>376678</v>
      </c>
      <c r="K678" t="n">
        <v>373609</v>
      </c>
      <c r="L678" t="n">
        <v>404866</v>
      </c>
      <c r="M678" t="n">
        <v>413402</v>
      </c>
      <c r="N678" t="n">
        <v>378890</v>
      </c>
      <c r="P678" t="n">
        <v>364991</v>
      </c>
      <c r="Q678" t="n">
        <v>348011</v>
      </c>
      <c r="R678" t="n">
        <v>369681</v>
      </c>
      <c r="S678" t="n">
        <v>348994</v>
      </c>
      <c r="U678" t="n">
        <v>347401</v>
      </c>
      <c r="V678" t="n">
        <v>343255</v>
      </c>
      <c r="W678" t="n">
        <v>350810</v>
      </c>
      <c r="X678" t="n">
        <v>317170</v>
      </c>
      <c r="Z678" t="n">
        <v>367351</v>
      </c>
      <c r="AA678" t="n">
        <v>406586</v>
      </c>
      <c r="AB678" t="n">
        <v>624802</v>
      </c>
      <c r="AC678" t="n">
        <v>565478</v>
      </c>
      <c r="AE678" t="n">
        <v>629829</v>
      </c>
      <c r="AF678" t="n">
        <v>589933</v>
      </c>
      <c r="AG678" t="n">
        <v>559559</v>
      </c>
      <c r="AH678" t="n">
        <v>561549</v>
      </c>
      <c r="AJ678" t="n">
        <v>564055</v>
      </c>
      <c r="AK678" t="n">
        <v>582296</v>
      </c>
      <c r="AL678" t="n">
        <v>602038</v>
      </c>
      <c r="AM678" t="n">
        <v>741281</v>
      </c>
      <c r="AO678" t="n">
        <v>754246</v>
      </c>
      <c r="AP678" t="n">
        <v>694845</v>
      </c>
      <c r="AQ678" t="n">
        <v>706123</v>
      </c>
      <c r="AR678" t="n">
        <v>741992</v>
      </c>
      <c r="AT678" t="n">
        <v>800838</v>
      </c>
      <c r="AU678" t="n">
        <v>866476</v>
      </c>
      <c r="AV678" t="n">
        <v>889586</v>
      </c>
      <c r="AW678" t="n">
        <v>1013437</v>
      </c>
      <c r="AY678" t="n">
        <v>1071102</v>
      </c>
      <c r="AZ678" t="n">
        <v>1184225</v>
      </c>
      <c r="BA678" t="n">
        <v>1115156</v>
      </c>
      <c r="BB678" t="n">
        <v>1097212</v>
      </c>
      <c r="BD678" t="n">
        <v>1237366</v>
      </c>
      <c r="BE678" t="n">
        <v>1163425</v>
      </c>
      <c r="BF678" t="n">
        <v>1151442</v>
      </c>
    </row>
    <row r="679">
      <c r="A679" t="inlineStr">
        <is>
          <t>Accounts receivable from related parties</t>
        </is>
      </c>
      <c r="C679" t="inlineStr">
        <is>
          <t>Thousand</t>
        </is>
      </c>
      <c r="D679" t="inlineStr">
        <is>
          <t>QQQQ</t>
        </is>
      </c>
      <c r="F679" t="n">
        <v>3814</v>
      </c>
      <c r="G679" t="n">
        <v>3892</v>
      </c>
      <c r="H679" t="n">
        <v>4454</v>
      </c>
      <c r="I679" t="n">
        <v>2388</v>
      </c>
      <c r="K679" t="n">
        <v>3220</v>
      </c>
      <c r="L679" t="n">
        <v>4376</v>
      </c>
      <c r="M679" t="n">
        <v>240</v>
      </c>
      <c r="N679" t="n">
        <v>5250</v>
      </c>
      <c r="P679" t="n">
        <v>4719</v>
      </c>
      <c r="Q679" t="n">
        <v>1115</v>
      </c>
      <c r="R679" t="n">
        <v>2581</v>
      </c>
      <c r="S679" t="n">
        <v>2668</v>
      </c>
      <c r="U679" t="n">
        <v>6155</v>
      </c>
      <c r="V679" t="n">
        <v>1797</v>
      </c>
      <c r="W679" t="n">
        <v>3491</v>
      </c>
      <c r="X679" t="n">
        <v>3913</v>
      </c>
      <c r="Z679" t="n">
        <v>3282</v>
      </c>
      <c r="AA679" t="n">
        <v>4050</v>
      </c>
      <c r="AB679" t="n">
        <v>970</v>
      </c>
      <c r="AC679" t="n">
        <v>2951</v>
      </c>
      <c r="AE679" t="n">
        <v>1471</v>
      </c>
      <c r="AF679" t="n">
        <v>1179</v>
      </c>
      <c r="AG679" t="n">
        <v>652</v>
      </c>
      <c r="AH679" t="n">
        <v>1331</v>
      </c>
      <c r="AJ679" t="n">
        <v>854</v>
      </c>
      <c r="AK679" t="n">
        <v>957</v>
      </c>
      <c r="AL679" t="n">
        <v>1573</v>
      </c>
      <c r="AM679" t="n">
        <v>944</v>
      </c>
      <c r="AO679" t="n">
        <v>743</v>
      </c>
      <c r="AP679" t="n">
        <v>1109</v>
      </c>
      <c r="AQ679" t="n">
        <v>616</v>
      </c>
      <c r="AR679" t="n">
        <v>1084</v>
      </c>
      <c r="AT679" t="n">
        <v>1227</v>
      </c>
      <c r="AU679" t="n">
        <v>868</v>
      </c>
      <c r="AV679" t="n">
        <v>1330</v>
      </c>
      <c r="AW679" t="n">
        <v>1345</v>
      </c>
      <c r="AY679" t="n">
        <v>1079</v>
      </c>
      <c r="AZ679" t="n">
        <v>1696</v>
      </c>
      <c r="BA679" t="n">
        <v>9855</v>
      </c>
      <c r="BB679" t="n">
        <v>2512</v>
      </c>
      <c r="BD679" t="n">
        <v>2125</v>
      </c>
      <c r="BE679" t="n">
        <v>1697</v>
      </c>
      <c r="BF679" t="n">
        <v>1676</v>
      </c>
    </row>
    <row r="680">
      <c r="A680" t="inlineStr">
        <is>
          <t>Inventories</t>
        </is>
      </c>
      <c r="C680" t="inlineStr">
        <is>
          <t>Thousand</t>
        </is>
      </c>
      <c r="D680" t="inlineStr">
        <is>
          <t>QQQQ</t>
        </is>
      </c>
      <c r="F680" t="n">
        <v>972358</v>
      </c>
      <c r="G680" t="n">
        <v>952191</v>
      </c>
      <c r="H680" t="n">
        <v>911086</v>
      </c>
      <c r="I680" t="n">
        <v>808832</v>
      </c>
      <c r="K680" t="n">
        <v>793516</v>
      </c>
      <c r="L680" t="n">
        <v>837333</v>
      </c>
      <c r="M680" t="n">
        <v>817892</v>
      </c>
      <c r="N680" t="n">
        <v>790305</v>
      </c>
      <c r="P680" t="n">
        <v>788722</v>
      </c>
      <c r="Q680" t="n">
        <v>787113</v>
      </c>
      <c r="R680" t="n">
        <v>841273</v>
      </c>
      <c r="S680" t="n">
        <v>801357</v>
      </c>
      <c r="U680" t="n">
        <v>778528</v>
      </c>
      <c r="V680" t="n">
        <v>832565</v>
      </c>
      <c r="W680" t="n">
        <v>796808</v>
      </c>
      <c r="X680" t="n">
        <v>813262</v>
      </c>
      <c r="Z680" t="n">
        <v>924169</v>
      </c>
      <c r="AA680" t="n">
        <v>967577</v>
      </c>
      <c r="AB680" t="n">
        <v>1196201</v>
      </c>
      <c r="AC680" t="n">
        <v>1255070</v>
      </c>
      <c r="AE680" t="n">
        <v>1242352</v>
      </c>
      <c r="AF680" t="n">
        <v>1190017</v>
      </c>
      <c r="AG680" t="n">
        <v>1182962</v>
      </c>
      <c r="AH680" t="n">
        <v>1159519</v>
      </c>
      <c r="AJ680" t="n">
        <v>1166002</v>
      </c>
      <c r="AK680" t="n">
        <v>1186655</v>
      </c>
      <c r="AL680" t="n">
        <v>1261362</v>
      </c>
      <c r="AM680" t="n">
        <v>1383535</v>
      </c>
      <c r="AO680" t="n">
        <v>1362358</v>
      </c>
      <c r="AP680" t="n">
        <v>1347141</v>
      </c>
      <c r="AQ680" t="n">
        <v>1328704</v>
      </c>
      <c r="AR680" t="n">
        <v>1358793</v>
      </c>
      <c r="AT680" t="n">
        <v>1439915</v>
      </c>
      <c r="AU680" t="n">
        <v>1530014</v>
      </c>
      <c r="AV680" t="n">
        <v>1556821</v>
      </c>
      <c r="AW680" t="n">
        <v>1575658</v>
      </c>
      <c r="AY680" t="n">
        <v>1708995</v>
      </c>
      <c r="AZ680" t="n">
        <v>1840462</v>
      </c>
      <c r="BA680" t="n">
        <v>1934698</v>
      </c>
      <c r="BB680" t="n">
        <v>1990184</v>
      </c>
      <c r="BD680" t="n">
        <v>2022110</v>
      </c>
      <c r="BE680" t="n">
        <v>2047817</v>
      </c>
      <c r="BF680" t="n">
        <v>1996720</v>
      </c>
    </row>
    <row r="681">
      <c r="A681" t="inlineStr">
        <is>
          <t>Income taxes receivable</t>
        </is>
      </c>
      <c r="C681" t="inlineStr">
        <is>
          <t>Thousand</t>
        </is>
      </c>
      <c r="D681" t="inlineStr">
        <is>
          <t>QQQQ</t>
        </is>
      </c>
      <c r="F681" t="n">
        <v>58321</v>
      </c>
      <c r="G681" t="n">
        <v>60388</v>
      </c>
      <c r="H681" t="n">
        <v>66649</v>
      </c>
      <c r="I681" t="n">
        <v>64868</v>
      </c>
      <c r="K681" t="n">
        <v>20635</v>
      </c>
      <c r="N681" t="n">
        <v>10288</v>
      </c>
      <c r="Q681" t="n">
        <v>64346</v>
      </c>
      <c r="R681" t="n">
        <v>4971</v>
      </c>
      <c r="S681" t="n">
        <v>71410</v>
      </c>
      <c r="U681" t="n">
        <v>24105</v>
      </c>
      <c r="V681" t="n">
        <v>88358</v>
      </c>
      <c r="W681" t="n">
        <v>51057</v>
      </c>
      <c r="Z681" t="n">
        <v>6754</v>
      </c>
      <c r="AA681" t="n">
        <v>13659</v>
      </c>
      <c r="AB681" t="n">
        <v>16362</v>
      </c>
      <c r="AE681" t="n">
        <v>160</v>
      </c>
      <c r="AG681" t="n">
        <v>4568</v>
      </c>
      <c r="AH681" t="n">
        <v>38479</v>
      </c>
      <c r="AJ681" t="n">
        <v>31985</v>
      </c>
      <c r="AK681" t="n">
        <v>22273</v>
      </c>
      <c r="AL681" t="n">
        <v>16143</v>
      </c>
      <c r="AM681" t="n">
        <v>60204</v>
      </c>
      <c r="AO681" t="n">
        <v>53495</v>
      </c>
      <c r="AP681" t="n">
        <v>73886</v>
      </c>
      <c r="AQ681" t="n">
        <v>77651</v>
      </c>
      <c r="AR681" t="n">
        <v>69397</v>
      </c>
      <c r="AT681" t="n">
        <v>59026</v>
      </c>
      <c r="AU681" t="n">
        <v>51351</v>
      </c>
      <c r="AV681" t="n">
        <v>51619</v>
      </c>
      <c r="AW681" t="n">
        <v>27828</v>
      </c>
      <c r="AY681" t="n">
        <v>14407</v>
      </c>
      <c r="AZ681" t="n">
        <v>32675</v>
      </c>
      <c r="BA681" t="n">
        <v>61684</v>
      </c>
      <c r="BB681" t="n">
        <v>155859</v>
      </c>
      <c r="BD681" t="n">
        <v>143974</v>
      </c>
      <c r="BE681" t="n">
        <v>133747</v>
      </c>
      <c r="BF681" t="n">
        <v>120418</v>
      </c>
    </row>
    <row r="682">
      <c r="A682" t="inlineStr">
        <is>
          <t>Current deferred tax assets</t>
        </is>
      </c>
      <c r="C682" t="inlineStr">
        <is>
          <t>Thousand</t>
        </is>
      </c>
      <c r="D682" t="inlineStr">
        <is>
          <t>QQQQ</t>
        </is>
      </c>
      <c r="I682" t="n">
        <v>2227</v>
      </c>
      <c r="K682" t="n">
        <v>2227</v>
      </c>
      <c r="L682" t="n">
        <v>2227</v>
      </c>
      <c r="M682" t="n">
        <v>2227</v>
      </c>
      <c r="N682" t="n">
        <v>27345</v>
      </c>
      <c r="P682" t="n">
        <v>30751</v>
      </c>
      <c r="Q682" t="n">
        <v>34156</v>
      </c>
      <c r="R682" t="n">
        <v>37561</v>
      </c>
    </row>
    <row r="683">
      <c r="A683" t="inlineStr">
        <is>
          <t>Prepaid expenses and other current assets</t>
        </is>
      </c>
      <c r="C683" t="inlineStr">
        <is>
          <t>Thousand</t>
        </is>
      </c>
      <c r="D683" t="inlineStr">
        <is>
          <t>QQQQ</t>
        </is>
      </c>
      <c r="F683" t="n">
        <v>64436</v>
      </c>
      <c r="G683" t="n">
        <v>71166</v>
      </c>
      <c r="H683" t="n">
        <v>72825</v>
      </c>
      <c r="I683" t="n">
        <v>61848</v>
      </c>
      <c r="K683" t="n">
        <v>72914</v>
      </c>
      <c r="L683" t="n">
        <v>82066</v>
      </c>
      <c r="M683" t="n">
        <v>77393</v>
      </c>
      <c r="N683" t="n">
        <v>95439</v>
      </c>
      <c r="P683" t="n">
        <v>84997</v>
      </c>
      <c r="Q683" t="n">
        <v>88204</v>
      </c>
      <c r="R683" t="n">
        <v>96857</v>
      </c>
      <c r="S683" t="n">
        <v>75602</v>
      </c>
      <c r="U683" t="n">
        <v>76210</v>
      </c>
      <c r="V683" t="n">
        <v>95420</v>
      </c>
      <c r="W683" t="n">
        <v>75686</v>
      </c>
      <c r="X683" t="n">
        <v>57457</v>
      </c>
      <c r="Z683" t="n">
        <v>77587</v>
      </c>
      <c r="AA683" t="n">
        <v>66572</v>
      </c>
      <c r="AB683" t="n">
        <v>102914</v>
      </c>
      <c r="AC683" t="n">
        <v>102550</v>
      </c>
      <c r="AE683" t="n">
        <v>124358</v>
      </c>
      <c r="AF683" t="n">
        <v>132820</v>
      </c>
      <c r="AG683" t="n">
        <v>116536</v>
      </c>
      <c r="AH683" t="n">
        <v>112023</v>
      </c>
      <c r="AJ683" t="n">
        <v>124265</v>
      </c>
      <c r="AK683" t="n">
        <v>113409</v>
      </c>
      <c r="AL683" t="n">
        <v>107398</v>
      </c>
      <c r="AM683" t="n">
        <v>131695</v>
      </c>
      <c r="AO683" t="n">
        <v>152920</v>
      </c>
      <c r="AP683" t="n">
        <v>151532</v>
      </c>
      <c r="AQ683" t="n">
        <v>159643</v>
      </c>
      <c r="AR683" t="n">
        <v>183039</v>
      </c>
      <c r="AT683" t="n">
        <v>164744</v>
      </c>
      <c r="AU683" t="n">
        <v>190574</v>
      </c>
      <c r="AV683" t="n">
        <v>177156</v>
      </c>
      <c r="AW683" t="n">
        <v>237565</v>
      </c>
      <c r="AY683" t="n">
        <v>241444</v>
      </c>
      <c r="AZ683" t="n">
        <v>217537</v>
      </c>
      <c r="BA683" t="n">
        <v>227434</v>
      </c>
      <c r="BB683" t="n">
        <v>211092</v>
      </c>
      <c r="BD683" t="n">
        <v>232453</v>
      </c>
      <c r="BE683" t="n">
        <v>241138</v>
      </c>
      <c r="BF683" t="n">
        <v>219852</v>
      </c>
    </row>
    <row r="684">
      <c r="A684" t="inlineStr">
        <is>
          <t>Assets held for sale</t>
        </is>
      </c>
      <c r="C684" t="inlineStr">
        <is>
          <t>Thousand</t>
        </is>
      </c>
      <c r="D684" t="inlineStr">
        <is>
          <t>QQQQ</t>
        </is>
      </c>
      <c r="F684" t="n">
        <v>26832</v>
      </c>
      <c r="G684" t="n">
        <v>28830</v>
      </c>
      <c r="H684" t="n">
        <v>25320</v>
      </c>
      <c r="I684" t="n">
        <v>7033</v>
      </c>
      <c r="K684" t="n">
        <v>5849</v>
      </c>
      <c r="L684" t="n">
        <v>5415</v>
      </c>
      <c r="M684" t="n">
        <v>1419</v>
      </c>
      <c r="N684" t="n">
        <v>1419</v>
      </c>
      <c r="P684" t="n">
        <v>1419</v>
      </c>
      <c r="Q684" t="n">
        <v>6580</v>
      </c>
      <c r="R684" t="n">
        <v>6555</v>
      </c>
      <c r="S684" t="n">
        <v>6555</v>
      </c>
      <c r="U684" t="n">
        <v>6555</v>
      </c>
      <c r="V684" t="n">
        <v>6549</v>
      </c>
      <c r="W684" t="n">
        <v>6049</v>
      </c>
      <c r="X684" t="n">
        <v>5259</v>
      </c>
      <c r="Z684" t="n">
        <v>5015</v>
      </c>
      <c r="AA684" t="n">
        <v>5542</v>
      </c>
      <c r="AB684" t="n">
        <v>2777</v>
      </c>
      <c r="AC684" t="n">
        <v>708</v>
      </c>
      <c r="AE684" t="n">
        <v>2923</v>
      </c>
      <c r="AF684" t="n">
        <v>2904</v>
      </c>
      <c r="AG684" t="n">
        <v>2616</v>
      </c>
      <c r="AH684" t="n">
        <v>178</v>
      </c>
      <c r="AJ684" t="n">
        <v>178</v>
      </c>
      <c r="AK684" t="n">
        <v>146</v>
      </c>
    </row>
    <row r="685">
      <c r="A685" t="inlineStr">
        <is>
          <t>Total current assets</t>
        </is>
      </c>
      <c r="C685" t="inlineStr">
        <is>
          <t>Thousand</t>
        </is>
      </c>
      <c r="D685" t="inlineStr">
        <is>
          <t>QQQQ</t>
        </is>
      </c>
      <c r="F685" t="n">
        <v>1559742</v>
      </c>
      <c r="G685" t="n">
        <v>1585159</v>
      </c>
      <c r="H685" t="n">
        <v>1817652</v>
      </c>
      <c r="I685" t="n">
        <v>1928982</v>
      </c>
      <c r="K685" t="n">
        <v>1823950</v>
      </c>
      <c r="L685" t="n">
        <v>1863695</v>
      </c>
      <c r="M685" t="n">
        <v>2181170</v>
      </c>
      <c r="N685" t="n">
        <v>1885079</v>
      </c>
      <c r="P685" t="n">
        <v>1753636</v>
      </c>
      <c r="Q685" t="n">
        <v>1903719</v>
      </c>
      <c r="R685" t="n">
        <v>1756198</v>
      </c>
      <c r="S685" t="n">
        <v>1746224</v>
      </c>
      <c r="U685" t="n">
        <v>1813842</v>
      </c>
      <c r="V685" t="n">
        <v>1408991</v>
      </c>
      <c r="W685" t="n">
        <v>1369895</v>
      </c>
      <c r="X685" t="n">
        <v>1322368</v>
      </c>
      <c r="Z685" t="n">
        <v>1419335</v>
      </c>
      <c r="AA685" t="n">
        <v>1788271</v>
      </c>
      <c r="AB685" t="n">
        <v>2350656</v>
      </c>
      <c r="AC685" t="n">
        <v>2516288</v>
      </c>
      <c r="AE685" t="n">
        <v>2592561</v>
      </c>
      <c r="AF685" t="n">
        <v>2590880</v>
      </c>
      <c r="AG685" t="n">
        <v>2282733</v>
      </c>
      <c r="AH685" t="n">
        <v>2234657</v>
      </c>
      <c r="AJ685" t="n">
        <v>2286230</v>
      </c>
      <c r="AK685" t="n">
        <v>2477342</v>
      </c>
      <c r="AL685" t="n">
        <v>2613518</v>
      </c>
      <c r="AM685" t="n">
        <v>2598236</v>
      </c>
      <c r="AO685" t="n">
        <v>2860179</v>
      </c>
      <c r="AP685" t="n">
        <v>2802986</v>
      </c>
      <c r="AQ685" t="n">
        <v>3057873</v>
      </c>
      <c r="AR685" t="n">
        <v>2902711</v>
      </c>
      <c r="AT685" t="n">
        <v>2875990</v>
      </c>
      <c r="AU685" t="n">
        <v>3129300</v>
      </c>
      <c r="AV685" t="n">
        <v>3241707</v>
      </c>
      <c r="AW685" t="n">
        <v>3305954</v>
      </c>
      <c r="AY685" t="n">
        <v>3792825</v>
      </c>
      <c r="AZ685" t="n">
        <v>3999219</v>
      </c>
      <c r="BA685" t="n">
        <v>4032920</v>
      </c>
      <c r="BB685" t="n">
        <v>3891618</v>
      </c>
      <c r="BD685" t="n">
        <v>3822594</v>
      </c>
      <c r="BE685" t="n">
        <v>4364834</v>
      </c>
      <c r="BF685" t="n">
        <v>4429225</v>
      </c>
    </row>
    <row r="686">
      <c r="A686" t="inlineStr">
        <is>
          <t>Total current assets-c</t>
        </is>
      </c>
      <c r="F686">
        <f>SUM(F675:F684)</f>
        <v/>
      </c>
      <c r="G686">
        <f>SUM(G675:G684)</f>
        <v/>
      </c>
      <c r="H686">
        <f>SUM(H675:H684)</f>
        <v/>
      </c>
      <c r="I686">
        <f>SUM(I675:I684)</f>
        <v/>
      </c>
      <c r="K686">
        <f>SUM(K675:K684)</f>
        <v/>
      </c>
      <c r="L686">
        <f>SUM(L675:L684)</f>
        <v/>
      </c>
      <c r="M686">
        <f>SUM(M675:M684)</f>
        <v/>
      </c>
      <c r="N686">
        <f>SUM(N675:N684)</f>
        <v/>
      </c>
      <c r="P686">
        <f>SUM(P675:P684)</f>
        <v/>
      </c>
      <c r="Q686">
        <f>SUM(Q675:Q684)</f>
        <v/>
      </c>
      <c r="R686">
        <f>SUM(R675:R684)</f>
        <v/>
      </c>
      <c r="S686">
        <f>SUM(S675:S684)</f>
        <v/>
      </c>
      <c r="U686">
        <f>SUM(U675:U684)</f>
        <v/>
      </c>
      <c r="V686">
        <f>SUM(V675:V684)</f>
        <v/>
      </c>
      <c r="W686">
        <f>SUM(W675:W684)</f>
        <v/>
      </c>
      <c r="X686">
        <f>SUM(X675:X684)</f>
        <v/>
      </c>
      <c r="Z686">
        <f>SUM(Z675:Z684)</f>
        <v/>
      </c>
      <c r="AA686">
        <f>SUM(AA675:AA684)</f>
        <v/>
      </c>
      <c r="AB686">
        <f>SUM(AB675:AB684)</f>
        <v/>
      </c>
      <c r="AC686">
        <f>SUM(AC675:AC684)</f>
        <v/>
      </c>
      <c r="AE686">
        <f>SUM(AE675:AE684)</f>
        <v/>
      </c>
      <c r="AF686">
        <f>SUM(AF675:AF684)</f>
        <v/>
      </c>
      <c r="AG686">
        <f>SUM(AG675:AG684)</f>
        <v/>
      </c>
      <c r="AH686">
        <f>SUM(AH675:AH684)</f>
        <v/>
      </c>
      <c r="AJ686">
        <f>SUM(AJ675:AJ684)</f>
        <v/>
      </c>
      <c r="AK686">
        <f>SUM(AK675:AK684)</f>
        <v/>
      </c>
      <c r="AL686">
        <f>SUM(AL675:AL684)</f>
        <v/>
      </c>
      <c r="AM686">
        <f>SUM(AM675:AM684)</f>
        <v/>
      </c>
      <c r="AO686">
        <f>SUM(AO675:AO684)</f>
        <v/>
      </c>
      <c r="AP686">
        <f>SUM(AP675:AP684)</f>
        <v/>
      </c>
      <c r="AQ686">
        <f>SUM(AQ675:AQ684)</f>
        <v/>
      </c>
      <c r="AR686">
        <f>SUM(AR675:AR684)</f>
        <v/>
      </c>
      <c r="AT686">
        <f>SUM(AT675:AT684)</f>
        <v/>
      </c>
      <c r="AU686">
        <f>SUM(AU675:AU684)</f>
        <v/>
      </c>
      <c r="AV686">
        <f>SUM(AV675:AV684)</f>
        <v/>
      </c>
      <c r="AW686">
        <f>SUM(AW675:AW684)</f>
        <v/>
      </c>
      <c r="AY686">
        <f>SUM(AY675:AY684)</f>
        <v/>
      </c>
      <c r="AZ686">
        <f>SUM(AZ675:AZ684)</f>
        <v/>
      </c>
      <c r="BA686">
        <f>SUM(BA675:BA684)</f>
        <v/>
      </c>
      <c r="BB686">
        <f>SUM(BB675:BB684)</f>
        <v/>
      </c>
      <c r="BD686">
        <f>SUM(BD675:BD684)</f>
        <v/>
      </c>
      <c r="BE686">
        <f>SUM(BE675:BE684)</f>
        <v/>
      </c>
      <c r="BF686">
        <f>SUM(BF675:BF684)</f>
        <v/>
      </c>
    </row>
    <row r="687">
      <c r="A687" t="inlineStr">
        <is>
          <t>Sum check</t>
        </is>
      </c>
      <c r="F687">
        <f>F686-F685</f>
        <v/>
      </c>
      <c r="G687">
        <f>G686-G685</f>
        <v/>
      </c>
      <c r="H687">
        <f>H686-H685</f>
        <v/>
      </c>
      <c r="I687">
        <f>I686-I685</f>
        <v/>
      </c>
      <c r="K687">
        <f>K686-K685</f>
        <v/>
      </c>
      <c r="L687">
        <f>L686-L685</f>
        <v/>
      </c>
      <c r="M687">
        <f>M686-M685</f>
        <v/>
      </c>
      <c r="N687">
        <f>N686-N685</f>
        <v/>
      </c>
      <c r="P687">
        <f>P686-P685</f>
        <v/>
      </c>
      <c r="Q687">
        <f>Q686-Q685</f>
        <v/>
      </c>
      <c r="R687">
        <f>R686-R685</f>
        <v/>
      </c>
      <c r="S687">
        <f>S686-S685</f>
        <v/>
      </c>
      <c r="U687">
        <f>U686-U685</f>
        <v/>
      </c>
      <c r="V687">
        <f>V686-V685</f>
        <v/>
      </c>
      <c r="W687">
        <f>W686-W685</f>
        <v/>
      </c>
      <c r="X687">
        <f>X686-X685</f>
        <v/>
      </c>
      <c r="Z687">
        <f>Z686-Z685</f>
        <v/>
      </c>
      <c r="AA687">
        <f>AA686-AA685</f>
        <v/>
      </c>
      <c r="AB687">
        <f>AB686-AB685</f>
        <v/>
      </c>
      <c r="AC687">
        <f>AC686-AC685</f>
        <v/>
      </c>
      <c r="AE687">
        <f>AE686-AE685</f>
        <v/>
      </c>
      <c r="AF687">
        <f>AF686-AF685</f>
        <v/>
      </c>
      <c r="AG687">
        <f>AG686-AG685</f>
        <v/>
      </c>
      <c r="AH687">
        <f>AH686-AH685</f>
        <v/>
      </c>
      <c r="AJ687">
        <f>AJ686-AJ685</f>
        <v/>
      </c>
      <c r="AK687">
        <f>AK686-AK685</f>
        <v/>
      </c>
      <c r="AL687">
        <f>AL686-AL685</f>
        <v/>
      </c>
      <c r="AM687">
        <f>AM686-AM685</f>
        <v/>
      </c>
      <c r="AO687">
        <f>AO686-AO685</f>
        <v/>
      </c>
      <c r="AP687">
        <f>AP686-AP685</f>
        <v/>
      </c>
      <c r="AQ687">
        <f>AQ686-AQ685</f>
        <v/>
      </c>
      <c r="AR687">
        <f>AR686-AR685</f>
        <v/>
      </c>
      <c r="AT687">
        <f>AT686-AT685</f>
        <v/>
      </c>
      <c r="AU687">
        <f>AU686-AU685</f>
        <v/>
      </c>
      <c r="AV687">
        <f>AV686-AV685</f>
        <v/>
      </c>
      <c r="AW687">
        <f>AW686-AW685</f>
        <v/>
      </c>
      <c r="AY687">
        <f>AY686-AY685</f>
        <v/>
      </c>
      <c r="AZ687">
        <f>AZ686-AZ685</f>
        <v/>
      </c>
      <c r="BA687">
        <f>BA686-BA685</f>
        <v/>
      </c>
      <c r="BB687">
        <f>BB686-BB685</f>
        <v/>
      </c>
      <c r="BD687">
        <f>BD686-BD685</f>
        <v/>
      </c>
      <c r="BE687">
        <f>BE686-BE685</f>
        <v/>
      </c>
      <c r="BF687">
        <f>BF686-BF685</f>
        <v/>
      </c>
    </row>
    <row r="689">
      <c r="A689" t="inlineStr">
        <is>
          <t>Non-current assets</t>
        </is>
      </c>
    </row>
    <row r="690">
      <c r="A690" t="inlineStr">
        <is>
          <t>Deferred tax assets</t>
        </is>
      </c>
      <c r="C690" t="inlineStr">
        <is>
          <t>Thousand</t>
        </is>
      </c>
      <c r="D690" t="inlineStr">
        <is>
          <t>QQQQ</t>
        </is>
      </c>
      <c r="F690" t="n">
        <v>97455</v>
      </c>
      <c r="G690" t="n">
        <v>97434</v>
      </c>
      <c r="H690" t="n">
        <v>59620</v>
      </c>
      <c r="I690" t="n">
        <v>18921</v>
      </c>
      <c r="K690" t="n">
        <v>16049</v>
      </c>
      <c r="L690" t="n">
        <v>87544</v>
      </c>
      <c r="M690" t="n">
        <v>85213</v>
      </c>
      <c r="AE690" t="n">
        <v>3275</v>
      </c>
      <c r="AF690" t="n">
        <v>3149</v>
      </c>
      <c r="AG690" t="n">
        <v>3167</v>
      </c>
      <c r="AH690" t="n">
        <v>4248</v>
      </c>
      <c r="AJ690" t="n">
        <v>4166</v>
      </c>
      <c r="AK690" t="n">
        <v>4321</v>
      </c>
      <c r="AL690" t="n">
        <v>4286</v>
      </c>
      <c r="AM690" t="n">
        <v>4426</v>
      </c>
      <c r="AO690" t="n">
        <v>4443</v>
      </c>
      <c r="AP690" t="n">
        <v>4607</v>
      </c>
      <c r="AQ690" t="n">
        <v>4126</v>
      </c>
      <c r="AR690" t="n">
        <v>5471</v>
      </c>
      <c r="AT690" t="n">
        <v>5358</v>
      </c>
      <c r="AU690" t="n">
        <v>5494</v>
      </c>
      <c r="AV690" t="n">
        <v>5465</v>
      </c>
      <c r="AW690" t="n">
        <v>5314</v>
      </c>
      <c r="AY690" t="n">
        <v>5191</v>
      </c>
      <c r="AZ690" t="n">
        <v>5020</v>
      </c>
      <c r="BA690" t="n">
        <v>4637</v>
      </c>
      <c r="BB690" t="n">
        <v>1969</v>
      </c>
      <c r="BD690" t="n">
        <v>7955</v>
      </c>
      <c r="BE690" t="n">
        <v>17949</v>
      </c>
      <c r="BF690" t="n">
        <v>26165</v>
      </c>
    </row>
    <row r="691">
      <c r="A691" t="inlineStr">
        <is>
          <t>Other long-lived assets</t>
        </is>
      </c>
      <c r="C691" t="inlineStr">
        <is>
          <t>Thousand</t>
        </is>
      </c>
      <c r="D691" t="inlineStr">
        <is>
          <t>QQQQ</t>
        </is>
      </c>
      <c r="F691" t="n">
        <v>42789</v>
      </c>
      <c r="G691" t="n">
        <v>38941</v>
      </c>
      <c r="H691" t="n">
        <v>38831</v>
      </c>
      <c r="I691" t="n">
        <v>40163</v>
      </c>
      <c r="K691" t="n">
        <v>33895</v>
      </c>
      <c r="L691" t="n">
        <v>31664</v>
      </c>
      <c r="M691" t="n">
        <v>30766</v>
      </c>
      <c r="N691" t="n">
        <v>24406</v>
      </c>
      <c r="P691" t="n">
        <v>31488</v>
      </c>
      <c r="Q691" t="n">
        <v>30489</v>
      </c>
      <c r="R691" t="n">
        <v>31813</v>
      </c>
      <c r="S691" t="n">
        <v>15672</v>
      </c>
      <c r="U691" t="n">
        <v>15982</v>
      </c>
      <c r="V691" t="n">
        <v>15954</v>
      </c>
      <c r="W691" t="n">
        <v>15887</v>
      </c>
      <c r="X691" t="n">
        <v>15710</v>
      </c>
      <c r="Z691" t="n">
        <v>16509</v>
      </c>
      <c r="AA691" t="n">
        <v>17484</v>
      </c>
      <c r="AB691" t="n">
        <v>20007</v>
      </c>
      <c r="AC691" t="n">
        <v>18165</v>
      </c>
      <c r="AE691" t="n">
        <v>18629</v>
      </c>
      <c r="AF691" t="n">
        <v>18276</v>
      </c>
      <c r="AG691" t="n">
        <v>17162</v>
      </c>
      <c r="AH691" t="n">
        <v>16717</v>
      </c>
      <c r="AJ691" t="n">
        <v>16275</v>
      </c>
      <c r="AK691" t="n">
        <v>15289</v>
      </c>
      <c r="AL691" t="n">
        <v>15211</v>
      </c>
      <c r="AM691" t="n">
        <v>36325</v>
      </c>
      <c r="AO691" t="n">
        <v>34511</v>
      </c>
      <c r="AP691" t="n">
        <v>29896</v>
      </c>
      <c r="AQ691" t="n">
        <v>15079</v>
      </c>
      <c r="AR691" t="n">
        <v>24780</v>
      </c>
      <c r="AT691" t="n">
        <v>25744</v>
      </c>
      <c r="AU691" t="n">
        <v>26837</v>
      </c>
      <c r="AV691" t="n">
        <v>26190</v>
      </c>
      <c r="AW691" t="n">
        <v>32410</v>
      </c>
      <c r="AY691" t="n">
        <v>32069</v>
      </c>
      <c r="AZ691" t="n">
        <v>32009</v>
      </c>
      <c r="BA691" t="n">
        <v>31935</v>
      </c>
      <c r="BB691" t="n">
        <v>41574</v>
      </c>
      <c r="BD691" t="n">
        <v>16978</v>
      </c>
      <c r="BE691" t="n">
        <v>21989</v>
      </c>
      <c r="BF691" t="n">
        <v>27982</v>
      </c>
    </row>
    <row r="692">
      <c r="A692" t="inlineStr">
        <is>
          <t>Intangible assets, net</t>
        </is>
      </c>
      <c r="C692" t="inlineStr">
        <is>
          <t>Thousand</t>
        </is>
      </c>
      <c r="D692" t="inlineStr">
        <is>
          <t>QQQQ</t>
        </is>
      </c>
      <c r="F692" t="n">
        <v>36831</v>
      </c>
      <c r="G692" t="n">
        <v>35395</v>
      </c>
      <c r="H692" t="n">
        <v>33960</v>
      </c>
      <c r="I692" t="n">
        <v>32525</v>
      </c>
      <c r="K692" t="n">
        <v>31089</v>
      </c>
      <c r="L692" t="n">
        <v>29654</v>
      </c>
      <c r="M692" t="n">
        <v>28219</v>
      </c>
      <c r="N692" t="n">
        <v>26783</v>
      </c>
      <c r="P692" t="n">
        <v>25348</v>
      </c>
      <c r="Q692" t="n">
        <v>23912</v>
      </c>
      <c r="R692" t="n">
        <v>32177</v>
      </c>
      <c r="S692" t="n">
        <v>47453</v>
      </c>
      <c r="U692" t="n">
        <v>44458</v>
      </c>
      <c r="V692" t="n">
        <v>42503</v>
      </c>
      <c r="W692" t="n">
        <v>40548</v>
      </c>
      <c r="X692" t="n">
        <v>38593</v>
      </c>
      <c r="Z692" t="n">
        <v>121880</v>
      </c>
      <c r="AA692" t="n">
        <v>153855</v>
      </c>
      <c r="AB692" t="n">
        <v>620693</v>
      </c>
      <c r="AC692" t="n">
        <v>617163</v>
      </c>
      <c r="AE692" t="n">
        <v>628414</v>
      </c>
      <c r="AF692" t="n">
        <v>593751</v>
      </c>
      <c r="AG692" t="n">
        <v>581119</v>
      </c>
      <c r="AH692" t="n">
        <v>564128</v>
      </c>
      <c r="AJ692" t="n">
        <v>569870</v>
      </c>
      <c r="AK692" t="n">
        <v>552922</v>
      </c>
      <c r="AL692" t="n">
        <v>533733</v>
      </c>
      <c r="AM692" t="n">
        <v>596053</v>
      </c>
      <c r="AO692" t="n">
        <v>568183</v>
      </c>
      <c r="AP692" t="n">
        <v>558491</v>
      </c>
      <c r="AQ692" t="n">
        <v>566696</v>
      </c>
      <c r="AR692" t="n">
        <v>589913</v>
      </c>
      <c r="AT692" t="n">
        <v>592182</v>
      </c>
      <c r="AU692" t="n">
        <v>589536</v>
      </c>
      <c r="AV692" t="n">
        <v>1028664</v>
      </c>
      <c r="AW692" t="n">
        <v>963243</v>
      </c>
      <c r="AY692" t="n">
        <v>938564</v>
      </c>
      <c r="AZ692" t="n">
        <v>874248</v>
      </c>
      <c r="BA692" t="n">
        <v>779621</v>
      </c>
      <c r="BB692" t="n">
        <v>846020</v>
      </c>
      <c r="BD692" t="n">
        <v>848895</v>
      </c>
      <c r="BE692" t="n">
        <v>868095</v>
      </c>
      <c r="BF692" t="n">
        <v>832271</v>
      </c>
    </row>
    <row r="693">
      <c r="A693" t="inlineStr">
        <is>
          <t>Goodwill</t>
        </is>
      </c>
      <c r="C693" t="inlineStr">
        <is>
          <t>Thousand</t>
        </is>
      </c>
      <c r="D693" t="inlineStr">
        <is>
          <t>QQQQ</t>
        </is>
      </c>
      <c r="R693" t="n">
        <v>174431</v>
      </c>
      <c r="S693" t="n">
        <v>156565</v>
      </c>
      <c r="U693" t="n">
        <v>161578</v>
      </c>
      <c r="V693" t="n">
        <v>125607</v>
      </c>
      <c r="W693" t="n">
        <v>125607</v>
      </c>
      <c r="X693" t="n">
        <v>125607</v>
      </c>
      <c r="Z693" t="n">
        <v>222778</v>
      </c>
      <c r="AA693" t="n">
        <v>175444</v>
      </c>
      <c r="AB693" t="n">
        <v>995582</v>
      </c>
      <c r="AC693" t="n">
        <v>1001889</v>
      </c>
      <c r="AE693" t="n">
        <v>1033126</v>
      </c>
      <c r="AF693" t="n">
        <v>982560</v>
      </c>
      <c r="AG693" t="n">
        <v>971611</v>
      </c>
      <c r="AH693" t="n">
        <v>949750</v>
      </c>
      <c r="AJ693" t="n">
        <v>970640</v>
      </c>
      <c r="AK693" t="n">
        <v>949869</v>
      </c>
      <c r="AL693" t="n">
        <v>924766</v>
      </c>
      <c r="AM693" t="n">
        <v>973750</v>
      </c>
      <c r="AO693" t="n">
        <v>935266</v>
      </c>
      <c r="AP693" t="n">
        <v>929518</v>
      </c>
      <c r="AQ693" t="n">
        <v>955087</v>
      </c>
      <c r="AR693" t="n">
        <v>1005245</v>
      </c>
      <c r="AT693" t="n">
        <v>1019323</v>
      </c>
      <c r="AU693" t="n">
        <v>1024900</v>
      </c>
      <c r="AV693" t="n">
        <v>1381872</v>
      </c>
      <c r="AW693" t="n">
        <v>1337252</v>
      </c>
      <c r="AY693" t="n">
        <v>1320100</v>
      </c>
      <c r="AZ693" t="n">
        <v>1243536</v>
      </c>
      <c r="BA693" t="n">
        <v>1124286</v>
      </c>
      <c r="BB693" t="n">
        <v>1227944</v>
      </c>
      <c r="BD693" t="n">
        <v>1243613</v>
      </c>
      <c r="BE693" t="n">
        <v>1282946</v>
      </c>
      <c r="BF693" t="n">
        <v>1243173</v>
      </c>
    </row>
    <row r="694">
      <c r="A694" t="inlineStr">
        <is>
          <t>Operating lease assets, net</t>
        </is>
      </c>
      <c r="C694" t="inlineStr">
        <is>
          <t>Thousand</t>
        </is>
      </c>
      <c r="D694" t="inlineStr">
        <is>
          <t>QQQQ</t>
        </is>
      </c>
      <c r="AJ694" t="n">
        <v>330040</v>
      </c>
      <c r="AK694" t="n">
        <v>317963</v>
      </c>
      <c r="AL694" t="n">
        <v>300495</v>
      </c>
      <c r="AM694" t="n">
        <v>301513</v>
      </c>
      <c r="AO694" t="n">
        <v>286606</v>
      </c>
      <c r="AP694" t="n">
        <v>282528</v>
      </c>
      <c r="AQ694" t="n">
        <v>284820</v>
      </c>
      <c r="AR694" t="n">
        <v>288886</v>
      </c>
      <c r="AT694" t="n">
        <v>279795</v>
      </c>
      <c r="AU694" t="n">
        <v>295391</v>
      </c>
      <c r="AV694" t="n">
        <v>300476</v>
      </c>
      <c r="AW694" t="n">
        <v>351226</v>
      </c>
      <c r="AY694" t="n">
        <v>339102</v>
      </c>
      <c r="AZ694" t="n">
        <v>315014</v>
      </c>
      <c r="BA694" t="n">
        <v>293564</v>
      </c>
      <c r="BB694" t="n">
        <v>305798</v>
      </c>
      <c r="BD694" t="n">
        <v>290175</v>
      </c>
      <c r="BE694" t="n">
        <v>281159</v>
      </c>
      <c r="BF694" t="n">
        <v>265579</v>
      </c>
    </row>
    <row r="695">
      <c r="A695" t="inlineStr">
        <is>
          <t>Property, plant and equipment, net</t>
        </is>
      </c>
      <c r="C695" t="inlineStr">
        <is>
          <t>Thousand</t>
        </is>
      </c>
      <c r="D695" t="inlineStr">
        <is>
          <t>QQQQ</t>
        </is>
      </c>
      <c r="F695" t="n">
        <v>1181518</v>
      </c>
      <c r="G695" t="n">
        <v>1166985</v>
      </c>
      <c r="H695" t="n">
        <v>1159358</v>
      </c>
      <c r="I695" t="n">
        <v>1151811</v>
      </c>
      <c r="K695" t="n">
        <v>1165434</v>
      </c>
      <c r="L695" t="n">
        <v>1173868</v>
      </c>
      <c r="M695" t="n">
        <v>1180414</v>
      </c>
      <c r="N695" t="n">
        <v>1182795</v>
      </c>
      <c r="P695" t="n">
        <v>1181408</v>
      </c>
      <c r="Q695" t="n">
        <v>1189121</v>
      </c>
      <c r="R695" t="n">
        <v>1347239</v>
      </c>
      <c r="S695" t="n">
        <v>1352529</v>
      </c>
      <c r="U695" t="n">
        <v>1350890</v>
      </c>
      <c r="V695" t="n">
        <v>1414895</v>
      </c>
      <c r="W695" t="n">
        <v>1450352</v>
      </c>
      <c r="X695" t="n">
        <v>1505940</v>
      </c>
      <c r="Z695" t="n">
        <v>1709843</v>
      </c>
      <c r="AA695" t="n">
        <v>1721948</v>
      </c>
      <c r="AB695" t="n">
        <v>2076347</v>
      </c>
      <c r="AC695" t="n">
        <v>2095147</v>
      </c>
      <c r="AE695" t="n">
        <v>2121630</v>
      </c>
      <c r="AF695" t="n">
        <v>2113953</v>
      </c>
      <c r="AG695" t="n">
        <v>2120646</v>
      </c>
      <c r="AH695" t="n">
        <v>2161702</v>
      </c>
      <c r="AJ695" t="n">
        <v>2195706</v>
      </c>
      <c r="AK695" t="n">
        <v>2210212</v>
      </c>
      <c r="AL695" t="n">
        <v>2211124</v>
      </c>
      <c r="AM695" t="n">
        <v>2592061</v>
      </c>
      <c r="AO695" t="n">
        <v>2562794</v>
      </c>
      <c r="AP695" t="n">
        <v>2548555</v>
      </c>
      <c r="AQ695" t="n">
        <v>2585818</v>
      </c>
      <c r="AR695" t="n">
        <v>2657491</v>
      </c>
      <c r="AT695" t="n">
        <v>2682369</v>
      </c>
      <c r="AU695" t="n">
        <v>2677387</v>
      </c>
      <c r="AV695" t="n">
        <v>2848469</v>
      </c>
      <c r="AW695" t="n">
        <v>2917806</v>
      </c>
      <c r="AY695" t="n">
        <v>2890016</v>
      </c>
      <c r="AZ695" t="n">
        <v>2853886</v>
      </c>
      <c r="BA695" t="n">
        <v>2812049</v>
      </c>
      <c r="BB695" t="n">
        <v>2940846</v>
      </c>
      <c r="BD695" t="n">
        <v>2997295</v>
      </c>
      <c r="BE695" t="n">
        <v>3085539</v>
      </c>
      <c r="BF695" t="n">
        <v>3103421</v>
      </c>
    </row>
    <row r="696">
      <c r="A696" t="inlineStr">
        <is>
          <t>Total assets</t>
        </is>
      </c>
      <c r="C696" t="inlineStr">
        <is>
          <t>Thousand</t>
        </is>
      </c>
      <c r="D696" t="inlineStr">
        <is>
          <t>QQQQ</t>
        </is>
      </c>
      <c r="F696" t="n">
        <v>2918335</v>
      </c>
      <c r="G696" t="n">
        <v>2923914</v>
      </c>
      <c r="H696" t="n">
        <v>3109421</v>
      </c>
      <c r="I696" t="n">
        <v>3172402</v>
      </c>
      <c r="K696" t="n">
        <v>3070417</v>
      </c>
      <c r="L696" t="n">
        <v>3186425</v>
      </c>
      <c r="M696" t="n">
        <v>3505782</v>
      </c>
      <c r="N696" t="n">
        <v>3119063</v>
      </c>
      <c r="P696" t="n">
        <v>2991880</v>
      </c>
      <c r="Q696" t="n">
        <v>3147241</v>
      </c>
      <c r="R696" t="n">
        <v>3341858</v>
      </c>
      <c r="S696" t="n">
        <v>3318443</v>
      </c>
      <c r="U696" t="n">
        <v>3386750</v>
      </c>
      <c r="V696" t="n">
        <v>3007950</v>
      </c>
      <c r="W696" t="n">
        <v>3002289</v>
      </c>
      <c r="X696" t="n">
        <v>3008218</v>
      </c>
      <c r="Z696" t="n">
        <v>3490345</v>
      </c>
      <c r="AA696" t="n">
        <v>3857002</v>
      </c>
      <c r="AB696" t="n">
        <v>6063285</v>
      </c>
      <c r="AC696" t="n">
        <v>6248652</v>
      </c>
      <c r="AE696" t="n">
        <v>6397635</v>
      </c>
      <c r="AF696" t="n">
        <v>6302569</v>
      </c>
      <c r="AG696" t="n">
        <v>5976438</v>
      </c>
      <c r="AH696" t="n">
        <v>5931202</v>
      </c>
      <c r="AJ696" t="n">
        <v>6372927</v>
      </c>
      <c r="AK696" t="n">
        <v>6527918</v>
      </c>
      <c r="AL696" t="n">
        <v>6603133</v>
      </c>
      <c r="AM696" t="n">
        <v>7102364</v>
      </c>
      <c r="AO696" t="n">
        <v>7251982</v>
      </c>
      <c r="AP696" t="n">
        <v>7156581</v>
      </c>
      <c r="AQ696" t="n">
        <v>7469499</v>
      </c>
      <c r="AR696" t="n">
        <v>7474497</v>
      </c>
      <c r="AT696" t="n">
        <v>7480761</v>
      </c>
      <c r="AU696" t="n">
        <v>7748845</v>
      </c>
      <c r="AV696" t="n">
        <v>8832843</v>
      </c>
      <c r="AW696" t="n">
        <v>8913205</v>
      </c>
      <c r="AY696" t="n">
        <v>9317867</v>
      </c>
      <c r="AZ696" t="n">
        <v>9322932</v>
      </c>
      <c r="BA696" t="n">
        <v>9079012</v>
      </c>
      <c r="BB696" t="n">
        <v>9255769</v>
      </c>
      <c r="BD696" t="n">
        <v>9227505</v>
      </c>
      <c r="BE696" t="n">
        <v>9922511</v>
      </c>
      <c r="BF696" t="n">
        <v>9927816</v>
      </c>
    </row>
    <row r="697">
      <c r="A697" t="inlineStr">
        <is>
          <t>Total assets-c</t>
        </is>
      </c>
      <c r="F697">
        <f>SUM(F690:F695)+F685</f>
        <v/>
      </c>
      <c r="G697">
        <f>SUM(G690:G695)+G685</f>
        <v/>
      </c>
      <c r="H697">
        <f>SUM(H690:H695)+H685</f>
        <v/>
      </c>
      <c r="I697">
        <f>SUM(I690:I695)+I685</f>
        <v/>
      </c>
      <c r="K697">
        <f>SUM(K690:K695)+K685</f>
        <v/>
      </c>
      <c r="L697">
        <f>SUM(L690:L695)+L685</f>
        <v/>
      </c>
      <c r="M697">
        <f>SUM(M690:M695)+M685</f>
        <v/>
      </c>
      <c r="N697">
        <f>SUM(N690:N695)+N685</f>
        <v/>
      </c>
      <c r="P697">
        <f>SUM(P690:P695)+P685</f>
        <v/>
      </c>
      <c r="Q697">
        <f>SUM(Q690:Q695)+Q685</f>
        <v/>
      </c>
      <c r="R697">
        <f>SUM(R690:R695)+R685</f>
        <v/>
      </c>
      <c r="S697">
        <f>SUM(S690:S695)+S685</f>
        <v/>
      </c>
      <c r="U697">
        <f>SUM(U690:U695)+U685</f>
        <v/>
      </c>
      <c r="V697">
        <f>SUM(V690:V695)+V685</f>
        <v/>
      </c>
      <c r="W697">
        <f>SUM(W690:W695)+W685</f>
        <v/>
      </c>
      <c r="X697">
        <f>SUM(X690:X695)+X685</f>
        <v/>
      </c>
      <c r="Z697">
        <f>SUM(Z690:Z695)+Z685</f>
        <v/>
      </c>
      <c r="AA697">
        <f>SUM(AA690:AA695)+AA685</f>
        <v/>
      </c>
      <c r="AB697">
        <f>SUM(AB690:AB695)+AB685</f>
        <v/>
      </c>
      <c r="AC697">
        <f>SUM(AC690:AC695)+AC685</f>
        <v/>
      </c>
      <c r="AE697">
        <f>SUM(AE690:AE695)+AE685</f>
        <v/>
      </c>
      <c r="AF697">
        <f>SUM(AF690:AF695)+AF685</f>
        <v/>
      </c>
      <c r="AG697">
        <f>SUM(AG690:AG695)+AG685</f>
        <v/>
      </c>
      <c r="AH697">
        <f>SUM(AH690:AH695)+AH685</f>
        <v/>
      </c>
      <c r="AJ697">
        <f>SUM(AJ690:AJ695)+AJ685</f>
        <v/>
      </c>
      <c r="AK697">
        <f>SUM(AK690:AK695)+AK685</f>
        <v/>
      </c>
      <c r="AL697">
        <f>SUM(AL690:AL695)+AL685</f>
        <v/>
      </c>
      <c r="AM697">
        <f>SUM(AM690:AM695)+AM685</f>
        <v/>
      </c>
      <c r="AO697">
        <f>SUM(AO690:AO695)+AO685</f>
        <v/>
      </c>
      <c r="AP697">
        <f>SUM(AP690:AP695)+AP685</f>
        <v/>
      </c>
      <c r="AQ697">
        <f>SUM(AQ690:AQ695)+AQ685</f>
        <v/>
      </c>
      <c r="AR697">
        <f>SUM(AR690:AR695)+AR685</f>
        <v/>
      </c>
      <c r="AT697">
        <f>SUM(AT690:AT695)+AT685</f>
        <v/>
      </c>
      <c r="AU697">
        <f>SUM(AU690:AU695)+AU685</f>
        <v/>
      </c>
      <c r="AV697">
        <f>SUM(AV690:AV695)+AV685</f>
        <v/>
      </c>
      <c r="AW697">
        <f>SUM(AW690:AW695)+AW685</f>
        <v/>
      </c>
      <c r="AY697">
        <f>SUM(AY690:AY695)+AY685</f>
        <v/>
      </c>
      <c r="AZ697">
        <f>SUM(AZ690:AZ695)+AZ685</f>
        <v/>
      </c>
      <c r="BA697">
        <f>SUM(BA690:BA695)+BA685</f>
        <v/>
      </c>
      <c r="BB697">
        <f>SUM(BB690:BB695)+BB685</f>
        <v/>
      </c>
      <c r="BD697">
        <f>SUM(BD690:BD695)+BD685</f>
        <v/>
      </c>
      <c r="BE697">
        <f>SUM(BE690:BE695)+BE685</f>
        <v/>
      </c>
      <c r="BF697">
        <f>SUM(BF690:BF695)+BF685</f>
        <v/>
      </c>
    </row>
    <row r="698">
      <c r="A698" t="inlineStr">
        <is>
          <t>Sum check</t>
        </is>
      </c>
      <c r="F698">
        <f>F697-F696</f>
        <v/>
      </c>
      <c r="G698">
        <f>G697-G696</f>
        <v/>
      </c>
      <c r="H698">
        <f>H697-H696</f>
        <v/>
      </c>
      <c r="I698">
        <f>I697-I696</f>
        <v/>
      </c>
      <c r="K698">
        <f>K697-K696</f>
        <v/>
      </c>
      <c r="L698">
        <f>L697-L696</f>
        <v/>
      </c>
      <c r="M698">
        <f>M697-M696</f>
        <v/>
      </c>
      <c r="N698">
        <f>N697-N696</f>
        <v/>
      </c>
      <c r="P698">
        <f>P697-P696</f>
        <v/>
      </c>
      <c r="Q698">
        <f>Q697-Q696</f>
        <v/>
      </c>
      <c r="R698">
        <f>R697-R696</f>
        <v/>
      </c>
      <c r="S698">
        <f>S697-S696</f>
        <v/>
      </c>
      <c r="U698">
        <f>U697-U696</f>
        <v/>
      </c>
      <c r="V698">
        <f>V697-V696</f>
        <v/>
      </c>
      <c r="W698">
        <f>W697-W696</f>
        <v/>
      </c>
      <c r="X698">
        <f>X697-X696</f>
        <v/>
      </c>
      <c r="Z698">
        <f>Z697-Z696</f>
        <v/>
      </c>
      <c r="AA698">
        <f>AA697-AA696</f>
        <v/>
      </c>
      <c r="AB698">
        <f>AB697-AB696</f>
        <v/>
      </c>
      <c r="AC698">
        <f>AC697-AC696</f>
        <v/>
      </c>
      <c r="AE698">
        <f>AE697-AE696</f>
        <v/>
      </c>
      <c r="AF698">
        <f>AF697-AF696</f>
        <v/>
      </c>
      <c r="AG698">
        <f>AG697-AG696</f>
        <v/>
      </c>
      <c r="AH698">
        <f>AH697-AH696</f>
        <v/>
      </c>
      <c r="AJ698">
        <f>AJ697-AJ696</f>
        <v/>
      </c>
      <c r="AK698">
        <f>AK697-AK696</f>
        <v/>
      </c>
      <c r="AL698">
        <f>AL697-AL696</f>
        <v/>
      </c>
      <c r="AM698">
        <f>AM697-AM696</f>
        <v/>
      </c>
      <c r="AO698">
        <f>AO697-AO696</f>
        <v/>
      </c>
      <c r="AP698">
        <f>AP697-AP696</f>
        <v/>
      </c>
      <c r="AQ698">
        <f>AQ697-AQ696</f>
        <v/>
      </c>
      <c r="AR698">
        <f>AR697-AR696</f>
        <v/>
      </c>
      <c r="AT698">
        <f>AT697-AT696</f>
        <v/>
      </c>
      <c r="AU698">
        <f>AU697-AU696</f>
        <v/>
      </c>
      <c r="AV698">
        <f>AV697-AV696</f>
        <v/>
      </c>
      <c r="AW698">
        <f>AW697-AW696</f>
        <v/>
      </c>
      <c r="AY698">
        <f>AY697-AY696</f>
        <v/>
      </c>
      <c r="AZ698">
        <f>AZ697-AZ696</f>
        <v/>
      </c>
      <c r="BA698">
        <f>BA697-BA696</f>
        <v/>
      </c>
      <c r="BB698">
        <f>BB697-BB696</f>
        <v/>
      </c>
      <c r="BD698">
        <f>BD697-BD696</f>
        <v/>
      </c>
      <c r="BE698">
        <f>BE697-BE696</f>
        <v/>
      </c>
      <c r="BF698">
        <f>BF697-BF696</f>
        <v/>
      </c>
    </row>
    <row r="700">
      <c r="A700" t="inlineStr">
        <is>
          <t>Liabilities and shareholder equity</t>
        </is>
      </c>
    </row>
    <row r="701">
      <c r="A701" t="inlineStr">
        <is>
          <t xml:space="preserve">Liabilities </t>
        </is>
      </c>
    </row>
    <row r="702">
      <c r="A702" t="inlineStr">
        <is>
          <t>Current Liability</t>
        </is>
      </c>
    </row>
    <row r="703">
      <c r="A703" t="inlineStr">
        <is>
          <t>Notes payable to banks</t>
        </is>
      </c>
      <c r="C703" t="inlineStr">
        <is>
          <t>Thousand</t>
        </is>
      </c>
      <c r="D703" t="inlineStr">
        <is>
          <t>QQQQ</t>
        </is>
      </c>
      <c r="R703" t="n">
        <v>5869</v>
      </c>
      <c r="S703" t="n">
        <v>28726</v>
      </c>
      <c r="U703" t="n">
        <v>21577</v>
      </c>
    </row>
    <row r="704">
      <c r="A704" t="inlineStr">
        <is>
          <t>Accounts payable</t>
        </is>
      </c>
      <c r="C704" t="inlineStr">
        <is>
          <t>Thousand</t>
        </is>
      </c>
      <c r="D704" t="inlineStr">
        <is>
          <t>QQQQ</t>
        </is>
      </c>
      <c r="F704" t="n">
        <v>290533</v>
      </c>
      <c r="G704" t="n">
        <v>327185</v>
      </c>
      <c r="H704" t="n">
        <v>370034</v>
      </c>
      <c r="I704" t="n">
        <v>370360</v>
      </c>
      <c r="K704" t="n">
        <v>381745</v>
      </c>
      <c r="L704" t="n">
        <v>387466</v>
      </c>
      <c r="M704" t="n">
        <v>383779</v>
      </c>
      <c r="N704" t="n">
        <v>399486</v>
      </c>
      <c r="P704" t="n">
        <v>412342</v>
      </c>
      <c r="Q704" t="n">
        <v>469135</v>
      </c>
      <c r="R704" t="n">
        <v>524025</v>
      </c>
      <c r="S704" t="n">
        <v>482954</v>
      </c>
      <c r="U704" t="n">
        <v>471952</v>
      </c>
      <c r="V704" t="n">
        <v>466783</v>
      </c>
      <c r="W704" t="n">
        <v>494076</v>
      </c>
      <c r="X704" t="n">
        <v>555097</v>
      </c>
      <c r="Z704" t="n">
        <v>575781</v>
      </c>
      <c r="AA704" t="n">
        <v>519820</v>
      </c>
      <c r="AB704" t="n">
        <v>743528</v>
      </c>
      <c r="AC704" t="n">
        <v>762444</v>
      </c>
      <c r="AE704" t="n">
        <v>782757</v>
      </c>
      <c r="AF704" t="n">
        <v>815696</v>
      </c>
      <c r="AG704" t="n">
        <v>817927</v>
      </c>
      <c r="AH704" t="n">
        <v>830059</v>
      </c>
      <c r="AJ704" t="n">
        <v>818482</v>
      </c>
      <c r="AK704" t="n">
        <v>816126</v>
      </c>
      <c r="AL704" t="n">
        <v>846200</v>
      </c>
      <c r="AM704" t="n">
        <v>993780</v>
      </c>
      <c r="AO704" t="n">
        <v>915663</v>
      </c>
      <c r="AP704" t="n">
        <v>884423</v>
      </c>
      <c r="AQ704" t="n">
        <v>915661</v>
      </c>
      <c r="AR704" t="n">
        <v>1028710</v>
      </c>
      <c r="AT704" t="n">
        <v>1025249</v>
      </c>
      <c r="AU704" t="n">
        <v>1092164</v>
      </c>
      <c r="AV704" t="n">
        <v>1176866</v>
      </c>
      <c r="AW704" t="n">
        <v>1378077</v>
      </c>
      <c r="AY704" t="n">
        <v>1440802</v>
      </c>
      <c r="AZ704" t="n">
        <v>1481640</v>
      </c>
      <c r="BA704" t="n">
        <v>1539752</v>
      </c>
      <c r="BB704" t="n">
        <v>1587939</v>
      </c>
      <c r="BD704" t="n">
        <v>1517470</v>
      </c>
      <c r="BE704" t="n">
        <v>1515540</v>
      </c>
      <c r="BF704" t="n">
        <v>1467892</v>
      </c>
    </row>
    <row r="705">
      <c r="A705" t="inlineStr">
        <is>
          <t>Accounts payable to related parties</t>
        </is>
      </c>
      <c r="C705" t="inlineStr">
        <is>
          <t>Thousand</t>
        </is>
      </c>
      <c r="D705" t="inlineStr">
        <is>
          <t>QQQQ</t>
        </is>
      </c>
      <c r="F705" t="n">
        <v>7045</v>
      </c>
      <c r="G705" t="n">
        <v>5793</v>
      </c>
      <c r="H705" t="n">
        <v>5893</v>
      </c>
      <c r="I705" t="n">
        <v>3934</v>
      </c>
      <c r="K705" t="n">
        <v>6144</v>
      </c>
      <c r="L705" t="n">
        <v>4632</v>
      </c>
      <c r="M705" t="n">
        <v>1969</v>
      </c>
      <c r="N705" t="n">
        <v>4862</v>
      </c>
      <c r="P705" t="n">
        <v>3698</v>
      </c>
      <c r="Q705" t="n">
        <v>4384</v>
      </c>
      <c r="R705" t="n">
        <v>10402</v>
      </c>
      <c r="S705" t="n">
        <v>7000</v>
      </c>
      <c r="U705" t="n">
        <v>1654</v>
      </c>
      <c r="V705" t="n">
        <v>4053</v>
      </c>
      <c r="W705" t="n">
        <v>9689</v>
      </c>
      <c r="X705" t="n">
        <v>1421</v>
      </c>
      <c r="Z705" t="n">
        <v>5089</v>
      </c>
      <c r="AA705" t="n">
        <v>3622</v>
      </c>
      <c r="AB705" t="n">
        <v>7091</v>
      </c>
      <c r="AC705" t="n">
        <v>2889</v>
      </c>
      <c r="AE705" t="n">
        <v>5475</v>
      </c>
      <c r="AF705" t="n">
        <v>26941</v>
      </c>
      <c r="AG705" t="n">
        <v>6795</v>
      </c>
      <c r="AH705" t="n">
        <v>7269</v>
      </c>
      <c r="AJ705" t="n">
        <v>5550</v>
      </c>
      <c r="AK705" t="n">
        <v>5938</v>
      </c>
      <c r="AL705" t="n">
        <v>5157</v>
      </c>
      <c r="AM705" t="n">
        <v>3819</v>
      </c>
      <c r="AO705" t="n">
        <v>7998</v>
      </c>
      <c r="AP705" t="n">
        <v>7404</v>
      </c>
      <c r="AQ705" t="n">
        <v>5752</v>
      </c>
      <c r="AR705" t="n">
        <v>9650</v>
      </c>
      <c r="AT705" t="n">
        <v>9556</v>
      </c>
      <c r="AU705" t="n">
        <v>8595</v>
      </c>
      <c r="AV705" t="n">
        <v>6594</v>
      </c>
      <c r="AW705" t="n">
        <v>22317</v>
      </c>
      <c r="AY705" t="n">
        <v>8044</v>
      </c>
      <c r="AZ705" t="n">
        <v>11250</v>
      </c>
      <c r="BA705" t="n">
        <v>17055</v>
      </c>
      <c r="BB705" t="n">
        <v>12155</v>
      </c>
      <c r="BD705" t="n">
        <v>20481</v>
      </c>
      <c r="BE705" t="n">
        <v>14718</v>
      </c>
      <c r="BF705" t="n">
        <v>20284</v>
      </c>
    </row>
    <row r="706">
      <c r="A706" t="inlineStr">
        <is>
          <t>Revenue contract liability</t>
        </is>
      </c>
      <c r="C706" t="inlineStr">
        <is>
          <t>Thousand</t>
        </is>
      </c>
      <c r="D706" t="inlineStr">
        <is>
          <t>QQQQ</t>
        </is>
      </c>
      <c r="AE706" t="n">
        <v>29304</v>
      </c>
      <c r="AF706" t="n">
        <v>32200</v>
      </c>
      <c r="AG706" t="n">
        <v>28873</v>
      </c>
      <c r="AH706" t="n">
        <v>33328</v>
      </c>
      <c r="AJ706" t="n">
        <v>25812</v>
      </c>
      <c r="AK706" t="n">
        <v>23016</v>
      </c>
      <c r="AL706" t="n">
        <v>39743</v>
      </c>
      <c r="AM706" t="n">
        <v>41770</v>
      </c>
      <c r="AO706" t="n">
        <v>32084</v>
      </c>
      <c r="AP706" t="n">
        <v>39425</v>
      </c>
      <c r="AQ706" t="n">
        <v>57221</v>
      </c>
      <c r="AR706" t="n">
        <v>65918</v>
      </c>
      <c r="AT706" t="n">
        <v>35334</v>
      </c>
      <c r="AU706" t="n">
        <v>36275</v>
      </c>
      <c r="AV706" t="n">
        <v>20564</v>
      </c>
      <c r="AW706" t="n">
        <v>22321</v>
      </c>
      <c r="AY706" t="n">
        <v>21522</v>
      </c>
      <c r="AZ706" t="n">
        <v>28188</v>
      </c>
      <c r="BA706" t="n">
        <v>35734</v>
      </c>
      <c r="BB706" t="n">
        <v>34486</v>
      </c>
      <c r="BD706" t="n">
        <v>47766</v>
      </c>
      <c r="BE706" t="n">
        <v>61233</v>
      </c>
      <c r="BF706" t="n">
        <v>75168</v>
      </c>
    </row>
    <row r="707">
      <c r="A707" t="inlineStr">
        <is>
          <t>Accrued expenses and other current liabilities</t>
        </is>
      </c>
      <c r="C707" t="inlineStr">
        <is>
          <t>Thousand</t>
        </is>
      </c>
      <c r="D707" t="inlineStr">
        <is>
          <t>QQQQ</t>
        </is>
      </c>
      <c r="F707" t="n">
        <v>284641</v>
      </c>
      <c r="G707" t="n">
        <v>285075</v>
      </c>
      <c r="H707" t="n">
        <v>302095</v>
      </c>
      <c r="I707" t="n">
        <v>283355</v>
      </c>
      <c r="K707" t="n">
        <v>275730</v>
      </c>
      <c r="L707" t="n">
        <v>290859</v>
      </c>
      <c r="M707" t="n">
        <v>307153</v>
      </c>
      <c r="N707" t="n">
        <v>311879</v>
      </c>
      <c r="P707" t="n">
        <v>272063</v>
      </c>
      <c r="Q707" t="n">
        <v>296668</v>
      </c>
      <c r="R707" t="n">
        <v>304459</v>
      </c>
      <c r="S707" t="n">
        <v>314966</v>
      </c>
      <c r="U707" t="n">
        <v>279249</v>
      </c>
      <c r="V707" t="n">
        <v>314925</v>
      </c>
      <c r="W707" t="n">
        <v>297214</v>
      </c>
      <c r="X707" t="n">
        <v>290699</v>
      </c>
      <c r="Z707" t="n">
        <v>284834</v>
      </c>
      <c r="AA707" t="n">
        <v>324727</v>
      </c>
      <c r="AB707" t="n">
        <v>416476</v>
      </c>
      <c r="AC707" t="n">
        <v>417342</v>
      </c>
      <c r="AE707" t="n">
        <v>351558</v>
      </c>
      <c r="AF707" t="n">
        <v>407442</v>
      </c>
      <c r="AG707" t="n">
        <v>403146</v>
      </c>
      <c r="AH707" t="n">
        <v>386941</v>
      </c>
      <c r="AJ707" t="n">
        <v>472365</v>
      </c>
      <c r="AK707" t="n">
        <v>508337</v>
      </c>
      <c r="AL707" t="n">
        <v>494247</v>
      </c>
      <c r="AM707" t="n">
        <v>575319</v>
      </c>
      <c r="AO707" t="n">
        <v>532509</v>
      </c>
      <c r="AP707" t="n">
        <v>528256</v>
      </c>
      <c r="AQ707" t="n">
        <v>691329</v>
      </c>
      <c r="AR707" t="n">
        <v>807847</v>
      </c>
      <c r="AT707" t="n">
        <v>606759</v>
      </c>
      <c r="AU707" t="n">
        <v>1051546</v>
      </c>
      <c r="AV707" t="n">
        <v>999014</v>
      </c>
      <c r="AW707" t="n">
        <v>859885</v>
      </c>
      <c r="AY707" t="n">
        <v>815259</v>
      </c>
      <c r="AZ707" t="n">
        <v>811999</v>
      </c>
      <c r="BA707" t="n">
        <v>857189</v>
      </c>
      <c r="BB707" t="n">
        <v>850899</v>
      </c>
      <c r="BD707" t="n">
        <v>862753</v>
      </c>
      <c r="BE707" t="n">
        <v>934396</v>
      </c>
      <c r="BF707" t="n">
        <v>933473</v>
      </c>
    </row>
    <row r="708">
      <c r="A708" t="inlineStr">
        <is>
          <t>Income taxes payable</t>
        </is>
      </c>
      <c r="C708" t="inlineStr">
        <is>
          <t>Thousand</t>
        </is>
      </c>
      <c r="D708" t="inlineStr">
        <is>
          <t>QQQQ</t>
        </is>
      </c>
      <c r="G708" t="n">
        <v>10592</v>
      </c>
      <c r="L708" t="n">
        <v>120846</v>
      </c>
      <c r="M708" t="n">
        <v>176153</v>
      </c>
      <c r="N708" t="n">
        <v>3068</v>
      </c>
      <c r="P708" t="n">
        <v>41475</v>
      </c>
      <c r="Q708" t="n">
        <v>22902</v>
      </c>
      <c r="R708" t="n">
        <v>20874</v>
      </c>
      <c r="S708" t="n">
        <v>13228</v>
      </c>
      <c r="U708" t="n">
        <v>20810</v>
      </c>
      <c r="V708" t="n">
        <v>38771</v>
      </c>
      <c r="W708" t="n">
        <v>43258</v>
      </c>
      <c r="X708" t="n">
        <v>20990</v>
      </c>
      <c r="Z708" t="n">
        <v>50993</v>
      </c>
      <c r="AA708" t="n">
        <v>93910</v>
      </c>
      <c r="AB708" t="n">
        <v>191432</v>
      </c>
      <c r="AC708" t="n">
        <v>222073</v>
      </c>
      <c r="AE708" t="n">
        <v>122613</v>
      </c>
      <c r="AF708" t="n">
        <v>60174</v>
      </c>
      <c r="AG708" t="n">
        <v>42369</v>
      </c>
      <c r="AH708" t="n">
        <v>8221</v>
      </c>
      <c r="AJ708" t="n">
        <v>7884</v>
      </c>
      <c r="AK708" t="n">
        <v>8930</v>
      </c>
      <c r="AL708" t="n">
        <v>25762</v>
      </c>
      <c r="AM708" t="n">
        <v>7075</v>
      </c>
      <c r="AO708" t="n">
        <v>1951</v>
      </c>
      <c r="AP708" t="n">
        <v>291</v>
      </c>
      <c r="AT708" t="n">
        <v>9204</v>
      </c>
      <c r="AU708" t="n">
        <v>30681</v>
      </c>
      <c r="AV708" t="n">
        <v>48006</v>
      </c>
      <c r="AW708" t="n">
        <v>81977</v>
      </c>
      <c r="AY708" t="n">
        <v>153986</v>
      </c>
      <c r="AZ708" t="n">
        <v>111624</v>
      </c>
      <c r="BA708" t="n">
        <v>131816</v>
      </c>
      <c r="BB708" t="n">
        <v>58411</v>
      </c>
      <c r="BD708" t="n">
        <v>18951</v>
      </c>
      <c r="BE708" t="n">
        <v>15487</v>
      </c>
      <c r="BF708" t="n">
        <v>33560</v>
      </c>
    </row>
    <row r="709">
      <c r="A709" t="inlineStr">
        <is>
          <t>Current deferred tax liabilities</t>
        </is>
      </c>
      <c r="C709" t="inlineStr">
        <is>
          <t>Thousand</t>
        </is>
      </c>
      <c r="D709" t="inlineStr">
        <is>
          <t>QQQQ</t>
        </is>
      </c>
      <c r="F709" t="n">
        <v>104515</v>
      </c>
      <c r="G709" t="n">
        <v>104486</v>
      </c>
      <c r="H709" t="n">
        <v>80849</v>
      </c>
      <c r="I709" t="n">
        <v>15515</v>
      </c>
      <c r="K709" t="n">
        <v>15495</v>
      </c>
      <c r="L709" t="n">
        <v>15622</v>
      </c>
      <c r="M709" t="n">
        <v>15070</v>
      </c>
      <c r="N709" t="n">
        <v>25301</v>
      </c>
      <c r="P709" t="n">
        <v>26478</v>
      </c>
      <c r="Q709" t="n">
        <v>25359</v>
      </c>
      <c r="R709" t="n">
        <v>40368</v>
      </c>
    </row>
    <row r="710">
      <c r="A710" t="inlineStr">
        <is>
          <t>Current maturities of long-term debt</t>
        </is>
      </c>
      <c r="C710" t="inlineStr">
        <is>
          <t>Thousand</t>
        </is>
      </c>
      <c r="D710" t="inlineStr">
        <is>
          <t>QQQQ</t>
        </is>
      </c>
      <c r="F710" t="n">
        <v>15888</v>
      </c>
      <c r="G710" t="n">
        <v>393</v>
      </c>
      <c r="H710" t="n">
        <v>396</v>
      </c>
      <c r="I710" t="n">
        <v>410234</v>
      </c>
      <c r="K710" t="n">
        <v>205357</v>
      </c>
      <c r="L710" t="n">
        <v>257</v>
      </c>
      <c r="M710" t="n">
        <v>260</v>
      </c>
      <c r="N710" t="n">
        <v>262</v>
      </c>
      <c r="P710" t="n">
        <v>133</v>
      </c>
      <c r="Q710" t="n">
        <v>117</v>
      </c>
      <c r="R710" t="n">
        <v>102</v>
      </c>
      <c r="S710" t="n">
        <v>86</v>
      </c>
      <c r="U710" t="n">
        <v>88</v>
      </c>
      <c r="V710" t="n">
        <v>90</v>
      </c>
      <c r="W710" t="n">
        <v>92</v>
      </c>
      <c r="X710" t="n">
        <v>94</v>
      </c>
      <c r="Z710" t="n">
        <v>96</v>
      </c>
      <c r="AA710" t="n">
        <v>40098</v>
      </c>
      <c r="AB710" t="n">
        <v>61811</v>
      </c>
      <c r="AC710" t="n">
        <v>47775</v>
      </c>
      <c r="AE710" t="n">
        <v>149389</v>
      </c>
      <c r="AF710" t="n">
        <v>44606</v>
      </c>
      <c r="AG710" t="n">
        <v>24026</v>
      </c>
      <c r="AH710" t="n">
        <v>30405</v>
      </c>
      <c r="AJ710" t="n">
        <v>27637</v>
      </c>
      <c r="AK710" t="n">
        <v>30282</v>
      </c>
      <c r="AL710" t="n">
        <v>26636</v>
      </c>
      <c r="AM710" t="n">
        <v>26392</v>
      </c>
      <c r="AO710" t="n">
        <v>25877</v>
      </c>
      <c r="AP710" t="n">
        <v>25566</v>
      </c>
      <c r="AQ710" t="n">
        <v>25485</v>
      </c>
      <c r="AR710" t="n">
        <v>25455</v>
      </c>
      <c r="AT710" t="n">
        <v>25457</v>
      </c>
      <c r="AU710" t="n">
        <v>25453</v>
      </c>
      <c r="AV710" t="n">
        <v>19885</v>
      </c>
      <c r="AW710" t="n">
        <v>26246</v>
      </c>
      <c r="AY710" t="n">
        <v>36162</v>
      </c>
      <c r="AZ710" t="n">
        <v>26260</v>
      </c>
      <c r="BA710" t="n">
        <v>26269</v>
      </c>
      <c r="BB710" t="n">
        <v>26279</v>
      </c>
      <c r="BD710" t="n">
        <v>26326</v>
      </c>
      <c r="BE710" t="n">
        <v>985</v>
      </c>
      <c r="BF710" t="n">
        <v>940</v>
      </c>
    </row>
    <row r="711">
      <c r="A711" t="inlineStr">
        <is>
          <t>Total current liabilities</t>
        </is>
      </c>
      <c r="C711" t="inlineStr">
        <is>
          <t>Thousand</t>
        </is>
      </c>
      <c r="D711" t="inlineStr">
        <is>
          <t>QQQQ</t>
        </is>
      </c>
      <c r="F711" t="n">
        <v>702622</v>
      </c>
      <c r="G711" t="n">
        <v>733524</v>
      </c>
      <c r="H711" t="n">
        <v>759267</v>
      </c>
      <c r="I711" t="n">
        <v>1083398</v>
      </c>
      <c r="K711" t="n">
        <v>884471</v>
      </c>
      <c r="L711" t="n">
        <v>819682</v>
      </c>
      <c r="M711" t="n">
        <v>884384</v>
      </c>
      <c r="N711" t="n">
        <v>744858</v>
      </c>
      <c r="P711" t="n">
        <v>756189</v>
      </c>
      <c r="Q711" t="n">
        <v>818565</v>
      </c>
      <c r="R711" t="n">
        <v>906099</v>
      </c>
      <c r="S711" t="n">
        <v>846960</v>
      </c>
      <c r="U711" t="n">
        <v>795330</v>
      </c>
      <c r="V711" t="n">
        <v>824622</v>
      </c>
      <c r="W711" t="n">
        <v>844329</v>
      </c>
      <c r="X711" t="n">
        <v>868301</v>
      </c>
      <c r="Z711" t="n">
        <v>916793</v>
      </c>
      <c r="AA711" t="n">
        <v>982177</v>
      </c>
      <c r="AB711" t="n">
        <v>1420338</v>
      </c>
      <c r="AC711" t="n">
        <v>1452523</v>
      </c>
      <c r="AE711" t="n">
        <v>1441096</v>
      </c>
      <c r="AF711" t="n">
        <v>1387059</v>
      </c>
      <c r="AG711" t="n">
        <v>1323136</v>
      </c>
      <c r="AH711" t="n">
        <v>1296223</v>
      </c>
      <c r="AJ711" t="n">
        <v>1357730</v>
      </c>
      <c r="AK711" t="n">
        <v>1392629</v>
      </c>
      <c r="AL711" t="n">
        <v>1437745</v>
      </c>
      <c r="AM711" t="n">
        <v>1648155</v>
      </c>
      <c r="AO711" t="n">
        <v>1516082</v>
      </c>
      <c r="AP711" t="n">
        <v>1485365</v>
      </c>
      <c r="AQ711" t="n">
        <v>1695448</v>
      </c>
      <c r="AR711" t="n">
        <v>1937580</v>
      </c>
      <c r="AT711" t="n">
        <v>1711559</v>
      </c>
      <c r="AU711" t="n">
        <v>2244714</v>
      </c>
      <c r="AV711" t="n">
        <v>2270929</v>
      </c>
      <c r="AW711" t="n">
        <v>2390823</v>
      </c>
      <c r="AY711" t="n">
        <v>2475775</v>
      </c>
      <c r="AZ711" t="n">
        <v>2470961</v>
      </c>
      <c r="BA711" t="n">
        <v>2607815</v>
      </c>
      <c r="BB711" t="n">
        <v>2570169</v>
      </c>
      <c r="BD711" t="n">
        <v>2493747</v>
      </c>
      <c r="BE711" t="n">
        <v>2542359</v>
      </c>
      <c r="BF711" t="n">
        <v>2531317</v>
      </c>
    </row>
    <row r="712">
      <c r="A712" t="inlineStr">
        <is>
          <t>Total current liabilities-c</t>
        </is>
      </c>
      <c r="F712">
        <f>SUM(F703:F710)</f>
        <v/>
      </c>
      <c r="G712">
        <f>SUM(G703:G710)</f>
        <v/>
      </c>
      <c r="H712">
        <f>SUM(H703:H710)</f>
        <v/>
      </c>
      <c r="I712">
        <f>SUM(I703:I710)</f>
        <v/>
      </c>
      <c r="K712">
        <f>SUM(K703:K710)</f>
        <v/>
      </c>
      <c r="L712">
        <f>SUM(L703:L710)</f>
        <v/>
      </c>
      <c r="M712">
        <f>SUM(M703:M710)</f>
        <v/>
      </c>
      <c r="N712">
        <f>SUM(N703:N710)</f>
        <v/>
      </c>
      <c r="P712">
        <f>SUM(P703:P710)</f>
        <v/>
      </c>
      <c r="Q712">
        <f>SUM(Q703:Q710)</f>
        <v/>
      </c>
      <c r="R712">
        <f>SUM(R703:R710)</f>
        <v/>
      </c>
      <c r="S712">
        <f>SUM(S703:S710)</f>
        <v/>
      </c>
      <c r="U712">
        <f>SUM(U703:U710)</f>
        <v/>
      </c>
      <c r="V712">
        <f>SUM(V703:V710)</f>
        <v/>
      </c>
      <c r="W712">
        <f>SUM(W703:W710)</f>
        <v/>
      </c>
      <c r="X712">
        <f>SUM(X703:X710)</f>
        <v/>
      </c>
      <c r="Z712">
        <f>SUM(Z703:Z710)</f>
        <v/>
      </c>
      <c r="AA712">
        <f>SUM(AA703:AA710)</f>
        <v/>
      </c>
      <c r="AB712">
        <f>SUM(AB703:AB710)</f>
        <v/>
      </c>
      <c r="AC712">
        <f>SUM(AC703:AC710)</f>
        <v/>
      </c>
      <c r="AE712">
        <f>SUM(AE703:AE710)</f>
        <v/>
      </c>
      <c r="AF712">
        <f>SUM(AF703:AF710)</f>
        <v/>
      </c>
      <c r="AG712">
        <f>SUM(AG703:AG710)</f>
        <v/>
      </c>
      <c r="AH712">
        <f>SUM(AH703:AH710)</f>
        <v/>
      </c>
      <c r="AJ712">
        <f>SUM(AJ703:AJ710)</f>
        <v/>
      </c>
      <c r="AK712">
        <f>SUM(AK703:AK710)</f>
        <v/>
      </c>
      <c r="AL712">
        <f>SUM(AL703:AL710)</f>
        <v/>
      </c>
      <c r="AM712">
        <f>SUM(AM703:AM710)</f>
        <v/>
      </c>
      <c r="AO712">
        <f>SUM(AO703:AO710)</f>
        <v/>
      </c>
      <c r="AP712">
        <f>SUM(AP703:AP710)</f>
        <v/>
      </c>
      <c r="AQ712">
        <f>SUM(AQ703:AQ710)</f>
        <v/>
      </c>
      <c r="AR712">
        <f>SUM(AR703:AR710)</f>
        <v/>
      </c>
      <c r="AT712">
        <f>SUM(AT703:AT710)</f>
        <v/>
      </c>
      <c r="AU712">
        <f>SUM(AU703:AU710)</f>
        <v/>
      </c>
      <c r="AV712">
        <f>SUM(AV703:AV710)</f>
        <v/>
      </c>
      <c r="AW712">
        <f>SUM(AW703:AW710)</f>
        <v/>
      </c>
      <c r="AY712">
        <f>SUM(AY703:AY710)</f>
        <v/>
      </c>
      <c r="AZ712">
        <f>SUM(AZ703:AZ710)</f>
        <v/>
      </c>
      <c r="BA712">
        <f>SUM(BA703:BA710)</f>
        <v/>
      </c>
      <c r="BB712">
        <f>SUM(BB703:BB710)</f>
        <v/>
      </c>
      <c r="BD712">
        <f>SUM(BD703:BD710)</f>
        <v/>
      </c>
      <c r="BE712">
        <f>SUM(BE703:BE710)</f>
        <v/>
      </c>
      <c r="BF712">
        <f>SUM(BF703:BF710)</f>
        <v/>
      </c>
    </row>
    <row r="713">
      <c r="A713" t="inlineStr">
        <is>
          <t>Sum check</t>
        </is>
      </c>
      <c r="F713">
        <f>F712-F711</f>
        <v/>
      </c>
      <c r="G713">
        <f>G712-G711</f>
        <v/>
      </c>
      <c r="H713">
        <f>H712-H711</f>
        <v/>
      </c>
      <c r="I713">
        <f>I712-I711</f>
        <v/>
      </c>
      <c r="K713">
        <f>K712-K711</f>
        <v/>
      </c>
      <c r="L713">
        <f>L712-L711</f>
        <v/>
      </c>
      <c r="M713">
        <f>M712-M711</f>
        <v/>
      </c>
      <c r="N713">
        <f>N712-N711</f>
        <v/>
      </c>
      <c r="P713">
        <f>P712-P711</f>
        <v/>
      </c>
      <c r="Q713">
        <f>Q712-Q711</f>
        <v/>
      </c>
      <c r="R713">
        <f>R712-R711</f>
        <v/>
      </c>
      <c r="S713">
        <f>S712-S711</f>
        <v/>
      </c>
      <c r="U713">
        <f>U712-U711</f>
        <v/>
      </c>
      <c r="V713">
        <f>V712-V711</f>
        <v/>
      </c>
      <c r="W713">
        <f>W712-W711</f>
        <v/>
      </c>
      <c r="X713">
        <f>X712-X711</f>
        <v/>
      </c>
      <c r="Z713">
        <f>Z712-Z711</f>
        <v/>
      </c>
      <c r="AA713">
        <f>AA712-AA711</f>
        <v/>
      </c>
      <c r="AB713">
        <f>AB712-AB711</f>
        <v/>
      </c>
      <c r="AC713">
        <f>AC712-AC711</f>
        <v/>
      </c>
      <c r="AE713">
        <f>AE712-AE711</f>
        <v/>
      </c>
      <c r="AF713">
        <f>AF712-AF711</f>
        <v/>
      </c>
      <c r="AG713">
        <f>AG712-AG711</f>
        <v/>
      </c>
      <c r="AH713">
        <f>AH712-AH711</f>
        <v/>
      </c>
      <c r="AJ713">
        <f>AJ712-AJ711</f>
        <v/>
      </c>
      <c r="AK713">
        <f>AK712-AK711</f>
        <v/>
      </c>
      <c r="AL713">
        <f>AL712-AL711</f>
        <v/>
      </c>
      <c r="AM713">
        <f>AM712-AM711</f>
        <v/>
      </c>
      <c r="AO713">
        <f>AO712-AO711</f>
        <v/>
      </c>
      <c r="AP713">
        <f>AP712-AP711</f>
        <v/>
      </c>
      <c r="AQ713">
        <f>AQ712-AQ711</f>
        <v/>
      </c>
      <c r="AR713">
        <f>AR712-AR711</f>
        <v/>
      </c>
      <c r="AT713">
        <f>AT712-AT711</f>
        <v/>
      </c>
      <c r="AU713">
        <f>AU712-AU711</f>
        <v/>
      </c>
      <c r="AV713">
        <f>AV712-AV711</f>
        <v/>
      </c>
      <c r="AW713">
        <f>AW712-AW711</f>
        <v/>
      </c>
      <c r="AY713">
        <f>AY712-AY711</f>
        <v/>
      </c>
      <c r="AZ713">
        <f>AZ712-AZ711</f>
        <v/>
      </c>
      <c r="BA713">
        <f>BA712-BA711</f>
        <v/>
      </c>
      <c r="BB713">
        <f>BB712-BB711</f>
        <v/>
      </c>
      <c r="BD713">
        <f>BD712-BD711</f>
        <v/>
      </c>
      <c r="BE713">
        <f>BE712-BE711</f>
        <v/>
      </c>
      <c r="BF713">
        <f>BF712-BF711</f>
        <v/>
      </c>
    </row>
    <row r="715">
      <c r="A715" t="inlineStr">
        <is>
          <t>Non-current liabilities</t>
        </is>
      </c>
    </row>
    <row r="716">
      <c r="A716" t="inlineStr">
        <is>
          <t>Non-current operating lease liability less current maturities</t>
        </is>
      </c>
      <c r="C716" t="inlineStr">
        <is>
          <t>Thousand</t>
        </is>
      </c>
      <c r="D716" t="inlineStr">
        <is>
          <t>QQQQ</t>
        </is>
      </c>
      <c r="AJ716" t="n">
        <v>252281</v>
      </c>
      <c r="AK716" t="n">
        <v>243661</v>
      </c>
      <c r="AL716" t="n">
        <v>231018</v>
      </c>
      <c r="AM716" t="n">
        <v>235382</v>
      </c>
      <c r="AO716" t="n">
        <v>219860</v>
      </c>
      <c r="AP716" t="n">
        <v>213829</v>
      </c>
      <c r="AQ716" t="n">
        <v>215924</v>
      </c>
      <c r="AR716" t="n">
        <v>217432</v>
      </c>
      <c r="AT716" t="n">
        <v>208152</v>
      </c>
      <c r="AU716" t="n">
        <v>221345</v>
      </c>
      <c r="AV716" t="n">
        <v>223071</v>
      </c>
      <c r="AW716" t="n">
        <v>271366</v>
      </c>
      <c r="AY716" t="n">
        <v>262830</v>
      </c>
      <c r="AZ716" t="n">
        <v>238955</v>
      </c>
      <c r="BA716" t="n">
        <v>221514</v>
      </c>
      <c r="BB716" t="n">
        <v>230701</v>
      </c>
      <c r="BD716" t="n">
        <v>219350</v>
      </c>
      <c r="BE716" t="n">
        <v>213350</v>
      </c>
      <c r="BF716" t="n">
        <v>201699</v>
      </c>
    </row>
    <row r="717">
      <c r="A717" t="inlineStr">
        <is>
          <t>Long-term debt, less current maturities</t>
        </is>
      </c>
      <c r="C717" t="inlineStr">
        <is>
          <t>Thousand</t>
        </is>
      </c>
      <c r="D717" t="inlineStr">
        <is>
          <t>QQQQ</t>
        </is>
      </c>
      <c r="F717" t="n">
        <v>1126477</v>
      </c>
      <c r="G717" t="n">
        <v>911939</v>
      </c>
      <c r="H717" t="n">
        <v>912019</v>
      </c>
      <c r="I717" t="n">
        <v>501999</v>
      </c>
      <c r="K717" t="n">
        <v>502077</v>
      </c>
      <c r="L717" t="n">
        <v>502039</v>
      </c>
      <c r="M717" t="n">
        <v>502115</v>
      </c>
      <c r="N717" t="n">
        <v>3980</v>
      </c>
      <c r="P717" t="n">
        <v>1150441</v>
      </c>
      <c r="Q717" t="n">
        <v>1000420</v>
      </c>
      <c r="R717" t="n">
        <v>1000398</v>
      </c>
      <c r="S717" t="n">
        <v>985509</v>
      </c>
      <c r="U717" t="n">
        <v>986400</v>
      </c>
      <c r="V717" t="n">
        <v>1117979</v>
      </c>
      <c r="W717" t="n">
        <v>1004840</v>
      </c>
      <c r="X717" t="n">
        <v>1011858</v>
      </c>
      <c r="Z717" t="n">
        <v>1346990</v>
      </c>
      <c r="AA717" t="n">
        <v>1404264</v>
      </c>
      <c r="AB717" t="n">
        <v>2548575</v>
      </c>
      <c r="AC717" t="n">
        <v>2635617</v>
      </c>
      <c r="AE717" t="n">
        <v>2625698</v>
      </c>
      <c r="AF717" t="n">
        <v>2584486</v>
      </c>
      <c r="AG717" t="n">
        <v>2302194</v>
      </c>
      <c r="AH717" t="n">
        <v>2295190</v>
      </c>
      <c r="AJ717" t="n">
        <v>2303735</v>
      </c>
      <c r="AK717" t="n">
        <v>2283847</v>
      </c>
      <c r="AL717" t="n">
        <v>2279871</v>
      </c>
      <c r="AM717" t="n">
        <v>2276029</v>
      </c>
      <c r="AO717" t="n">
        <v>2620907</v>
      </c>
      <c r="AP717" t="n">
        <v>2615951</v>
      </c>
      <c r="AQ717" t="n">
        <v>2610668</v>
      </c>
      <c r="AR717" t="n">
        <v>2255546</v>
      </c>
      <c r="AT717" t="n">
        <v>2350429</v>
      </c>
      <c r="AU717" t="n">
        <v>2270298</v>
      </c>
      <c r="AV717" t="n">
        <v>3195866</v>
      </c>
      <c r="AW717" t="n">
        <v>3191161</v>
      </c>
      <c r="AY717" t="n">
        <v>3377893</v>
      </c>
      <c r="AZ717" t="n">
        <v>3371373</v>
      </c>
      <c r="BA717" t="n">
        <v>3183951</v>
      </c>
      <c r="BB717" t="n">
        <v>3166432</v>
      </c>
      <c r="BD717" t="n">
        <v>3196615</v>
      </c>
      <c r="BE717" t="n">
        <v>3699607</v>
      </c>
      <c r="BF717" t="n">
        <v>3701453</v>
      </c>
    </row>
    <row r="718">
      <c r="A718" t="inlineStr">
        <is>
          <t>Non-current income taxes payable</t>
        </is>
      </c>
      <c r="C718" t="inlineStr">
        <is>
          <t>Thousand</t>
        </is>
      </c>
      <c r="D718" t="inlineStr">
        <is>
          <t>QQQQ</t>
        </is>
      </c>
      <c r="AG718" t="n">
        <v>7731</v>
      </c>
      <c r="AH718" t="n">
        <v>7731</v>
      </c>
      <c r="AJ718" t="n">
        <v>7731</v>
      </c>
      <c r="AK718" t="n">
        <v>7731</v>
      </c>
      <c r="AL718" t="n">
        <v>7731</v>
      </c>
      <c r="AM718" t="n">
        <v>7731</v>
      </c>
      <c r="AO718" t="n">
        <v>7731</v>
      </c>
      <c r="AP718" t="n">
        <v>7731</v>
      </c>
      <c r="AQ718" t="n">
        <v>7731</v>
      </c>
    </row>
    <row r="719">
      <c r="A719" t="inlineStr">
        <is>
          <t>Deferred tax liabilities</t>
        </is>
      </c>
      <c r="C719" t="inlineStr">
        <is>
          <t>Thousand</t>
        </is>
      </c>
      <c r="D719" t="inlineStr">
        <is>
          <t>QQQQ</t>
        </is>
      </c>
      <c r="I719" t="n">
        <v>13944</v>
      </c>
      <c r="K719" t="n">
        <v>10452</v>
      </c>
      <c r="N719" t="n">
        <v>76216</v>
      </c>
      <c r="P719" t="n">
        <v>73908</v>
      </c>
      <c r="Q719" t="n">
        <v>80836</v>
      </c>
      <c r="R719" t="n">
        <v>89589</v>
      </c>
      <c r="S719" t="n">
        <v>131882</v>
      </c>
      <c r="U719" t="n">
        <v>132755</v>
      </c>
      <c r="V719" t="n">
        <v>144876</v>
      </c>
      <c r="W719" t="n">
        <v>144423</v>
      </c>
      <c r="X719" t="n">
        <v>142651</v>
      </c>
      <c r="Z719" t="n">
        <v>158494</v>
      </c>
      <c r="AA719" t="n">
        <v>171042</v>
      </c>
      <c r="AB719" t="n">
        <v>286038</v>
      </c>
      <c r="AC719" t="n">
        <v>208492</v>
      </c>
      <c r="AE719" t="n">
        <v>212316</v>
      </c>
      <c r="AF719" t="n">
        <v>196561</v>
      </c>
      <c r="AG719" t="n">
        <v>205604</v>
      </c>
      <c r="AH719" t="n">
        <v>237422</v>
      </c>
      <c r="AJ719" t="n">
        <v>236931</v>
      </c>
      <c r="AK719" t="n">
        <v>235487</v>
      </c>
      <c r="AL719" t="n">
        <v>235357</v>
      </c>
      <c r="AM719" t="n">
        <v>301907</v>
      </c>
      <c r="AO719" t="n">
        <v>309471</v>
      </c>
      <c r="AP719" t="n">
        <v>310338</v>
      </c>
      <c r="AQ719" t="n">
        <v>339051</v>
      </c>
      <c r="AR719" t="n">
        <v>339831</v>
      </c>
      <c r="AT719" t="n">
        <v>360015</v>
      </c>
      <c r="AU719" t="n">
        <v>318159</v>
      </c>
      <c r="AV719" t="n">
        <v>418430</v>
      </c>
      <c r="AW719" t="n">
        <v>369185</v>
      </c>
      <c r="AY719" t="n">
        <v>344492</v>
      </c>
      <c r="AZ719" t="n">
        <v>315983</v>
      </c>
      <c r="BA719" t="n">
        <v>278143</v>
      </c>
      <c r="BB719" t="n">
        <v>364184</v>
      </c>
      <c r="BD719" t="n">
        <v>347166</v>
      </c>
      <c r="BE719" t="n">
        <v>336579</v>
      </c>
      <c r="BF719" t="n">
        <v>346556</v>
      </c>
    </row>
    <row r="720">
      <c r="A720" t="inlineStr">
        <is>
          <t>Other long-term liabilities</t>
        </is>
      </c>
      <c r="C720" t="inlineStr">
        <is>
          <t>Thousand</t>
        </is>
      </c>
      <c r="D720" t="inlineStr">
        <is>
          <t>QQQQ</t>
        </is>
      </c>
      <c r="F720" t="n">
        <v>115053</v>
      </c>
      <c r="G720" t="n">
        <v>87031</v>
      </c>
      <c r="H720" t="n">
        <v>84566</v>
      </c>
      <c r="I720" t="n">
        <v>80459</v>
      </c>
      <c r="K720" t="n">
        <v>87428</v>
      </c>
      <c r="L720" t="n">
        <v>90205</v>
      </c>
      <c r="M720" t="n">
        <v>88490</v>
      </c>
      <c r="N720" t="n">
        <v>97208</v>
      </c>
      <c r="P720" t="n">
        <v>102275</v>
      </c>
      <c r="Q720" t="n">
        <v>87467</v>
      </c>
      <c r="R720" t="n">
        <v>103104</v>
      </c>
      <c r="S720" t="n">
        <v>92282</v>
      </c>
      <c r="U720" t="n">
        <v>101076</v>
      </c>
      <c r="V720" t="n">
        <v>101780</v>
      </c>
      <c r="W720" t="n">
        <v>91890</v>
      </c>
      <c r="X720" t="n">
        <v>88661</v>
      </c>
      <c r="Z720" t="n">
        <v>88717</v>
      </c>
      <c r="AA720" t="n">
        <v>89422</v>
      </c>
      <c r="AB720" t="n">
        <v>98098</v>
      </c>
      <c r="AC720" t="n">
        <v>96359</v>
      </c>
      <c r="AE720" t="n">
        <v>84758</v>
      </c>
      <c r="AF720" t="n">
        <v>80045</v>
      </c>
      <c r="AG720" t="n">
        <v>70230</v>
      </c>
      <c r="AH720" t="n">
        <v>75051</v>
      </c>
      <c r="AJ720" t="n">
        <v>70019</v>
      </c>
      <c r="AK720" t="n">
        <v>91299</v>
      </c>
      <c r="AL720" t="n">
        <v>81307</v>
      </c>
      <c r="AM720" t="n">
        <v>97100</v>
      </c>
      <c r="AO720" t="n">
        <v>101440</v>
      </c>
      <c r="AP720" t="n">
        <v>148968</v>
      </c>
      <c r="AQ720" t="n">
        <v>169365</v>
      </c>
      <c r="AR720" t="n">
        <v>148761</v>
      </c>
      <c r="AT720" t="n">
        <v>114850</v>
      </c>
      <c r="AU720" t="n">
        <v>99817</v>
      </c>
      <c r="AV720" t="n">
        <v>108164</v>
      </c>
      <c r="AW720" t="n">
        <v>101736</v>
      </c>
      <c r="AY720" t="n">
        <v>63271</v>
      </c>
      <c r="AZ720" t="n">
        <v>53576</v>
      </c>
      <c r="BA720" t="n">
        <v>47340</v>
      </c>
      <c r="BB720" t="n">
        <v>71007</v>
      </c>
      <c r="BD720" t="n">
        <v>64107</v>
      </c>
      <c r="BE720" t="n">
        <v>58028</v>
      </c>
      <c r="BF720" t="n">
        <v>55568</v>
      </c>
    </row>
    <row r="721">
      <c r="A721" t="inlineStr">
        <is>
          <t>Total liabilities</t>
        </is>
      </c>
      <c r="C721" t="inlineStr">
        <is>
          <t>Thousand</t>
        </is>
      </c>
      <c r="D721" t="inlineStr">
        <is>
          <t>QQQQ</t>
        </is>
      </c>
      <c r="F721" t="n">
        <v>1944152</v>
      </c>
      <c r="G721" t="n">
        <v>1732494</v>
      </c>
      <c r="H721" t="n">
        <v>1755852</v>
      </c>
      <c r="I721" t="n">
        <v>1679800</v>
      </c>
      <c r="K721" t="n">
        <v>1484428</v>
      </c>
      <c r="L721" t="n">
        <v>1411926</v>
      </c>
      <c r="M721" t="n">
        <v>1474989</v>
      </c>
      <c r="N721" t="n">
        <v>922262</v>
      </c>
      <c r="P721" t="n">
        <v>2082813</v>
      </c>
      <c r="Q721" t="n">
        <v>1987288</v>
      </c>
      <c r="R721" t="n">
        <v>2099190</v>
      </c>
      <c r="S721" t="n">
        <v>2056633</v>
      </c>
      <c r="U721" t="n">
        <v>2015561</v>
      </c>
      <c r="V721" t="n">
        <v>2189257</v>
      </c>
      <c r="W721" t="n">
        <v>2085482</v>
      </c>
      <c r="X721" t="n">
        <v>2111471</v>
      </c>
      <c r="Z721" t="n">
        <v>2510994</v>
      </c>
      <c r="AA721" t="n">
        <v>2646905</v>
      </c>
      <c r="AB721" t="n">
        <v>4353049</v>
      </c>
      <c r="AC721" t="n">
        <v>4392991</v>
      </c>
      <c r="AE721" t="n">
        <v>4363868</v>
      </c>
      <c r="AF721" t="n">
        <v>4248151</v>
      </c>
      <c r="AG721" t="n">
        <v>3908895</v>
      </c>
      <c r="AH721" t="n">
        <v>3911617</v>
      </c>
      <c r="AJ721" t="n">
        <v>4228427</v>
      </c>
      <c r="AK721" t="n">
        <v>4254654</v>
      </c>
      <c r="AL721" t="n">
        <v>4273029</v>
      </c>
      <c r="AM721" t="n">
        <v>4566304</v>
      </c>
      <c r="AO721" t="n">
        <v>4775491</v>
      </c>
      <c r="AP721" t="n">
        <v>4782182</v>
      </c>
      <c r="AQ721" t="n">
        <v>5038187</v>
      </c>
      <c r="AR721" t="n">
        <v>4899150</v>
      </c>
      <c r="AT721" t="n">
        <v>4745005</v>
      </c>
      <c r="AU721" t="n">
        <v>5154333</v>
      </c>
      <c r="AV721" t="n">
        <v>6216460</v>
      </c>
      <c r="AW721" t="n">
        <v>6324271</v>
      </c>
      <c r="AY721" t="n">
        <v>6524261</v>
      </c>
      <c r="AZ721" t="n">
        <v>6450848</v>
      </c>
      <c r="BA721" t="n">
        <v>6338763</v>
      </c>
      <c r="BB721" t="n">
        <v>6402493</v>
      </c>
      <c r="BD721" t="n">
        <v>6320985</v>
      </c>
      <c r="BE721" t="n">
        <v>6849923</v>
      </c>
      <c r="BF721" t="n">
        <v>6836593</v>
      </c>
    </row>
    <row r="722">
      <c r="A722" t="inlineStr">
        <is>
          <t>Total liabilities-c</t>
        </is>
      </c>
      <c r="F722">
        <f>SUM(F716:F720)+F711</f>
        <v/>
      </c>
      <c r="G722">
        <f>SUM(G716:G720)+G711</f>
        <v/>
      </c>
      <c r="H722">
        <f>SUM(H716:H720)+H711</f>
        <v/>
      </c>
      <c r="I722">
        <f>SUM(I716:I720)+I711</f>
        <v/>
      </c>
      <c r="K722">
        <f>SUM(K716:K720)+K711</f>
        <v/>
      </c>
      <c r="L722">
        <f>SUM(L716:L720)+L711</f>
        <v/>
      </c>
      <c r="M722">
        <f>SUM(M716:M720)+M711</f>
        <v/>
      </c>
      <c r="N722">
        <f>SUM(N716:N720)+N711</f>
        <v/>
      </c>
      <c r="P722">
        <f>SUM(P716:P720)+P711</f>
        <v/>
      </c>
      <c r="Q722">
        <f>SUM(Q716:Q720)+Q711</f>
        <v/>
      </c>
      <c r="R722">
        <f>SUM(R716:R720)+R711</f>
        <v/>
      </c>
      <c r="S722">
        <f>SUM(S716:S720)+S711</f>
        <v/>
      </c>
      <c r="U722">
        <f>SUM(U716:U720)+U711</f>
        <v/>
      </c>
      <c r="V722">
        <f>SUM(V716:V720)+V711</f>
        <v/>
      </c>
      <c r="W722">
        <f>SUM(W716:W720)+W711</f>
        <v/>
      </c>
      <c r="X722">
        <f>SUM(X716:X720)+X711</f>
        <v/>
      </c>
      <c r="Z722">
        <f>SUM(Z716:Z720)+Z711</f>
        <v/>
      </c>
      <c r="AA722">
        <f>SUM(AA716:AA720)+AA711</f>
        <v/>
      </c>
      <c r="AB722">
        <f>SUM(AB716:AB720)+AB711</f>
        <v/>
      </c>
      <c r="AC722">
        <f>SUM(AC716:AC720)+AC711</f>
        <v/>
      </c>
      <c r="AE722">
        <f>SUM(AE716:AE720)+AE711</f>
        <v/>
      </c>
      <c r="AF722">
        <f>SUM(AF716:AF720)+AF711</f>
        <v/>
      </c>
      <c r="AG722">
        <f>SUM(AG716:AG720)+AG711</f>
        <v/>
      </c>
      <c r="AH722">
        <f>SUM(AH716:AH720)+AH711</f>
        <v/>
      </c>
      <c r="AJ722">
        <f>SUM(AJ716:AJ720)+AJ711</f>
        <v/>
      </c>
      <c r="AK722">
        <f>SUM(AK716:AK720)+AK711</f>
        <v/>
      </c>
      <c r="AL722">
        <f>SUM(AL716:AL720)+AL711</f>
        <v/>
      </c>
      <c r="AM722">
        <f>SUM(AM716:AM720)+AM711</f>
        <v/>
      </c>
      <c r="AO722">
        <f>SUM(AO716:AO720)+AO711</f>
        <v/>
      </c>
      <c r="AP722">
        <f>SUM(AP716:AP720)+AP711</f>
        <v/>
      </c>
      <c r="AQ722">
        <f>SUM(AQ716:AQ720)+AQ711</f>
        <v/>
      </c>
      <c r="AR722">
        <f>SUM(AR716:AR720)+AR711</f>
        <v/>
      </c>
      <c r="AT722">
        <f>SUM(AT716:AT720)+AT711</f>
        <v/>
      </c>
      <c r="AU722">
        <f>SUM(AU716:AU720)+AU711</f>
        <v/>
      </c>
      <c r="AV722">
        <f>SUM(AV716:AV720)+AV711</f>
        <v/>
      </c>
      <c r="AW722">
        <f>SUM(AW716:AW720)+AW711</f>
        <v/>
      </c>
      <c r="AY722">
        <f>SUM(AY716:AY720)+AY711</f>
        <v/>
      </c>
      <c r="AZ722">
        <f>SUM(AZ716:AZ720)+AZ711</f>
        <v/>
      </c>
      <c r="BA722">
        <f>SUM(BA716:BA720)+BA711</f>
        <v/>
      </c>
      <c r="BB722">
        <f>SUM(BB716:BB720)+BB711</f>
        <v/>
      </c>
      <c r="BD722">
        <f>SUM(BD716:BD720)+BD711</f>
        <v/>
      </c>
      <c r="BE722">
        <f>SUM(BE716:BE720)+BE711</f>
        <v/>
      </c>
      <c r="BF722">
        <f>SUM(BF716:BF720)+BF711</f>
        <v/>
      </c>
    </row>
    <row r="723">
      <c r="A723" t="inlineStr">
        <is>
          <t>Sum check</t>
        </is>
      </c>
      <c r="F723">
        <f>F722-F721</f>
        <v/>
      </c>
      <c r="G723">
        <f>G722-G721</f>
        <v/>
      </c>
      <c r="H723">
        <f>H722-H721</f>
        <v/>
      </c>
      <c r="I723">
        <f>I722-I721</f>
        <v/>
      </c>
      <c r="K723">
        <f>K722-K721</f>
        <v/>
      </c>
      <c r="L723">
        <f>L722-L721</f>
        <v/>
      </c>
      <c r="M723">
        <f>M722-M721</f>
        <v/>
      </c>
      <c r="N723">
        <f>N722-N721</f>
        <v/>
      </c>
      <c r="P723">
        <f>P722-P721</f>
        <v/>
      </c>
      <c r="Q723">
        <f>Q722-Q721</f>
        <v/>
      </c>
      <c r="R723">
        <f>R722-R721</f>
        <v/>
      </c>
      <c r="S723">
        <f>S722-S721</f>
        <v/>
      </c>
      <c r="U723">
        <f>U722-U721</f>
        <v/>
      </c>
      <c r="V723">
        <f>V722-V721</f>
        <v/>
      </c>
      <c r="W723">
        <f>W722-W721</f>
        <v/>
      </c>
      <c r="X723">
        <f>X722-X721</f>
        <v/>
      </c>
      <c r="Z723">
        <f>Z722-Z721</f>
        <v/>
      </c>
      <c r="AA723">
        <f>AA722-AA721</f>
        <v/>
      </c>
      <c r="AB723">
        <f>AB722-AB721</f>
        <v/>
      </c>
      <c r="AC723">
        <f>AC722-AC721</f>
        <v/>
      </c>
      <c r="AE723">
        <f>AE722-AE721</f>
        <v/>
      </c>
      <c r="AF723">
        <f>AF722-AF721</f>
        <v/>
      </c>
      <c r="AG723">
        <f>AG722-AG721</f>
        <v/>
      </c>
      <c r="AH723">
        <f>AH722-AH721</f>
        <v/>
      </c>
      <c r="AJ723">
        <f>AJ722-AJ721</f>
        <v/>
      </c>
      <c r="AK723">
        <f>AK722-AK721</f>
        <v/>
      </c>
      <c r="AL723">
        <f>AL722-AL721</f>
        <v/>
      </c>
      <c r="AM723">
        <f>AM722-AM721</f>
        <v/>
      </c>
      <c r="AO723">
        <f>AO722-AO721</f>
        <v/>
      </c>
      <c r="AP723">
        <f>AP722-AP721</f>
        <v/>
      </c>
      <c r="AQ723">
        <f>AQ722-AQ721</f>
        <v/>
      </c>
      <c r="AR723">
        <f>AR722-AR721</f>
        <v/>
      </c>
      <c r="AT723">
        <f>AT722-AT721</f>
        <v/>
      </c>
      <c r="AU723">
        <f>AU722-AU721</f>
        <v/>
      </c>
      <c r="AV723">
        <f>AV722-AV721</f>
        <v/>
      </c>
      <c r="AW723">
        <f>AW722-AW721</f>
        <v/>
      </c>
      <c r="AY723">
        <f>AY722-AY721</f>
        <v/>
      </c>
      <c r="AZ723">
        <f>AZ722-AZ721</f>
        <v/>
      </c>
      <c r="BA723">
        <f>BA722-BA721</f>
        <v/>
      </c>
      <c r="BB723">
        <f>BB722-BB721</f>
        <v/>
      </c>
      <c r="BD723">
        <f>BD722-BD721</f>
        <v/>
      </c>
      <c r="BE723">
        <f>BE722-BE721</f>
        <v/>
      </c>
      <c r="BF723">
        <f>BF722-BF721</f>
        <v/>
      </c>
    </row>
    <row r="725">
      <c r="A725" t="inlineStr">
        <is>
          <t>Stockholder equity</t>
        </is>
      </c>
    </row>
    <row r="726">
      <c r="A726" t="inlineStr">
        <is>
          <t>Common stock</t>
        </is>
      </c>
      <c r="C726" t="inlineStr">
        <is>
          <t>Thousand</t>
        </is>
      </c>
      <c r="D726" t="inlineStr">
        <is>
          <t>QQQQ</t>
        </is>
      </c>
      <c r="F726" t="n">
        <v>2590</v>
      </c>
      <c r="G726" t="n">
        <v>2590</v>
      </c>
      <c r="H726" t="n">
        <v>2590</v>
      </c>
      <c r="I726" t="n">
        <v>2590</v>
      </c>
      <c r="K726" t="n">
        <v>2590</v>
      </c>
      <c r="L726" t="n">
        <v>2590</v>
      </c>
      <c r="M726" t="n">
        <v>2590</v>
      </c>
      <c r="N726" t="n">
        <v>2590</v>
      </c>
      <c r="P726" t="n">
        <v>2597</v>
      </c>
      <c r="Q726" t="n">
        <v>2597</v>
      </c>
      <c r="R726" t="n">
        <v>2597</v>
      </c>
      <c r="S726" t="n">
        <v>2597</v>
      </c>
      <c r="U726" t="n">
        <v>2597</v>
      </c>
      <c r="V726" t="n">
        <v>2597</v>
      </c>
      <c r="W726" t="n">
        <v>2597</v>
      </c>
      <c r="X726" t="n">
        <v>2597</v>
      </c>
      <c r="Z726" t="n">
        <v>2602</v>
      </c>
      <c r="AA726" t="n">
        <v>2602</v>
      </c>
      <c r="AB726" t="n">
        <v>2602</v>
      </c>
      <c r="AC726" t="n">
        <v>2602</v>
      </c>
      <c r="AE726" t="n">
        <v>2604</v>
      </c>
      <c r="AF726" t="n">
        <v>2604</v>
      </c>
      <c r="AG726" t="n">
        <v>2604</v>
      </c>
      <c r="AH726" t="n">
        <v>2604</v>
      </c>
      <c r="AJ726" t="n">
        <v>2609</v>
      </c>
      <c r="AK726" t="n">
        <v>2609</v>
      </c>
      <c r="AL726" t="n">
        <v>2611</v>
      </c>
      <c r="AM726" t="n">
        <v>2611</v>
      </c>
      <c r="AO726" t="n">
        <v>2612</v>
      </c>
      <c r="AP726" t="n">
        <v>2612</v>
      </c>
      <c r="AQ726" t="n">
        <v>2612</v>
      </c>
      <c r="AR726" t="n">
        <v>2612</v>
      </c>
      <c r="AT726" t="n">
        <v>2613</v>
      </c>
      <c r="AU726" t="n">
        <v>2614</v>
      </c>
      <c r="AV726" t="n">
        <v>2614</v>
      </c>
      <c r="AW726" t="n">
        <v>2614</v>
      </c>
      <c r="AY726" t="n">
        <v>2616</v>
      </c>
      <c r="AZ726" t="n">
        <v>2616</v>
      </c>
      <c r="BA726" t="n">
        <v>2617</v>
      </c>
      <c r="BB726" t="n">
        <v>2617</v>
      </c>
      <c r="BD726" t="n">
        <v>2619</v>
      </c>
      <c r="BE726" t="n">
        <v>2619</v>
      </c>
      <c r="BF726" t="n">
        <v>2619</v>
      </c>
    </row>
    <row r="727">
      <c r="A727" t="inlineStr">
        <is>
          <t>Treasury stock</t>
        </is>
      </c>
      <c r="C727" t="inlineStr">
        <is>
          <t>Thousand</t>
        </is>
      </c>
      <c r="D727" t="inlineStr">
        <is>
          <t>QQQQ</t>
        </is>
      </c>
      <c r="R727" t="n">
        <v>-45080</v>
      </c>
      <c r="S727" t="n">
        <v>-99233</v>
      </c>
      <c r="U727" t="n">
        <v>-101890</v>
      </c>
      <c r="V727" t="n">
        <v>-106561</v>
      </c>
      <c r="W727" t="n">
        <v>-119566</v>
      </c>
      <c r="X727" t="n">
        <v>-217117</v>
      </c>
      <c r="Z727" t="n">
        <v>-231758</v>
      </c>
      <c r="AA727" t="n">
        <v>-231758</v>
      </c>
      <c r="AB727" t="n">
        <v>-231758</v>
      </c>
      <c r="AC727" t="n">
        <v>-231758</v>
      </c>
      <c r="AE727" t="n">
        <v>-231758</v>
      </c>
      <c r="AF727" t="n">
        <v>-231758</v>
      </c>
      <c r="AG727" t="n">
        <v>-231758</v>
      </c>
      <c r="AH727" t="n">
        <v>-231994</v>
      </c>
      <c r="AJ727" t="n">
        <v>-231994</v>
      </c>
      <c r="AK727" t="n">
        <v>-234892</v>
      </c>
      <c r="AL727" t="n">
        <v>-234892</v>
      </c>
      <c r="AM727" t="n">
        <v>-234892</v>
      </c>
      <c r="AO727" t="n">
        <v>-262798</v>
      </c>
      <c r="AP727" t="n">
        <v>-312771</v>
      </c>
      <c r="AQ727" t="n">
        <v>-342698</v>
      </c>
      <c r="AR727" t="n">
        <v>-345134</v>
      </c>
      <c r="AT727" t="n">
        <v>-345134</v>
      </c>
      <c r="AU727" t="n">
        <v>-345134</v>
      </c>
      <c r="AV727" t="n">
        <v>-345134</v>
      </c>
      <c r="AW727" t="n">
        <v>-345134</v>
      </c>
      <c r="AY727" t="n">
        <v>-372157</v>
      </c>
      <c r="AZ727" t="n">
        <v>-465123</v>
      </c>
      <c r="BA727" t="n">
        <v>-544687</v>
      </c>
      <c r="BB727" t="n">
        <v>-544687</v>
      </c>
      <c r="BD727" t="n">
        <v>-544687</v>
      </c>
      <c r="BE727" t="n">
        <v>-544687</v>
      </c>
      <c r="BF727" t="n">
        <v>-544687</v>
      </c>
    </row>
    <row r="728">
      <c r="A728" t="inlineStr">
        <is>
          <t>Additional paid-in capital</t>
        </is>
      </c>
      <c r="C728" t="inlineStr">
        <is>
          <t>Thousand</t>
        </is>
      </c>
      <c r="D728" t="inlineStr">
        <is>
          <t>QQQQ</t>
        </is>
      </c>
      <c r="F728" t="n">
        <v>1642551</v>
      </c>
      <c r="G728" t="n">
        <v>1643606</v>
      </c>
      <c r="H728" t="n">
        <v>1644418</v>
      </c>
      <c r="I728" t="n">
        <v>1653119</v>
      </c>
      <c r="K728" t="n">
        <v>1654141</v>
      </c>
      <c r="L728" t="n">
        <v>1655496</v>
      </c>
      <c r="M728" t="n">
        <v>1656623</v>
      </c>
      <c r="N728" t="n">
        <v>1662354</v>
      </c>
      <c r="P728" t="n">
        <v>1670978</v>
      </c>
      <c r="Q728" t="n">
        <v>1671449</v>
      </c>
      <c r="R728" t="n">
        <v>1672501</v>
      </c>
      <c r="S728" t="n">
        <v>1675674</v>
      </c>
      <c r="U728" t="n">
        <v>1676554</v>
      </c>
      <c r="V728" t="n">
        <v>1677543</v>
      </c>
      <c r="W728" t="n">
        <v>1681005</v>
      </c>
      <c r="X728" t="n">
        <v>1686742</v>
      </c>
      <c r="Z728" t="n">
        <v>1688197</v>
      </c>
      <c r="AA728" t="n">
        <v>1688684</v>
      </c>
      <c r="AB728" t="n">
        <v>1926386</v>
      </c>
      <c r="AC728" t="n">
        <v>1932509</v>
      </c>
      <c r="AE728" t="n">
        <v>1933780</v>
      </c>
      <c r="AF728" t="n">
        <v>1938140</v>
      </c>
      <c r="AG728" t="n">
        <v>1941766</v>
      </c>
      <c r="AH728" t="n">
        <v>1945136</v>
      </c>
      <c r="AJ728" t="n">
        <v>1947013</v>
      </c>
      <c r="AK728" t="n">
        <v>1950348</v>
      </c>
      <c r="AL728" t="n">
        <v>1952451</v>
      </c>
      <c r="AM728" t="n">
        <v>1955261</v>
      </c>
      <c r="AO728" t="n">
        <v>1955936</v>
      </c>
      <c r="AP728" t="n">
        <v>1958727</v>
      </c>
      <c r="AQ728" t="n">
        <v>1953969</v>
      </c>
      <c r="AR728" t="n">
        <v>1954334</v>
      </c>
      <c r="AT728" t="n">
        <v>1956375</v>
      </c>
      <c r="AU728" t="n">
        <v>1959558</v>
      </c>
      <c r="AV728" t="n">
        <v>1962750</v>
      </c>
      <c r="AW728" t="n">
        <v>1964028</v>
      </c>
      <c r="AY728" t="n">
        <v>1966066</v>
      </c>
      <c r="AZ728" t="n">
        <v>1968562</v>
      </c>
      <c r="BA728" t="n">
        <v>1970310</v>
      </c>
      <c r="BB728" t="n">
        <v>1969833</v>
      </c>
      <c r="BD728" t="n">
        <v>1971038</v>
      </c>
      <c r="BE728" t="n">
        <v>1973498</v>
      </c>
      <c r="BF728" t="n">
        <v>1975434</v>
      </c>
    </row>
    <row r="729">
      <c r="A729" t="inlineStr">
        <is>
          <t>Retained earnings (accumulated deficit)</t>
        </is>
      </c>
      <c r="C729" t="inlineStr">
        <is>
          <t>Thousand</t>
        </is>
      </c>
      <c r="D729" t="inlineStr">
        <is>
          <t>QQQQ</t>
        </is>
      </c>
      <c r="F729" t="n">
        <v>-615129</v>
      </c>
      <c r="G729" t="n">
        <v>-424424</v>
      </c>
      <c r="H729" t="n">
        <v>-263507</v>
      </c>
      <c r="I729" t="n">
        <v>-120156</v>
      </c>
      <c r="K729" t="n">
        <v>-22039</v>
      </c>
      <c r="L729" t="n">
        <v>168321</v>
      </c>
      <c r="M729" t="n">
        <v>424305</v>
      </c>
      <c r="N729" t="n">
        <v>591492</v>
      </c>
      <c r="P729" t="n">
        <v>-702763</v>
      </c>
      <c r="Q729" t="n">
        <v>-461274</v>
      </c>
      <c r="R729" t="n">
        <v>-324400</v>
      </c>
      <c r="S729" t="n">
        <v>-261252</v>
      </c>
      <c r="U729" t="n">
        <v>-142881</v>
      </c>
      <c r="V729" t="n">
        <v>-689910</v>
      </c>
      <c r="W729" t="n">
        <v>-591253</v>
      </c>
      <c r="X729" t="n">
        <v>-520635</v>
      </c>
      <c r="Z729" t="n">
        <v>-426714</v>
      </c>
      <c r="AA729" t="n">
        <v>-193073</v>
      </c>
      <c r="AB729" t="n">
        <v>39606</v>
      </c>
      <c r="AC729" t="n">
        <v>173943</v>
      </c>
      <c r="AE729" t="n">
        <v>293361</v>
      </c>
      <c r="AF729" t="n">
        <v>399902</v>
      </c>
      <c r="AG729" t="n">
        <v>429212</v>
      </c>
      <c r="AH729" t="n">
        <v>421888</v>
      </c>
      <c r="AJ729" t="n">
        <v>505899</v>
      </c>
      <c r="AK729" t="n">
        <v>675967</v>
      </c>
      <c r="AL729" t="n">
        <v>785732</v>
      </c>
      <c r="AM729" t="n">
        <v>877812</v>
      </c>
      <c r="AO729" t="n">
        <v>945080</v>
      </c>
      <c r="AP729" t="n">
        <v>939044</v>
      </c>
      <c r="AQ729" t="n">
        <v>972490</v>
      </c>
      <c r="AR729" t="n">
        <v>972569</v>
      </c>
      <c r="AT729" t="n">
        <v>1072777</v>
      </c>
      <c r="AU729" t="n">
        <v>906090</v>
      </c>
      <c r="AV729" t="n">
        <v>966815</v>
      </c>
      <c r="AW729" t="n">
        <v>1003569</v>
      </c>
      <c r="AY729" t="n">
        <v>1284007</v>
      </c>
      <c r="AZ729" t="n">
        <v>1646123</v>
      </c>
      <c r="BA729" t="n">
        <v>1904475</v>
      </c>
      <c r="BB729" t="n">
        <v>1749499</v>
      </c>
      <c r="BD729" t="n">
        <v>1754686</v>
      </c>
      <c r="BE729" t="n">
        <v>1815142</v>
      </c>
      <c r="BF729" t="n">
        <v>1936420</v>
      </c>
    </row>
    <row r="730">
      <c r="A730" t="inlineStr">
        <is>
          <t>Accumulated other comprehensive income (loss)</t>
        </is>
      </c>
      <c r="C730" t="inlineStr">
        <is>
          <t>Thousand</t>
        </is>
      </c>
      <c r="D730" t="inlineStr">
        <is>
          <t>QQQQ</t>
        </is>
      </c>
      <c r="F730" t="n">
        <v>-58101</v>
      </c>
      <c r="G730" t="n">
        <v>-32710</v>
      </c>
      <c r="H730" t="n">
        <v>-32397</v>
      </c>
      <c r="I730" t="n">
        <v>-45735</v>
      </c>
      <c r="K730" t="n">
        <v>-51557</v>
      </c>
      <c r="L730" t="n">
        <v>-55179</v>
      </c>
      <c r="M730" t="n">
        <v>-55815</v>
      </c>
      <c r="N730" t="n">
        <v>-62541</v>
      </c>
      <c r="P730" t="n">
        <v>-64629</v>
      </c>
      <c r="Q730" t="n">
        <v>-55838</v>
      </c>
      <c r="R730" t="n">
        <v>-66002</v>
      </c>
      <c r="S730" t="n">
        <v>-58930</v>
      </c>
      <c r="U730" t="n">
        <v>-65785</v>
      </c>
      <c r="V730" t="n">
        <v>-67726</v>
      </c>
      <c r="W730" t="n">
        <v>-65848</v>
      </c>
      <c r="X730" t="n">
        <v>-64243</v>
      </c>
      <c r="Z730" t="n">
        <v>-62921</v>
      </c>
      <c r="AA730" t="n">
        <v>-66735</v>
      </c>
      <c r="AB730" t="n">
        <v>-36517</v>
      </c>
      <c r="AC730" t="n">
        <v>-31140</v>
      </c>
      <c r="AE730" t="n">
        <v>26469</v>
      </c>
      <c r="AF730" t="n">
        <v>-63584</v>
      </c>
      <c r="AG730" t="n">
        <v>-83548</v>
      </c>
      <c r="AH730" t="n">
        <v>-127834</v>
      </c>
      <c r="AJ730" t="n">
        <v>-88926</v>
      </c>
      <c r="AK730" t="n">
        <v>-130679</v>
      </c>
      <c r="AL730" t="n">
        <v>-186040</v>
      </c>
      <c r="AM730" t="n">
        <v>-75129</v>
      </c>
      <c r="AO730" t="n">
        <v>-174917</v>
      </c>
      <c r="AP730" t="n">
        <v>-223427</v>
      </c>
      <c r="AQ730" t="n">
        <v>-165520</v>
      </c>
      <c r="AR730" t="n">
        <v>-20620</v>
      </c>
      <c r="AT730" t="n">
        <v>37279</v>
      </c>
      <c r="AU730" t="n">
        <v>59354</v>
      </c>
      <c r="AV730" t="n">
        <v>17198</v>
      </c>
      <c r="AW730" t="n">
        <v>-47997</v>
      </c>
      <c r="AY730" t="n">
        <v>-98902</v>
      </c>
      <c r="AZ730" t="n">
        <v>-291975</v>
      </c>
      <c r="BA730" t="n">
        <v>-604994</v>
      </c>
      <c r="BB730" t="n">
        <v>-336448</v>
      </c>
      <c r="BD730" t="n">
        <v>-290042</v>
      </c>
      <c r="BE730" t="n">
        <v>-187342</v>
      </c>
      <c r="BF730" t="n">
        <v>-292210</v>
      </c>
    </row>
    <row r="731">
      <c r="A731" t="inlineStr">
        <is>
          <t>Total pilgrim s pride corporation stockholders equity</t>
        </is>
      </c>
      <c r="C731" t="inlineStr">
        <is>
          <t>Thousand</t>
        </is>
      </c>
      <c r="D731" t="inlineStr">
        <is>
          <t>QQQQ</t>
        </is>
      </c>
      <c r="F731" t="n">
        <v>971911</v>
      </c>
      <c r="G731" t="n">
        <v>1189062</v>
      </c>
      <c r="H731" t="n">
        <v>1351104</v>
      </c>
      <c r="I731" t="n">
        <v>1489818</v>
      </c>
      <c r="K731" t="n">
        <v>1583135</v>
      </c>
      <c r="L731" t="n">
        <v>1771228</v>
      </c>
      <c r="M731" t="n">
        <v>2027703</v>
      </c>
      <c r="N731" t="n">
        <v>2193895</v>
      </c>
      <c r="P731" t="n">
        <v>906183</v>
      </c>
      <c r="Q731" t="n">
        <v>1156934</v>
      </c>
      <c r="R731" t="n">
        <v>1239616</v>
      </c>
      <c r="S731" t="n">
        <v>1258856</v>
      </c>
      <c r="U731" t="n">
        <v>1368595</v>
      </c>
      <c r="V731" t="n">
        <v>815943</v>
      </c>
      <c r="W731" t="n">
        <v>906935</v>
      </c>
      <c r="X731" t="n">
        <v>887344</v>
      </c>
      <c r="Z731" t="n">
        <v>969406</v>
      </c>
      <c r="AA731" t="n">
        <v>1199720</v>
      </c>
      <c r="AB731" t="n">
        <v>1700319</v>
      </c>
      <c r="AC731" t="n">
        <v>1846156</v>
      </c>
      <c r="AE731" t="n">
        <v>2024456</v>
      </c>
      <c r="AF731" t="n">
        <v>2045304</v>
      </c>
      <c r="AG731" t="n">
        <v>2058276</v>
      </c>
      <c r="AH731" t="n">
        <v>2009800</v>
      </c>
      <c r="AJ731" t="n">
        <v>2134601</v>
      </c>
      <c r="AK731" t="n">
        <v>2263353</v>
      </c>
      <c r="AL731" t="n">
        <v>2319862</v>
      </c>
      <c r="AM731" t="n">
        <v>2525663</v>
      </c>
      <c r="AO731" t="n">
        <v>2465913</v>
      </c>
      <c r="AP731" t="n">
        <v>2364185</v>
      </c>
      <c r="AQ731" t="n">
        <v>2420853</v>
      </c>
      <c r="AR731" t="n">
        <v>2563761</v>
      </c>
      <c r="AT731" t="n">
        <v>2723910</v>
      </c>
      <c r="AU731" t="n">
        <v>2582482</v>
      </c>
      <c r="AV731" t="n">
        <v>2604243</v>
      </c>
      <c r="AW731" t="n">
        <v>2577080</v>
      </c>
      <c r="AY731" t="n">
        <v>2781630</v>
      </c>
      <c r="AZ731" t="n">
        <v>2860203</v>
      </c>
      <c r="BA731" t="n">
        <v>2727721</v>
      </c>
      <c r="BB731" t="n">
        <v>2840814</v>
      </c>
      <c r="BD731" t="n">
        <v>2893614</v>
      </c>
      <c r="BE731" t="n">
        <v>3059230</v>
      </c>
      <c r="BF731" t="n">
        <v>3077576</v>
      </c>
    </row>
    <row r="732">
      <c r="A732" t="inlineStr">
        <is>
          <t>Total pilgrim s pride corporation stockholders equity-c</t>
        </is>
      </c>
      <c r="F732">
        <f>SUM(F726:F730)</f>
        <v/>
      </c>
      <c r="G732">
        <f>SUM(G726:G730)</f>
        <v/>
      </c>
      <c r="H732">
        <f>SUM(H726:H730)</f>
        <v/>
      </c>
      <c r="I732">
        <f>SUM(I726:I730)</f>
        <v/>
      </c>
      <c r="K732">
        <f>SUM(K726:K730)</f>
        <v/>
      </c>
      <c r="L732">
        <f>SUM(L726:L730)</f>
        <v/>
      </c>
      <c r="M732">
        <f>SUM(M726:M730)</f>
        <v/>
      </c>
      <c r="N732">
        <f>SUM(N726:N730)</f>
        <v/>
      </c>
      <c r="P732">
        <f>SUM(P726:P730)</f>
        <v/>
      </c>
      <c r="Q732">
        <f>SUM(Q726:Q730)</f>
        <v/>
      </c>
      <c r="R732">
        <f>SUM(R726:R730)</f>
        <v/>
      </c>
      <c r="S732">
        <f>SUM(S726:S730)</f>
        <v/>
      </c>
      <c r="U732">
        <f>SUM(U726:U730)</f>
        <v/>
      </c>
      <c r="V732">
        <f>SUM(V726:V730)</f>
        <v/>
      </c>
      <c r="W732">
        <f>SUM(W726:W730)</f>
        <v/>
      </c>
      <c r="X732">
        <f>SUM(X726:X730)</f>
        <v/>
      </c>
      <c r="Z732">
        <f>SUM(Z726:Z730)</f>
        <v/>
      </c>
      <c r="AA732">
        <f>SUM(AA726:AA730)</f>
        <v/>
      </c>
      <c r="AB732">
        <f>SUM(AB726:AB730)</f>
        <v/>
      </c>
      <c r="AC732">
        <f>SUM(AC726:AC730)</f>
        <v/>
      </c>
      <c r="AE732">
        <f>SUM(AE726:AE730)</f>
        <v/>
      </c>
      <c r="AF732">
        <f>SUM(AF726:AF730)</f>
        <v/>
      </c>
      <c r="AG732">
        <f>SUM(AG726:AG730)</f>
        <v/>
      </c>
      <c r="AH732">
        <f>SUM(AH726:AH730)</f>
        <v/>
      </c>
      <c r="AJ732">
        <f>SUM(AJ726:AJ730)</f>
        <v/>
      </c>
      <c r="AK732">
        <f>SUM(AK726:AK730)</f>
        <v/>
      </c>
      <c r="AL732">
        <f>SUM(AL726:AL730)</f>
        <v/>
      </c>
      <c r="AM732">
        <f>SUM(AM726:AM730)</f>
        <v/>
      </c>
      <c r="AO732">
        <f>SUM(AO726:AO730)</f>
        <v/>
      </c>
      <c r="AP732">
        <f>SUM(AP726:AP730)</f>
        <v/>
      </c>
      <c r="AQ732">
        <f>SUM(AQ726:AQ730)</f>
        <v/>
      </c>
      <c r="AR732">
        <f>SUM(AR726:AR730)</f>
        <v/>
      </c>
      <c r="AT732">
        <f>SUM(AT726:AT730)</f>
        <v/>
      </c>
      <c r="AU732">
        <f>SUM(AU726:AU730)</f>
        <v/>
      </c>
      <c r="AV732">
        <f>SUM(AV726:AV730)</f>
        <v/>
      </c>
      <c r="AW732">
        <f>SUM(AW726:AW730)</f>
        <v/>
      </c>
      <c r="AY732">
        <f>SUM(AY726:AY730)</f>
        <v/>
      </c>
      <c r="AZ732">
        <f>SUM(AZ726:AZ730)</f>
        <v/>
      </c>
      <c r="BA732">
        <f>SUM(BA726:BA730)</f>
        <v/>
      </c>
      <c r="BB732">
        <f>SUM(BB726:BB730)</f>
        <v/>
      </c>
      <c r="BD732">
        <f>SUM(BD726:BD730)</f>
        <v/>
      </c>
      <c r="BE732">
        <f>SUM(BE726:BE730)</f>
        <v/>
      </c>
      <c r="BF732">
        <f>SUM(BF726:BF730)</f>
        <v/>
      </c>
    </row>
    <row r="733">
      <c r="A733" t="inlineStr">
        <is>
          <t>Sum check</t>
        </is>
      </c>
      <c r="F733">
        <f>F732-F731</f>
        <v/>
      </c>
      <c r="G733">
        <f>G732-G731</f>
        <v/>
      </c>
      <c r="H733">
        <f>H732-H731</f>
        <v/>
      </c>
      <c r="I733">
        <f>I732-I731</f>
        <v/>
      </c>
      <c r="K733">
        <f>K732-K731</f>
        <v/>
      </c>
      <c r="L733">
        <f>L732-L731</f>
        <v/>
      </c>
      <c r="M733">
        <f>M732-M731</f>
        <v/>
      </c>
      <c r="N733">
        <f>N732-N731</f>
        <v/>
      </c>
      <c r="P733">
        <f>P732-P731</f>
        <v/>
      </c>
      <c r="Q733">
        <f>Q732-Q731</f>
        <v/>
      </c>
      <c r="R733">
        <f>R732-R731</f>
        <v/>
      </c>
      <c r="S733">
        <f>S732-S731</f>
        <v/>
      </c>
      <c r="U733">
        <f>U732-U731</f>
        <v/>
      </c>
      <c r="V733">
        <f>V732-V731</f>
        <v/>
      </c>
      <c r="W733">
        <f>W732-W731</f>
        <v/>
      </c>
      <c r="X733">
        <f>X732-X731</f>
        <v/>
      </c>
      <c r="Z733">
        <f>Z732-Z731</f>
        <v/>
      </c>
      <c r="AA733">
        <f>AA732-AA731</f>
        <v/>
      </c>
      <c r="AB733">
        <f>AB732-AB731</f>
        <v/>
      </c>
      <c r="AC733">
        <f>AC732-AC731</f>
        <v/>
      </c>
      <c r="AE733">
        <f>AE732-AE731</f>
        <v/>
      </c>
      <c r="AF733">
        <f>AF732-AF731</f>
        <v/>
      </c>
      <c r="AG733">
        <f>AG732-AG731</f>
        <v/>
      </c>
      <c r="AH733">
        <f>AH732-AH731</f>
        <v/>
      </c>
      <c r="AJ733">
        <f>AJ732-AJ731</f>
        <v/>
      </c>
      <c r="AK733">
        <f>AK732-AK731</f>
        <v/>
      </c>
      <c r="AL733">
        <f>AL732-AL731</f>
        <v/>
      </c>
      <c r="AM733">
        <f>AM732-AM731</f>
        <v/>
      </c>
      <c r="AO733">
        <f>AO732-AO731</f>
        <v/>
      </c>
      <c r="AP733">
        <f>AP732-AP731</f>
        <v/>
      </c>
      <c r="AQ733">
        <f>AQ732-AQ731</f>
        <v/>
      </c>
      <c r="AR733">
        <f>AR732-AR731</f>
        <v/>
      </c>
      <c r="AT733">
        <f>AT732-AT731</f>
        <v/>
      </c>
      <c r="AU733">
        <f>AU732-AU731</f>
        <v/>
      </c>
      <c r="AV733">
        <f>AV732-AV731</f>
        <v/>
      </c>
      <c r="AW733">
        <f>AW732-AW731</f>
        <v/>
      </c>
      <c r="AY733">
        <f>AY732-AY731</f>
        <v/>
      </c>
      <c r="AZ733">
        <f>AZ732-AZ731</f>
        <v/>
      </c>
      <c r="BA733">
        <f>BA732-BA731</f>
        <v/>
      </c>
      <c r="BB733">
        <f>BB732-BB731</f>
        <v/>
      </c>
      <c r="BD733">
        <f>BD732-BD731</f>
        <v/>
      </c>
      <c r="BE733">
        <f>BE732-BE731</f>
        <v/>
      </c>
      <c r="BF733">
        <f>BF732-BF731</f>
        <v/>
      </c>
    </row>
    <row r="735">
      <c r="A735" t="inlineStr">
        <is>
          <t>Non-controlling interest</t>
        </is>
      </c>
      <c r="C735" t="inlineStr">
        <is>
          <t>Thousand</t>
        </is>
      </c>
      <c r="D735" t="inlineStr">
        <is>
          <t>QQQQ</t>
        </is>
      </c>
      <c r="F735" t="n">
        <v>2272</v>
      </c>
      <c r="G735" t="n">
        <v>2358</v>
      </c>
      <c r="H735" t="n">
        <v>2465</v>
      </c>
      <c r="I735" t="n">
        <v>2784</v>
      </c>
      <c r="K735" t="n">
        <v>2854</v>
      </c>
      <c r="L735" t="n">
        <v>3271</v>
      </c>
      <c r="M735" t="n">
        <v>3090</v>
      </c>
      <c r="N735" t="n">
        <v>2906</v>
      </c>
      <c r="P735" t="n">
        <v>2884</v>
      </c>
      <c r="Q735" t="n">
        <v>3019</v>
      </c>
      <c r="R735" t="n">
        <v>3052</v>
      </c>
      <c r="S735" t="n">
        <v>2954</v>
      </c>
      <c r="U735" t="n">
        <v>2594</v>
      </c>
      <c r="V735" t="n">
        <v>2750</v>
      </c>
      <c r="W735" t="n">
        <v>9872</v>
      </c>
      <c r="X735" t="n">
        <v>9403</v>
      </c>
      <c r="Z735" t="n">
        <v>9945</v>
      </c>
      <c r="AA735" t="n">
        <v>10377</v>
      </c>
      <c r="AB735" t="n">
        <v>9917</v>
      </c>
      <c r="AC735" t="n">
        <v>9505</v>
      </c>
      <c r="AE735" t="n">
        <v>9311</v>
      </c>
      <c r="AF735" t="n">
        <v>9114</v>
      </c>
      <c r="AG735" t="n">
        <v>9267</v>
      </c>
      <c r="AH735" t="n">
        <v>9785</v>
      </c>
      <c r="AJ735" t="n">
        <v>9899</v>
      </c>
      <c r="AK735" t="n">
        <v>9911</v>
      </c>
      <c r="AL735" t="n">
        <v>10242</v>
      </c>
      <c r="AM735" t="n">
        <v>10397</v>
      </c>
      <c r="AO735" t="n">
        <v>10578</v>
      </c>
      <c r="AP735" t="n">
        <v>10214</v>
      </c>
      <c r="AQ735" t="n">
        <v>10459</v>
      </c>
      <c r="AR735" t="n">
        <v>11586</v>
      </c>
      <c r="AT735" t="n">
        <v>11846</v>
      </c>
      <c r="AU735" t="n">
        <v>12030</v>
      </c>
      <c r="AV735" t="n">
        <v>12140</v>
      </c>
      <c r="AW735" t="n">
        <v>11854</v>
      </c>
      <c r="AY735" t="n">
        <v>11976</v>
      </c>
      <c r="AZ735" t="n">
        <v>11881</v>
      </c>
      <c r="BA735" t="n">
        <v>12528</v>
      </c>
      <c r="BB735" t="n">
        <v>12462</v>
      </c>
      <c r="BD735" t="n">
        <v>12906</v>
      </c>
      <c r="BE735" t="n">
        <v>13358</v>
      </c>
      <c r="BF735" t="n">
        <v>13647</v>
      </c>
    </row>
    <row r="736">
      <c r="A736" t="inlineStr">
        <is>
          <t>Total stockholders equity</t>
        </is>
      </c>
      <c r="C736" t="inlineStr">
        <is>
          <t>Thousand</t>
        </is>
      </c>
      <c r="D736" t="inlineStr">
        <is>
          <t>QQQQ</t>
        </is>
      </c>
      <c r="F736" t="n">
        <v>974183</v>
      </c>
      <c r="G736" t="n">
        <v>1191420</v>
      </c>
      <c r="H736" t="n">
        <v>1353569</v>
      </c>
      <c r="I736" t="n">
        <v>1492602</v>
      </c>
      <c r="K736" t="n">
        <v>1585989</v>
      </c>
      <c r="L736" t="n">
        <v>1774499</v>
      </c>
      <c r="M736" t="n">
        <v>2030793</v>
      </c>
      <c r="N736" t="n">
        <v>2196801</v>
      </c>
      <c r="P736" t="n">
        <v>909067</v>
      </c>
      <c r="Q736" t="n">
        <v>1159953</v>
      </c>
      <c r="R736" t="n">
        <v>1242668</v>
      </c>
      <c r="S736" t="n">
        <v>1261810</v>
      </c>
      <c r="U736" t="n">
        <v>1371189</v>
      </c>
      <c r="V736" t="n">
        <v>818693</v>
      </c>
      <c r="W736" t="n">
        <v>916807</v>
      </c>
      <c r="X736" t="n">
        <v>896747</v>
      </c>
      <c r="Z736" t="n">
        <v>979351</v>
      </c>
      <c r="AA736" t="n">
        <v>1210097</v>
      </c>
      <c r="AB736" t="n">
        <v>1710236</v>
      </c>
      <c r="AC736" t="n">
        <v>1855661</v>
      </c>
      <c r="AE736" t="n">
        <v>2033767</v>
      </c>
      <c r="AF736" t="n">
        <v>2054418</v>
      </c>
      <c r="AG736" t="n">
        <v>2067543</v>
      </c>
      <c r="AH736" t="n">
        <v>2019585</v>
      </c>
      <c r="AJ736" t="n">
        <v>2144500</v>
      </c>
      <c r="AK736" t="n">
        <v>2273264</v>
      </c>
      <c r="AL736" t="n">
        <v>2330104</v>
      </c>
      <c r="AM736" t="n">
        <v>2536060</v>
      </c>
      <c r="AO736" t="n">
        <v>2476491</v>
      </c>
      <c r="AP736" t="n">
        <v>2374399</v>
      </c>
      <c r="AQ736" t="n">
        <v>2431312</v>
      </c>
      <c r="AR736" t="n">
        <v>2575347</v>
      </c>
      <c r="AT736" t="n">
        <v>2735756</v>
      </c>
      <c r="AU736" t="n">
        <v>2594512</v>
      </c>
      <c r="AV736" t="n">
        <v>2616383</v>
      </c>
      <c r="AW736" t="n">
        <v>2588934</v>
      </c>
      <c r="AY736" t="n">
        <v>2793606</v>
      </c>
      <c r="AZ736" t="n">
        <v>2872084</v>
      </c>
      <c r="BA736" t="n">
        <v>2740249</v>
      </c>
      <c r="BB736" t="n">
        <v>2853276</v>
      </c>
      <c r="BD736" t="n">
        <v>2906520</v>
      </c>
      <c r="BE736" t="n">
        <v>3072588</v>
      </c>
      <c r="BF736" t="n">
        <v>3091223</v>
      </c>
    </row>
    <row r="737">
      <c r="A737" t="inlineStr">
        <is>
          <t>Total stockholders equity-c</t>
        </is>
      </c>
      <c r="F737">
        <f>F731+F735</f>
        <v/>
      </c>
      <c r="G737">
        <f>G731+G735</f>
        <v/>
      </c>
      <c r="H737">
        <f>H731+H735</f>
        <v/>
      </c>
      <c r="I737">
        <f>I731+I735</f>
        <v/>
      </c>
      <c r="K737">
        <f>K731+K735</f>
        <v/>
      </c>
      <c r="L737">
        <f>L731+L735</f>
        <v/>
      </c>
      <c r="M737">
        <f>M731+M735</f>
        <v/>
      </c>
      <c r="N737">
        <f>N731+N735</f>
        <v/>
      </c>
      <c r="P737">
        <f>P731+P735</f>
        <v/>
      </c>
      <c r="Q737">
        <f>Q731+Q735</f>
        <v/>
      </c>
      <c r="R737">
        <f>R731+R735</f>
        <v/>
      </c>
      <c r="S737">
        <f>S731+S735</f>
        <v/>
      </c>
      <c r="U737">
        <f>U731+U735</f>
        <v/>
      </c>
      <c r="V737">
        <f>V731+V735</f>
        <v/>
      </c>
      <c r="W737">
        <f>W731+W735</f>
        <v/>
      </c>
      <c r="X737">
        <f>X731+X735</f>
        <v/>
      </c>
      <c r="Z737">
        <f>Z731+Z735</f>
        <v/>
      </c>
      <c r="AA737">
        <f>AA731+AA735</f>
        <v/>
      </c>
      <c r="AB737">
        <f>AB731+AB735</f>
        <v/>
      </c>
      <c r="AC737">
        <f>AC731+AC735</f>
        <v/>
      </c>
      <c r="AE737">
        <f>AE731+AE735</f>
        <v/>
      </c>
      <c r="AF737">
        <f>AF731+AF735</f>
        <v/>
      </c>
      <c r="AG737">
        <f>AG731+AG735</f>
        <v/>
      </c>
      <c r="AH737">
        <f>AH731+AH735</f>
        <v/>
      </c>
      <c r="AJ737">
        <f>AJ731+AJ735</f>
        <v/>
      </c>
      <c r="AK737">
        <f>AK731+AK735</f>
        <v/>
      </c>
      <c r="AL737">
        <f>AL731+AL735</f>
        <v/>
      </c>
      <c r="AM737">
        <f>AM731+AM735</f>
        <v/>
      </c>
      <c r="AO737">
        <f>AO731+AO735</f>
        <v/>
      </c>
      <c r="AP737">
        <f>AP731+AP735</f>
        <v/>
      </c>
      <c r="AQ737">
        <f>AQ731+AQ735</f>
        <v/>
      </c>
      <c r="AR737">
        <f>AR731+AR735</f>
        <v/>
      </c>
      <c r="AT737">
        <f>AT731+AT735</f>
        <v/>
      </c>
      <c r="AU737">
        <f>AU731+AU735</f>
        <v/>
      </c>
      <c r="AV737">
        <f>AV731+AV735</f>
        <v/>
      </c>
      <c r="AW737">
        <f>AW731+AW735</f>
        <v/>
      </c>
      <c r="AY737">
        <f>AY731+AY735</f>
        <v/>
      </c>
      <c r="AZ737">
        <f>AZ731+AZ735</f>
        <v/>
      </c>
      <c r="BA737">
        <f>BA731+BA735</f>
        <v/>
      </c>
      <c r="BB737">
        <f>BB731+BB735</f>
        <v/>
      </c>
      <c r="BD737">
        <f>BD731+BD735</f>
        <v/>
      </c>
      <c r="BE737">
        <f>BE731+BE735</f>
        <v/>
      </c>
      <c r="BF737">
        <f>BF731+BF735</f>
        <v/>
      </c>
    </row>
    <row r="738">
      <c r="A738" t="inlineStr">
        <is>
          <t>Sum check</t>
        </is>
      </c>
      <c r="F738">
        <f>F737-F736</f>
        <v/>
      </c>
      <c r="G738">
        <f>G737-G736</f>
        <v/>
      </c>
      <c r="H738">
        <f>H737-H736</f>
        <v/>
      </c>
      <c r="I738">
        <f>I737-I736</f>
        <v/>
      </c>
      <c r="K738">
        <f>K737-K736</f>
        <v/>
      </c>
      <c r="L738">
        <f>L737-L736</f>
        <v/>
      </c>
      <c r="M738">
        <f>M737-M736</f>
        <v/>
      </c>
      <c r="N738">
        <f>N737-N736</f>
        <v/>
      </c>
      <c r="P738">
        <f>P737-P736</f>
        <v/>
      </c>
      <c r="Q738">
        <f>Q737-Q736</f>
        <v/>
      </c>
      <c r="R738">
        <f>R737-R736</f>
        <v/>
      </c>
      <c r="S738">
        <f>S737-S736</f>
        <v/>
      </c>
      <c r="U738">
        <f>U737-U736</f>
        <v/>
      </c>
      <c r="V738">
        <f>V737-V736</f>
        <v/>
      </c>
      <c r="W738">
        <f>W737-W736</f>
        <v/>
      </c>
      <c r="X738">
        <f>X737-X736</f>
        <v/>
      </c>
      <c r="Z738">
        <f>Z737-Z736</f>
        <v/>
      </c>
      <c r="AA738">
        <f>AA737-AA736</f>
        <v/>
      </c>
      <c r="AB738">
        <f>AB737-AB736</f>
        <v/>
      </c>
      <c r="AC738">
        <f>AC737-AC736</f>
        <v/>
      </c>
      <c r="AE738">
        <f>AE737-AE736</f>
        <v/>
      </c>
      <c r="AF738">
        <f>AF737-AF736</f>
        <v/>
      </c>
      <c r="AG738">
        <f>AG737-AG736</f>
        <v/>
      </c>
      <c r="AH738">
        <f>AH737-AH736</f>
        <v/>
      </c>
      <c r="AJ738">
        <f>AJ737-AJ736</f>
        <v/>
      </c>
      <c r="AK738">
        <f>AK737-AK736</f>
        <v/>
      </c>
      <c r="AL738">
        <f>AL737-AL736</f>
        <v/>
      </c>
      <c r="AM738">
        <f>AM737-AM736</f>
        <v/>
      </c>
      <c r="AO738">
        <f>AO737-AO736</f>
        <v/>
      </c>
      <c r="AP738">
        <f>AP737-AP736</f>
        <v/>
      </c>
      <c r="AQ738">
        <f>AQ737-AQ736</f>
        <v/>
      </c>
      <c r="AR738">
        <f>AR737-AR736</f>
        <v/>
      </c>
      <c r="AT738">
        <f>AT737-AT736</f>
        <v/>
      </c>
      <c r="AU738">
        <f>AU737-AU736</f>
        <v/>
      </c>
      <c r="AV738">
        <f>AV737-AV736</f>
        <v/>
      </c>
      <c r="AW738">
        <f>AW737-AW736</f>
        <v/>
      </c>
      <c r="AY738">
        <f>AY737-AY736</f>
        <v/>
      </c>
      <c r="AZ738">
        <f>AZ737-AZ736</f>
        <v/>
      </c>
      <c r="BA738">
        <f>BA737-BA736</f>
        <v/>
      </c>
      <c r="BB738">
        <f>BB737-BB736</f>
        <v/>
      </c>
      <c r="BD738">
        <f>BD737-BD736</f>
        <v/>
      </c>
      <c r="BE738">
        <f>BE737-BE736</f>
        <v/>
      </c>
      <c r="BF738">
        <f>BF737-BF736</f>
        <v/>
      </c>
    </row>
    <row r="740">
      <c r="A740" t="inlineStr">
        <is>
          <t>Total liabilities and stockholders equity</t>
        </is>
      </c>
      <c r="C740" t="inlineStr">
        <is>
          <t>Thousand</t>
        </is>
      </c>
      <c r="D740" t="inlineStr">
        <is>
          <t>QQQQ</t>
        </is>
      </c>
      <c r="F740" t="n">
        <v>2918335</v>
      </c>
      <c r="G740" t="n">
        <v>2923914</v>
      </c>
      <c r="H740" t="n">
        <v>3109421</v>
      </c>
      <c r="I740" t="n">
        <v>3172402</v>
      </c>
      <c r="K740" t="n">
        <v>3070417</v>
      </c>
      <c r="L740" t="n">
        <v>3186425</v>
      </c>
      <c r="M740" t="n">
        <v>3505782</v>
      </c>
      <c r="N740" t="n">
        <v>3119063</v>
      </c>
      <c r="P740" t="n">
        <v>2991880</v>
      </c>
      <c r="Q740" t="n">
        <v>3147241</v>
      </c>
      <c r="R740" t="n">
        <v>3341858</v>
      </c>
      <c r="S740" t="n">
        <v>3318443</v>
      </c>
      <c r="U740" t="n">
        <v>3386750</v>
      </c>
      <c r="V740" t="n">
        <v>3007950</v>
      </c>
      <c r="W740" t="n">
        <v>3002289</v>
      </c>
      <c r="X740" t="n">
        <v>3008218</v>
      </c>
      <c r="Z740" t="n">
        <v>3490345</v>
      </c>
      <c r="AA740" t="n">
        <v>3857002</v>
      </c>
      <c r="AB740" t="n">
        <v>6063285</v>
      </c>
      <c r="AC740" t="n">
        <v>6248652</v>
      </c>
      <c r="AE740" t="n">
        <v>6397635</v>
      </c>
      <c r="AF740" t="n">
        <v>6302569</v>
      </c>
      <c r="AG740" t="n">
        <v>5976438</v>
      </c>
      <c r="AH740" t="n">
        <v>5931202</v>
      </c>
      <c r="AJ740" t="n">
        <v>6372927</v>
      </c>
      <c r="AK740" t="n">
        <v>6527918</v>
      </c>
      <c r="AL740" t="n">
        <v>6603133</v>
      </c>
      <c r="AM740" t="n">
        <v>7102364</v>
      </c>
      <c r="AO740" t="n">
        <v>7251982</v>
      </c>
      <c r="AP740" t="n">
        <v>7156581</v>
      </c>
      <c r="AQ740" t="n">
        <v>7469499</v>
      </c>
      <c r="AR740" t="n">
        <v>7474497</v>
      </c>
      <c r="AT740" t="n">
        <v>7480761</v>
      </c>
      <c r="AU740" t="n">
        <v>7748845</v>
      </c>
      <c r="AV740" t="n">
        <v>8832843</v>
      </c>
      <c r="AW740" t="n">
        <v>8913205</v>
      </c>
      <c r="AY740" t="n">
        <v>9317867</v>
      </c>
      <c r="AZ740" t="n">
        <v>9322932</v>
      </c>
      <c r="BA740" t="n">
        <v>9079012</v>
      </c>
      <c r="BB740" t="n">
        <v>9255769</v>
      </c>
      <c r="BD740" t="n">
        <v>9227505</v>
      </c>
      <c r="BE740" t="n">
        <v>9922511</v>
      </c>
      <c r="BF740" t="n">
        <v>9927816</v>
      </c>
    </row>
    <row r="741">
      <c r="A741" t="inlineStr">
        <is>
          <t>Total liabilities and stockholders equity-c</t>
        </is>
      </c>
      <c r="F741">
        <f>F736+F721</f>
        <v/>
      </c>
      <c r="G741">
        <f>G736+G721</f>
        <v/>
      </c>
      <c r="H741">
        <f>H736+H721</f>
        <v/>
      </c>
      <c r="I741">
        <f>I736+I721</f>
        <v/>
      </c>
      <c r="K741">
        <f>K736+K721</f>
        <v/>
      </c>
      <c r="L741">
        <f>L736+L721</f>
        <v/>
      </c>
      <c r="M741">
        <f>M736+M721</f>
        <v/>
      </c>
      <c r="N741">
        <f>N736+N721</f>
        <v/>
      </c>
      <c r="P741">
        <f>P736+P721</f>
        <v/>
      </c>
      <c r="Q741">
        <f>Q736+Q721</f>
        <v/>
      </c>
      <c r="R741">
        <f>R736+R721</f>
        <v/>
      </c>
      <c r="S741">
        <f>S736+S721</f>
        <v/>
      </c>
      <c r="U741">
        <f>U736+U721</f>
        <v/>
      </c>
      <c r="V741">
        <f>V736+V721</f>
        <v/>
      </c>
      <c r="W741">
        <f>W736+W721</f>
        <v/>
      </c>
      <c r="X741">
        <f>X736+X721</f>
        <v/>
      </c>
      <c r="Z741">
        <f>Z736+Z721</f>
        <v/>
      </c>
      <c r="AA741">
        <f>AA736+AA721</f>
        <v/>
      </c>
      <c r="AB741">
        <f>AB736+AB721</f>
        <v/>
      </c>
      <c r="AC741">
        <f>AC736+AC721</f>
        <v/>
      </c>
      <c r="AE741">
        <f>AE736+AE721</f>
        <v/>
      </c>
      <c r="AF741">
        <f>AF736+AF721</f>
        <v/>
      </c>
      <c r="AG741">
        <f>AG736+AG721</f>
        <v/>
      </c>
      <c r="AH741">
        <f>AH736+AH721</f>
        <v/>
      </c>
      <c r="AJ741">
        <f>AJ736+AJ721</f>
        <v/>
      </c>
      <c r="AK741">
        <f>AK736+AK721</f>
        <v/>
      </c>
      <c r="AL741">
        <f>AL736+AL721</f>
        <v/>
      </c>
      <c r="AM741">
        <f>AM736+AM721</f>
        <v/>
      </c>
      <c r="AO741">
        <f>AO736+AO721</f>
        <v/>
      </c>
      <c r="AP741">
        <f>AP736+AP721</f>
        <v/>
      </c>
      <c r="AQ741">
        <f>AQ736+AQ721</f>
        <v/>
      </c>
      <c r="AR741">
        <f>AR736+AR721</f>
        <v/>
      </c>
      <c r="AT741">
        <f>AT736+AT721</f>
        <v/>
      </c>
      <c r="AU741">
        <f>AU736+AU721</f>
        <v/>
      </c>
      <c r="AV741">
        <f>AV736+AV721</f>
        <v/>
      </c>
      <c r="AW741">
        <f>AW736+AW721</f>
        <v/>
      </c>
      <c r="AY741">
        <f>AY736+AY721</f>
        <v/>
      </c>
      <c r="AZ741">
        <f>AZ736+AZ721</f>
        <v/>
      </c>
      <c r="BA741">
        <f>BA736+BA721</f>
        <v/>
      </c>
      <c r="BB741">
        <f>BB736+BB721</f>
        <v/>
      </c>
      <c r="BD741">
        <f>BD736+BD721</f>
        <v/>
      </c>
      <c r="BE741">
        <f>BE736+BE721</f>
        <v/>
      </c>
      <c r="BF741">
        <f>BF736+BF721</f>
        <v/>
      </c>
    </row>
    <row r="742">
      <c r="A742" t="inlineStr">
        <is>
          <t>Sum check 1</t>
        </is>
      </c>
      <c r="F742">
        <f>F741-F740</f>
        <v/>
      </c>
      <c r="G742">
        <f>G741-G740</f>
        <v/>
      </c>
      <c r="H742">
        <f>H741-H740</f>
        <v/>
      </c>
      <c r="I742">
        <f>I741-I740</f>
        <v/>
      </c>
      <c r="K742">
        <f>K741-K740</f>
        <v/>
      </c>
      <c r="L742">
        <f>L741-L740</f>
        <v/>
      </c>
      <c r="M742">
        <f>M741-M740</f>
        <v/>
      </c>
      <c r="N742">
        <f>N741-N740</f>
        <v/>
      </c>
      <c r="P742">
        <f>P741-P740</f>
        <v/>
      </c>
      <c r="Q742">
        <f>Q741-Q740</f>
        <v/>
      </c>
      <c r="R742">
        <f>R741-R740</f>
        <v/>
      </c>
      <c r="S742">
        <f>S741-S740</f>
        <v/>
      </c>
      <c r="U742">
        <f>U741-U740</f>
        <v/>
      </c>
      <c r="V742">
        <f>V741-V740</f>
        <v/>
      </c>
      <c r="W742">
        <f>W741-W740</f>
        <v/>
      </c>
      <c r="X742">
        <f>X741-X740</f>
        <v/>
      </c>
      <c r="Z742">
        <f>Z741-Z740</f>
        <v/>
      </c>
      <c r="AA742">
        <f>AA741-AA740</f>
        <v/>
      </c>
      <c r="AB742">
        <f>AB741-AB740</f>
        <v/>
      </c>
      <c r="AC742">
        <f>AC741-AC740</f>
        <v/>
      </c>
      <c r="AE742">
        <f>AE741-AE740</f>
        <v/>
      </c>
      <c r="AF742">
        <f>AF741-AF740</f>
        <v/>
      </c>
      <c r="AG742">
        <f>AG741-AG740</f>
        <v/>
      </c>
      <c r="AH742">
        <f>AH741-AH740</f>
        <v/>
      </c>
      <c r="AJ742">
        <f>AJ741-AJ740</f>
        <v/>
      </c>
      <c r="AK742">
        <f>AK741-AK740</f>
        <v/>
      </c>
      <c r="AL742">
        <f>AL741-AL740</f>
        <v/>
      </c>
      <c r="AM742">
        <f>AM741-AM740</f>
        <v/>
      </c>
      <c r="AO742">
        <f>AO741-AO740</f>
        <v/>
      </c>
      <c r="AP742">
        <f>AP741-AP740</f>
        <v/>
      </c>
      <c r="AQ742">
        <f>AQ741-AQ740</f>
        <v/>
      </c>
      <c r="AR742">
        <f>AR741-AR740</f>
        <v/>
      </c>
      <c r="AT742">
        <f>AT741-AT740</f>
        <v/>
      </c>
      <c r="AU742">
        <f>AU741-AU740</f>
        <v/>
      </c>
      <c r="AV742">
        <f>AV741-AV740</f>
        <v/>
      </c>
      <c r="AW742">
        <f>AW741-AW740</f>
        <v/>
      </c>
      <c r="AY742">
        <f>AY741-AY740</f>
        <v/>
      </c>
      <c r="AZ742">
        <f>AZ741-AZ740</f>
        <v/>
      </c>
      <c r="BA742">
        <f>BA741-BA740</f>
        <v/>
      </c>
      <c r="BB742">
        <f>BB741-BB740</f>
        <v/>
      </c>
      <c r="BD742">
        <f>BD741-BD740</f>
        <v/>
      </c>
      <c r="BE742">
        <f>BE741-BE740</f>
        <v/>
      </c>
      <c r="BF742">
        <f>BF741-BF740</f>
        <v/>
      </c>
    </row>
    <row r="743">
      <c r="A743" t="inlineStr">
        <is>
          <t>Sum check 2</t>
        </is>
      </c>
      <c r="F743">
        <f>F740-F697</f>
        <v/>
      </c>
      <c r="G743">
        <f>G740-G697</f>
        <v/>
      </c>
      <c r="H743">
        <f>H740-H697</f>
        <v/>
      </c>
      <c r="I743">
        <f>I740-I697</f>
        <v/>
      </c>
      <c r="K743">
        <f>K740-K697</f>
        <v/>
      </c>
      <c r="L743">
        <f>L740-L697</f>
        <v/>
      </c>
      <c r="M743">
        <f>M740-M697</f>
        <v/>
      </c>
      <c r="N743">
        <f>N740-N697</f>
        <v/>
      </c>
      <c r="P743">
        <f>P740-P697</f>
        <v/>
      </c>
      <c r="Q743">
        <f>Q740-Q697</f>
        <v/>
      </c>
      <c r="R743">
        <f>R740-R697</f>
        <v/>
      </c>
      <c r="S743">
        <f>S740-S697</f>
        <v/>
      </c>
      <c r="U743">
        <f>U740-U697</f>
        <v/>
      </c>
      <c r="V743">
        <f>V740-V697</f>
        <v/>
      </c>
      <c r="W743">
        <f>W740-W697</f>
        <v/>
      </c>
      <c r="X743">
        <f>X740-X697</f>
        <v/>
      </c>
      <c r="Z743">
        <f>Z740-Z697</f>
        <v/>
      </c>
      <c r="AA743">
        <f>AA740-AA697</f>
        <v/>
      </c>
      <c r="AB743">
        <f>AB740-AB697</f>
        <v/>
      </c>
      <c r="AC743">
        <f>AC740-AC697</f>
        <v/>
      </c>
      <c r="AE743">
        <f>AE740-AE697</f>
        <v/>
      </c>
      <c r="AF743">
        <f>AF740-AF697</f>
        <v/>
      </c>
      <c r="AG743">
        <f>AG740-AG697</f>
        <v/>
      </c>
      <c r="AH743">
        <f>AH740-AH697</f>
        <v/>
      </c>
      <c r="AJ743">
        <f>AJ740-AJ697</f>
        <v/>
      </c>
      <c r="AK743">
        <f>AK740-AK697</f>
        <v/>
      </c>
      <c r="AL743">
        <f>AL740-AL697</f>
        <v/>
      </c>
      <c r="AM743">
        <f>AM740-AM697</f>
        <v/>
      </c>
      <c r="AO743">
        <f>AO740-AO697</f>
        <v/>
      </c>
      <c r="AP743">
        <f>AP740-AP697</f>
        <v/>
      </c>
      <c r="AQ743">
        <f>AQ740-AQ697</f>
        <v/>
      </c>
      <c r="AR743">
        <f>AR740-AR697</f>
        <v/>
      </c>
      <c r="AT743">
        <f>AT740-AT697</f>
        <v/>
      </c>
      <c r="AU743">
        <f>AU740-AU697</f>
        <v/>
      </c>
      <c r="AV743">
        <f>AV740-AV697</f>
        <v/>
      </c>
      <c r="AW743">
        <f>AW740-AW697</f>
        <v/>
      </c>
      <c r="AY743">
        <f>AY740-AY697</f>
        <v/>
      </c>
      <c r="AZ743">
        <f>AZ740-AZ697</f>
        <v/>
      </c>
      <c r="BA743">
        <f>BA740-BA697</f>
        <v/>
      </c>
      <c r="BB743">
        <f>BB740-BB697</f>
        <v/>
      </c>
      <c r="BD743">
        <f>BD740-BD697</f>
        <v/>
      </c>
      <c r="BE743">
        <f>BE740-BE697</f>
        <v/>
      </c>
      <c r="BF743">
        <f>BF740-BF697</f>
        <v/>
      </c>
    </row>
    <row r="745">
      <c r="A745" t="inlineStr">
        <is>
          <t>Cash flow Statement</t>
        </is>
      </c>
    </row>
    <row r="746">
      <c r="A746" t="inlineStr">
        <is>
          <t>Cash flows from operating activities:</t>
        </is>
      </c>
    </row>
    <row r="747">
      <c r="A747" t="inlineStr">
        <is>
          <t>Net income / loss</t>
        </is>
      </c>
      <c r="C747" t="inlineStr">
        <is>
          <t>Thousand</t>
        </is>
      </c>
      <c r="D747" t="inlineStr">
        <is>
          <t>QYYY</t>
        </is>
      </c>
      <c r="F747" t="n">
        <v>54228</v>
      </c>
      <c r="G747" t="n">
        <v>245019</v>
      </c>
      <c r="H747" t="n">
        <v>406043</v>
      </c>
      <c r="I747" t="n">
        <v>549713</v>
      </c>
      <c r="K747" t="n">
        <v>98187</v>
      </c>
      <c r="L747" t="n">
        <v>288632</v>
      </c>
      <c r="M747" t="n">
        <v>544435</v>
      </c>
      <c r="N747" t="n">
        <v>711438</v>
      </c>
      <c r="P747" t="n">
        <v>204193</v>
      </c>
      <c r="Q747" t="n">
        <v>445817</v>
      </c>
      <c r="R747" t="n">
        <v>582912</v>
      </c>
      <c r="S747" t="n">
        <v>645962</v>
      </c>
      <c r="U747" t="n">
        <v>118011</v>
      </c>
      <c r="V747" t="n">
        <v>271053</v>
      </c>
      <c r="W747" t="n">
        <v>369580</v>
      </c>
      <c r="X747" t="n">
        <v>439729</v>
      </c>
      <c r="Z747" t="n">
        <v>94463</v>
      </c>
      <c r="AA747" t="n">
        <v>328536</v>
      </c>
      <c r="AB747" t="n">
        <v>584242</v>
      </c>
      <c r="AC747" t="n">
        <v>718167</v>
      </c>
      <c r="AE747" t="n">
        <v>119224</v>
      </c>
      <c r="AF747" t="n">
        <v>225568</v>
      </c>
      <c r="AG747" t="n">
        <v>255031</v>
      </c>
      <c r="AH747" t="n">
        <v>246804</v>
      </c>
      <c r="AJ747" t="n">
        <v>84125</v>
      </c>
      <c r="AK747" t="n">
        <v>254205</v>
      </c>
      <c r="AL747" t="n">
        <v>364301</v>
      </c>
      <c r="AM747" t="n">
        <v>456536</v>
      </c>
      <c r="AO747" t="n">
        <v>67449</v>
      </c>
      <c r="AP747" t="n">
        <v>61049</v>
      </c>
      <c r="AQ747" t="n">
        <v>94740</v>
      </c>
      <c r="AR747" t="n">
        <v>95070</v>
      </c>
      <c r="AT747" t="n">
        <v>100468</v>
      </c>
      <c r="AU747" t="n">
        <v>-66035</v>
      </c>
      <c r="AV747" t="n">
        <v>-5200</v>
      </c>
      <c r="AW747" t="n">
        <v>31268</v>
      </c>
      <c r="AY747" t="n">
        <v>280560</v>
      </c>
      <c r="AZ747" t="n">
        <v>642581</v>
      </c>
      <c r="BA747" t="n">
        <v>901580</v>
      </c>
      <c r="BB747" t="n">
        <v>746538</v>
      </c>
      <c r="BD747" t="n">
        <v>5631</v>
      </c>
      <c r="BE747" t="n">
        <v>66539</v>
      </c>
      <c r="BF747" t="n">
        <v>188106</v>
      </c>
    </row>
    <row r="748">
      <c r="A748" t="inlineStr">
        <is>
          <t>Link check</t>
        </is>
      </c>
      <c r="F748">
        <f>F747-F651</f>
        <v/>
      </c>
      <c r="G748">
        <f>G747-G651</f>
        <v/>
      </c>
      <c r="H748">
        <f>H747-H651</f>
        <v/>
      </c>
      <c r="I748">
        <f>I747-I651</f>
        <v/>
      </c>
      <c r="K748">
        <f>K747-K651</f>
        <v/>
      </c>
      <c r="L748">
        <f>L747-L651</f>
        <v/>
      </c>
      <c r="M748">
        <f>M747-M651</f>
        <v/>
      </c>
      <c r="N748">
        <f>N747-N651</f>
        <v/>
      </c>
      <c r="P748">
        <f>P747-P651</f>
        <v/>
      </c>
      <c r="Q748">
        <f>Q747-Q651</f>
        <v/>
      </c>
      <c r="R748">
        <f>R747-R651</f>
        <v/>
      </c>
      <c r="S748">
        <f>S747-S651</f>
        <v/>
      </c>
      <c r="U748">
        <f>U747-U651</f>
        <v/>
      </c>
      <c r="V748">
        <f>V747-V651</f>
        <v/>
      </c>
      <c r="W748">
        <f>W747-W651</f>
        <v/>
      </c>
      <c r="X748">
        <f>X747-X651</f>
        <v/>
      </c>
      <c r="Z748">
        <f>Z747-Z651</f>
        <v/>
      </c>
      <c r="AA748">
        <f>AA747-AA651</f>
        <v/>
      </c>
      <c r="AB748">
        <f>AB747-AB651</f>
        <v/>
      </c>
      <c r="AC748">
        <f>AC747-AC651</f>
        <v/>
      </c>
      <c r="AE748">
        <f>AE747-AE651</f>
        <v/>
      </c>
      <c r="AF748">
        <f>AF747-AF651</f>
        <v/>
      </c>
      <c r="AG748">
        <f>AG747-AG651</f>
        <v/>
      </c>
      <c r="AH748">
        <f>AH747-AH651</f>
        <v/>
      </c>
      <c r="AJ748">
        <f>AJ747-AJ651</f>
        <v/>
      </c>
      <c r="AK748">
        <f>AK747-AK651</f>
        <v/>
      </c>
      <c r="AL748">
        <f>AL747-AL651</f>
        <v/>
      </c>
      <c r="AM748">
        <f>AM747-AM651</f>
        <v/>
      </c>
      <c r="AO748">
        <f>AO747-AO651</f>
        <v/>
      </c>
      <c r="AP748">
        <f>AP747-AP651</f>
        <v/>
      </c>
      <c r="AQ748">
        <f>AQ747-AQ651</f>
        <v/>
      </c>
      <c r="AR748">
        <f>AR747-AR651</f>
        <v/>
      </c>
      <c r="AT748">
        <f>AT747-AT651</f>
        <v/>
      </c>
      <c r="AU748">
        <f>AU747-AU651</f>
        <v/>
      </c>
      <c r="AV748">
        <f>AV747-AV651</f>
        <v/>
      </c>
      <c r="AW748">
        <f>AW747-AW651</f>
        <v/>
      </c>
      <c r="AY748">
        <f>AY747-AY651</f>
        <v/>
      </c>
      <c r="AZ748">
        <f>AZ747-AZ651</f>
        <v/>
      </c>
      <c r="BA748">
        <f>BA747-BA651</f>
        <v/>
      </c>
      <c r="BB748">
        <f>BB747-BB651</f>
        <v/>
      </c>
      <c r="BD748">
        <f>BD747-BD651</f>
        <v/>
      </c>
      <c r="BE748">
        <f>BE747-BE651</f>
        <v/>
      </c>
      <c r="BF748">
        <f>BF747-BF651</f>
        <v/>
      </c>
    </row>
    <row r="749">
      <c r="A749" t="inlineStr">
        <is>
          <t>Adjustments to reconcile net income to cash provided by operating activities:</t>
        </is>
      </c>
    </row>
    <row r="750">
      <c r="A750" t="inlineStr">
        <is>
          <t>Depreciation and amortization</t>
        </is>
      </c>
      <c r="C750" t="inlineStr">
        <is>
          <t>Thousand</t>
        </is>
      </c>
      <c r="D750" t="inlineStr">
        <is>
          <t>QYYY</t>
        </is>
      </c>
      <c r="F750" t="n">
        <v>37790</v>
      </c>
      <c r="G750" t="n">
        <v>75939</v>
      </c>
      <c r="H750" t="n">
        <v>113853</v>
      </c>
      <c r="I750" t="n">
        <v>150523</v>
      </c>
      <c r="K750" t="n">
        <v>38260</v>
      </c>
      <c r="L750" t="n">
        <v>76521</v>
      </c>
      <c r="M750" t="n">
        <v>112740</v>
      </c>
      <c r="N750" t="n">
        <v>155824</v>
      </c>
      <c r="P750" t="n">
        <v>36152</v>
      </c>
      <c r="Q750" t="n">
        <v>75070</v>
      </c>
      <c r="R750" t="n">
        <v>116485</v>
      </c>
      <c r="S750" t="n">
        <v>158975</v>
      </c>
      <c r="U750" t="n">
        <v>42391</v>
      </c>
      <c r="V750" t="n">
        <v>88683</v>
      </c>
      <c r="W750" t="n">
        <v>134455</v>
      </c>
      <c r="X750" t="n">
        <v>180515</v>
      </c>
      <c r="Z750" t="n">
        <v>50390</v>
      </c>
      <c r="AA750" t="n">
        <v>107671</v>
      </c>
      <c r="AB750" t="n">
        <v>204625</v>
      </c>
      <c r="AC750" t="n">
        <v>277792</v>
      </c>
      <c r="AE750" t="n">
        <v>69201</v>
      </c>
      <c r="AF750" t="n">
        <v>139479</v>
      </c>
      <c r="AG750" t="n">
        <v>211450</v>
      </c>
      <c r="AH750" t="n">
        <v>279657</v>
      </c>
      <c r="AJ750" t="n">
        <v>67182</v>
      </c>
      <c r="AK750" t="n">
        <v>138530</v>
      </c>
      <c r="AL750" t="n">
        <v>210381</v>
      </c>
      <c r="AM750" t="n">
        <v>287230</v>
      </c>
      <c r="AO750" t="n">
        <v>79773</v>
      </c>
      <c r="AP750" t="n">
        <v>164376</v>
      </c>
      <c r="AQ750" t="n">
        <v>248641</v>
      </c>
      <c r="AR750" t="n">
        <v>337104</v>
      </c>
      <c r="AT750" t="n">
        <v>86532</v>
      </c>
      <c r="AU750" t="n">
        <v>182260</v>
      </c>
      <c r="AV750" t="n">
        <v>274336</v>
      </c>
      <c r="AW750" t="n">
        <v>380824</v>
      </c>
      <c r="AY750" t="n">
        <v>102142</v>
      </c>
      <c r="AZ750" t="n">
        <v>201996</v>
      </c>
      <c r="BA750" t="n">
        <v>300962</v>
      </c>
      <c r="BB750" t="n">
        <v>403110</v>
      </c>
      <c r="BD750" t="n">
        <v>98257</v>
      </c>
      <c r="BE750" t="n">
        <v>203114</v>
      </c>
      <c r="BF750" t="n">
        <v>307414</v>
      </c>
    </row>
    <row r="751">
      <c r="A751" t="inlineStr">
        <is>
          <t>Foreign currency transaction (losses) gains</t>
        </is>
      </c>
      <c r="C751" t="inlineStr">
        <is>
          <t>Thousand</t>
        </is>
      </c>
      <c r="D751" t="inlineStr">
        <is>
          <t>QYYY</t>
        </is>
      </c>
      <c r="F751" t="n">
        <v>-7753</v>
      </c>
      <c r="G751" t="n">
        <v>1338</v>
      </c>
      <c r="H751" t="n">
        <v>3734</v>
      </c>
      <c r="I751" t="n">
        <v>3382</v>
      </c>
      <c r="K751" t="n">
        <v>941</v>
      </c>
      <c r="L751" t="n">
        <v>-1077</v>
      </c>
      <c r="M751" t="n">
        <v>8585</v>
      </c>
      <c r="N751" t="n">
        <v>38129</v>
      </c>
      <c r="P751" t="n">
        <v>12074</v>
      </c>
      <c r="Q751" t="n">
        <v>0</v>
      </c>
      <c r="Z751" t="n">
        <v>2158</v>
      </c>
      <c r="AA751" t="n">
        <v>5634</v>
      </c>
      <c r="AB751" t="n">
        <v>6830</v>
      </c>
      <c r="AC751" t="n">
        <v>-1387</v>
      </c>
      <c r="AE751" t="n">
        <v>5745</v>
      </c>
      <c r="AF751" t="n">
        <v>4221</v>
      </c>
      <c r="AG751" t="n">
        <v>4221</v>
      </c>
      <c r="AH751" t="n">
        <v>5267</v>
      </c>
      <c r="AJ751" t="n">
        <v>-1034</v>
      </c>
      <c r="AK751" t="n">
        <v>37</v>
      </c>
      <c r="AL751" t="n">
        <v>1259</v>
      </c>
      <c r="AM751" t="n">
        <v>-4970</v>
      </c>
    </row>
    <row r="752">
      <c r="A752" t="inlineStr">
        <is>
          <t>Accretion of bond discount</t>
        </is>
      </c>
      <c r="C752" t="inlineStr">
        <is>
          <t>Thousand</t>
        </is>
      </c>
      <c r="D752" t="inlineStr">
        <is>
          <t>QYYY</t>
        </is>
      </c>
      <c r="F752" t="n">
        <v>114</v>
      </c>
      <c r="G752" t="n">
        <v>228</v>
      </c>
      <c r="H752" t="n">
        <v>342</v>
      </c>
      <c r="I752" t="n">
        <v>456</v>
      </c>
      <c r="K752" t="n">
        <v>114</v>
      </c>
      <c r="L752" t="n">
        <v>228</v>
      </c>
      <c r="M752" t="n">
        <v>342</v>
      </c>
      <c r="N752" t="n">
        <v>2243</v>
      </c>
      <c r="AG752" t="n">
        <v>0</v>
      </c>
      <c r="AH752" t="n">
        <v>812</v>
      </c>
      <c r="AL752" t="n">
        <v>0</v>
      </c>
      <c r="AM752" t="n">
        <v>982</v>
      </c>
      <c r="AO752" t="n">
        <v>0</v>
      </c>
      <c r="AP752" t="n">
        <v>0</v>
      </c>
      <c r="AQ752" t="n">
        <v>0</v>
      </c>
      <c r="AR752" t="n">
        <v>982</v>
      </c>
      <c r="AT752" t="n">
        <v>0</v>
      </c>
      <c r="AU752" t="n">
        <v>0</v>
      </c>
      <c r="AV752" t="n">
        <v>0</v>
      </c>
      <c r="AW752" t="n">
        <v>1533</v>
      </c>
      <c r="BA752" t="n">
        <v>0</v>
      </c>
      <c r="BB752" t="n">
        <v>1717</v>
      </c>
    </row>
    <row r="753">
      <c r="A753" t="inlineStr">
        <is>
          <t>Adjustment to previously recognized asset impairment</t>
        </is>
      </c>
      <c r="C753" t="inlineStr">
        <is>
          <t>Thousand</t>
        </is>
      </c>
      <c r="D753" t="inlineStr">
        <is>
          <t>QYYY</t>
        </is>
      </c>
      <c r="BD753" t="n">
        <v>-130</v>
      </c>
      <c r="BE753" t="n">
        <v>0</v>
      </c>
    </row>
    <row r="754">
      <c r="A754" t="inlineStr">
        <is>
          <t>Asset impairment</t>
        </is>
      </c>
      <c r="C754" t="inlineStr">
        <is>
          <t>Thousand</t>
        </is>
      </c>
      <c r="D754" t="inlineStr">
        <is>
          <t>QYYY</t>
        </is>
      </c>
      <c r="G754" t="n">
        <v>0</v>
      </c>
      <c r="H754" t="n">
        <v>3457</v>
      </c>
      <c r="I754" t="n">
        <v>4004</v>
      </c>
      <c r="P754" t="n">
        <v>0</v>
      </c>
      <c r="Q754" t="n">
        <v>4813</v>
      </c>
      <c r="R754" t="n">
        <v>4813</v>
      </c>
      <c r="S754" t="n">
        <v>4813</v>
      </c>
      <c r="W754" t="n">
        <v>0</v>
      </c>
      <c r="X754" t="n">
        <v>790</v>
      </c>
      <c r="Z754" t="n">
        <v>0</v>
      </c>
      <c r="AA754" t="n">
        <v>3534</v>
      </c>
      <c r="AB754" t="n">
        <v>4947</v>
      </c>
      <c r="AC754" t="n">
        <v>5156</v>
      </c>
      <c r="AE754" t="n">
        <v>470</v>
      </c>
      <c r="AF754" t="n">
        <v>573</v>
      </c>
      <c r="AG754" t="n">
        <v>884</v>
      </c>
      <c r="AH754" t="n">
        <v>3504</v>
      </c>
      <c r="BA754" t="n">
        <v>0</v>
      </c>
      <c r="BB754" t="n">
        <v>3559</v>
      </c>
      <c r="BD754" t="n">
        <v>0</v>
      </c>
      <c r="BE754" t="n">
        <v>4011</v>
      </c>
      <c r="BF754" t="n">
        <v>4011</v>
      </c>
    </row>
    <row r="755">
      <c r="A755" t="inlineStr">
        <is>
          <t>Non-cash loss on early extinguishment of debt</t>
        </is>
      </c>
      <c r="C755" t="inlineStr">
        <is>
          <t>Thousand</t>
        </is>
      </c>
      <c r="D755" t="inlineStr">
        <is>
          <t>QYYY</t>
        </is>
      </c>
      <c r="AE755" t="n">
        <v>3918</v>
      </c>
      <c r="AF755" t="n">
        <v>4918</v>
      </c>
      <c r="AG755" t="n">
        <v>6037</v>
      </c>
      <c r="AH755" t="n">
        <v>15818</v>
      </c>
      <c r="AT755" t="n">
        <v>0</v>
      </c>
      <c r="AU755" t="n">
        <v>24254</v>
      </c>
      <c r="AV755" t="n">
        <v>24654</v>
      </c>
      <c r="AW755" t="n">
        <v>24654</v>
      </c>
    </row>
    <row r="756">
      <c r="A756" t="inlineStr">
        <is>
          <t>Gain on bargain purchase</t>
        </is>
      </c>
      <c r="C756" t="inlineStr">
        <is>
          <t>Thousand</t>
        </is>
      </c>
      <c r="D756" t="inlineStr">
        <is>
          <t>QYYY</t>
        </is>
      </c>
      <c r="AJ756" t="n">
        <v>0</v>
      </c>
      <c r="AK756" t="n">
        <v>0</v>
      </c>
      <c r="AL756" t="n">
        <v>0</v>
      </c>
      <c r="AM756" t="n">
        <v>-56880</v>
      </c>
      <c r="AO756" t="n">
        <v>1740</v>
      </c>
      <c r="AP756" t="n">
        <v>1740</v>
      </c>
      <c r="AQ756" t="n">
        <v>3746</v>
      </c>
      <c r="AR756" t="n">
        <v>3746</v>
      </c>
    </row>
    <row r="757">
      <c r="A757" t="inlineStr">
        <is>
          <t>Loan cost amortization</t>
        </is>
      </c>
      <c r="C757" t="inlineStr">
        <is>
          <t>Thousand</t>
        </is>
      </c>
      <c r="D757" t="inlineStr">
        <is>
          <t>QYYY</t>
        </is>
      </c>
      <c r="AJ757" t="n">
        <v>1201</v>
      </c>
      <c r="AK757" t="n">
        <v>2401</v>
      </c>
      <c r="AL757" t="n">
        <v>3609</v>
      </c>
      <c r="AM757" t="n">
        <v>4821</v>
      </c>
      <c r="AO757" t="n">
        <v>1212</v>
      </c>
      <c r="AP757" t="n">
        <v>2422</v>
      </c>
      <c r="AQ757" t="n">
        <v>3635</v>
      </c>
      <c r="AR757" t="n">
        <v>4848</v>
      </c>
      <c r="AT757" t="n">
        <v>1215</v>
      </c>
      <c r="AU757" t="n">
        <v>2279</v>
      </c>
      <c r="AV757" t="n">
        <v>3762</v>
      </c>
      <c r="AW757" t="n">
        <v>5095</v>
      </c>
      <c r="AY757" t="n">
        <v>1280</v>
      </c>
      <c r="AZ757" t="n">
        <v>2827</v>
      </c>
      <c r="BA757" t="n">
        <v>4311</v>
      </c>
      <c r="BB757" t="n">
        <v>4753</v>
      </c>
      <c r="BD757" t="n">
        <v>1333</v>
      </c>
      <c r="BE757" t="n">
        <v>4733</v>
      </c>
      <c r="BF757" t="n">
        <v>6059</v>
      </c>
    </row>
    <row r="758">
      <c r="A758" t="inlineStr">
        <is>
          <t>Amortization of premium related to senior notes</t>
        </is>
      </c>
      <c r="C758" t="inlineStr">
        <is>
          <t>Thousand</t>
        </is>
      </c>
      <c r="D758" t="inlineStr">
        <is>
          <t>QYYY</t>
        </is>
      </c>
      <c r="AE758" t="n">
        <v>-167</v>
      </c>
      <c r="AF758" t="n">
        <v>-334</v>
      </c>
      <c r="AG758" t="n">
        <v>-501</v>
      </c>
      <c r="AH758" t="n">
        <v>0</v>
      </c>
      <c r="AJ758" t="n">
        <v>-167</v>
      </c>
      <c r="AK758" t="n">
        <v>-334</v>
      </c>
      <c r="AL758" t="n">
        <v>-501</v>
      </c>
      <c r="AM758" t="n">
        <v>0</v>
      </c>
      <c r="AO758" t="n">
        <v>-167</v>
      </c>
      <c r="AP758" t="n">
        <v>-334</v>
      </c>
      <c r="AQ758" t="n">
        <v>-501</v>
      </c>
      <c r="AR758" t="n">
        <v>0</v>
      </c>
      <c r="AT758" t="n">
        <v>-167</v>
      </c>
      <c r="AU758" t="n">
        <v>-167</v>
      </c>
      <c r="AV758" t="n">
        <v>-167</v>
      </c>
      <c r="AW758" t="n">
        <v>0</v>
      </c>
    </row>
    <row r="759">
      <c r="A759" t="inlineStr">
        <is>
          <t>Accretion of discount related to senior notes</t>
        </is>
      </c>
      <c r="C759" t="inlineStr">
        <is>
          <t>Thousand</t>
        </is>
      </c>
      <c r="D759" t="inlineStr">
        <is>
          <t>QYYY</t>
        </is>
      </c>
      <c r="AE759" t="n">
        <v>76</v>
      </c>
      <c r="AF759" t="n">
        <v>321</v>
      </c>
      <c r="AG759" t="n">
        <v>567</v>
      </c>
      <c r="AH759" t="n">
        <v>0</v>
      </c>
      <c r="AJ759" t="n">
        <v>246</v>
      </c>
      <c r="AK759" t="n">
        <v>491</v>
      </c>
      <c r="AL759" t="n">
        <v>737</v>
      </c>
      <c r="AM759" t="n">
        <v>0</v>
      </c>
      <c r="AO759" t="n">
        <v>246</v>
      </c>
      <c r="AP759" t="n">
        <v>491</v>
      </c>
      <c r="AQ759" t="n">
        <v>737</v>
      </c>
      <c r="AR759" t="n">
        <v>0</v>
      </c>
      <c r="AT759" t="n">
        <v>246</v>
      </c>
      <c r="AU759" t="n">
        <v>675</v>
      </c>
      <c r="AV759" t="n">
        <v>1104</v>
      </c>
      <c r="AW759" t="n">
        <v>0</v>
      </c>
      <c r="AY759" t="n">
        <v>429</v>
      </c>
      <c r="AZ759" t="n">
        <v>859</v>
      </c>
      <c r="BA759" t="n">
        <v>1288</v>
      </c>
      <c r="BB759" t="n">
        <v>0</v>
      </c>
      <c r="BD759" t="n">
        <v>429</v>
      </c>
      <c r="BE759" t="n">
        <v>980</v>
      </c>
      <c r="BF759" t="n">
        <v>1581</v>
      </c>
    </row>
    <row r="760">
      <c r="A760" t="inlineStr">
        <is>
          <t>Amortization of bond premium</t>
        </is>
      </c>
      <c r="C760" t="inlineStr">
        <is>
          <t>Thousand</t>
        </is>
      </c>
      <c r="D760" t="inlineStr">
        <is>
          <t>QYYY</t>
        </is>
      </c>
      <c r="AB760" t="n">
        <v>0</v>
      </c>
      <c r="AC760" t="n">
        <v>-180</v>
      </c>
      <c r="AG760" t="n">
        <v>0</v>
      </c>
      <c r="AH760" t="n">
        <v>-668</v>
      </c>
      <c r="AL760" t="n">
        <v>0</v>
      </c>
      <c r="AM760" t="n">
        <v>-668</v>
      </c>
      <c r="AO760" t="n">
        <v>0</v>
      </c>
      <c r="AP760" t="n">
        <v>0</v>
      </c>
      <c r="AQ760" t="n">
        <v>0</v>
      </c>
      <c r="AR760" t="n">
        <v>-668</v>
      </c>
      <c r="AT760" t="n">
        <v>0</v>
      </c>
      <c r="AU760" t="n">
        <v>0</v>
      </c>
      <c r="AV760" t="n">
        <v>0</v>
      </c>
      <c r="AW760" t="n">
        <v>-167</v>
      </c>
    </row>
    <row r="761">
      <c r="A761" t="inlineStr">
        <is>
          <t>Non-cash loss on subsidiary dissolution</t>
        </is>
      </c>
      <c r="C761" t="inlineStr">
        <is>
          <t>Thousand</t>
        </is>
      </c>
      <c r="D761" t="inlineStr">
        <is>
          <t>QYYY</t>
        </is>
      </c>
      <c r="AO761" t="n">
        <v>0</v>
      </c>
      <c r="AP761" t="n">
        <v>0</v>
      </c>
      <c r="AQ761" t="n">
        <v>0</v>
      </c>
      <c r="AR761" t="n">
        <v>115</v>
      </c>
    </row>
    <row r="762">
      <c r="A762" t="inlineStr">
        <is>
          <t>Gain (loss) on property disposals</t>
        </is>
      </c>
      <c r="C762" t="inlineStr">
        <is>
          <t>Thousand</t>
        </is>
      </c>
      <c r="D762" t="inlineStr">
        <is>
          <t>QYYY</t>
        </is>
      </c>
      <c r="F762" t="n">
        <v>-1139</v>
      </c>
      <c r="G762" t="n">
        <v>-824</v>
      </c>
      <c r="H762" t="n">
        <v>-509</v>
      </c>
      <c r="I762" t="n">
        <v>2395</v>
      </c>
      <c r="K762" t="n">
        <v>570</v>
      </c>
      <c r="L762" t="n">
        <v>-1139</v>
      </c>
      <c r="M762" t="n">
        <v>-1112</v>
      </c>
      <c r="N762" t="n">
        <v>-1407</v>
      </c>
      <c r="P762" t="n">
        <v>-881</v>
      </c>
      <c r="Q762" t="n">
        <v>-1331</v>
      </c>
      <c r="R762" t="n">
        <v>-9817</v>
      </c>
      <c r="S762" t="n">
        <v>-10372</v>
      </c>
      <c r="U762" t="n">
        <v>-129</v>
      </c>
      <c r="V762" t="n">
        <v>-6755</v>
      </c>
      <c r="W762" t="n">
        <v>-7315</v>
      </c>
      <c r="X762" t="n">
        <v>-7660</v>
      </c>
      <c r="Z762" t="n">
        <v>118</v>
      </c>
      <c r="AA762" t="n">
        <v>-768</v>
      </c>
      <c r="AB762" t="n">
        <v>-540</v>
      </c>
      <c r="AC762" t="n">
        <v>-506</v>
      </c>
      <c r="AE762" t="n">
        <v>80</v>
      </c>
      <c r="AF762" t="n">
        <v>239</v>
      </c>
      <c r="AG762" t="n">
        <v>-452</v>
      </c>
      <c r="AH762" t="n">
        <v>-1889</v>
      </c>
      <c r="AJ762" t="n">
        <v>-108</v>
      </c>
      <c r="AK762" t="n">
        <v>230</v>
      </c>
      <c r="AL762" t="n">
        <v>-9546</v>
      </c>
      <c r="AM762" t="n">
        <v>-10896</v>
      </c>
      <c r="AO762" t="n">
        <v>-521</v>
      </c>
      <c r="AP762" t="n">
        <v>-1587</v>
      </c>
      <c r="AQ762" t="n">
        <v>-8009</v>
      </c>
      <c r="AR762" t="n">
        <v>-13766</v>
      </c>
      <c r="AT762" t="n">
        <v>-2396</v>
      </c>
      <c r="AU762" t="n">
        <v>-5057</v>
      </c>
      <c r="AV762" t="n">
        <v>-3605</v>
      </c>
      <c r="AW762" t="n">
        <v>-1476</v>
      </c>
      <c r="AY762" t="n">
        <v>1855</v>
      </c>
      <c r="AZ762" t="n">
        <v>2718</v>
      </c>
      <c r="BA762" t="n">
        <v>-5620</v>
      </c>
      <c r="BB762" t="n">
        <v>-18908</v>
      </c>
      <c r="BD762" t="n">
        <v>-9333</v>
      </c>
      <c r="BE762" t="n">
        <v>-9316</v>
      </c>
      <c r="BF762" t="n">
        <v>-8416</v>
      </c>
    </row>
    <row r="763">
      <c r="A763" t="inlineStr">
        <is>
          <t>Gain on investment securities</t>
        </is>
      </c>
      <c r="C763" t="inlineStr">
        <is>
          <t>Thousand</t>
        </is>
      </c>
      <c r="D763" t="inlineStr">
        <is>
          <t>QYYY</t>
        </is>
      </c>
      <c r="K763" t="n">
        <v>-53</v>
      </c>
      <c r="L763" t="n">
        <v>-48</v>
      </c>
      <c r="M763" t="n">
        <v>-49</v>
      </c>
      <c r="N763" t="n">
        <v>0</v>
      </c>
      <c r="W763" t="n">
        <v>0</v>
      </c>
      <c r="X763" t="n">
        <v>452</v>
      </c>
    </row>
    <row r="764">
      <c r="A764" t="inlineStr">
        <is>
          <t>Loss on equity method investments</t>
        </is>
      </c>
      <c r="C764" t="inlineStr">
        <is>
          <t>Thousand</t>
        </is>
      </c>
      <c r="D764" t="inlineStr">
        <is>
          <t>QYYY</t>
        </is>
      </c>
      <c r="V764" t="n">
        <v>0</v>
      </c>
      <c r="W764" t="n">
        <v>194</v>
      </c>
      <c r="X764" t="n">
        <v>0</v>
      </c>
      <c r="Z764" t="n">
        <v>-13</v>
      </c>
      <c r="AA764" t="n">
        <v>-30</v>
      </c>
      <c r="AB764" t="n">
        <v>-44</v>
      </c>
      <c r="AC764" t="n">
        <v>-59</v>
      </c>
      <c r="AE764" t="n">
        <v>-16</v>
      </c>
      <c r="AF764" t="n">
        <v>-32</v>
      </c>
      <c r="AG764" t="n">
        <v>-48</v>
      </c>
      <c r="AH764" t="n">
        <v>-63</v>
      </c>
      <c r="AJ764" t="n">
        <v>-16</v>
      </c>
      <c r="AK764" t="n">
        <v>-32</v>
      </c>
      <c r="AL764" t="n">
        <v>-48</v>
      </c>
      <c r="AM764" t="n">
        <v>-63</v>
      </c>
      <c r="AO764" t="n">
        <v>309</v>
      </c>
      <c r="AP764" t="n">
        <v>304</v>
      </c>
      <c r="AQ764" t="n">
        <v>297</v>
      </c>
      <c r="AR764" t="n">
        <v>291</v>
      </c>
      <c r="AT764" t="n">
        <v>-4</v>
      </c>
      <c r="AU764" t="n">
        <v>-8</v>
      </c>
      <c r="AV764" t="n">
        <v>-12</v>
      </c>
      <c r="AW764" t="n">
        <v>-16</v>
      </c>
      <c r="AY764" t="n">
        <v>8</v>
      </c>
      <c r="AZ764" t="n">
        <v>4</v>
      </c>
      <c r="BA764" t="n">
        <v>1</v>
      </c>
      <c r="BB764" t="n">
        <v>-2</v>
      </c>
      <c r="BD764" t="n">
        <v>-4</v>
      </c>
      <c r="BE764" t="n">
        <v>328</v>
      </c>
      <c r="BF764" t="n">
        <v>330</v>
      </c>
    </row>
    <row r="765">
      <c r="A765" t="inlineStr">
        <is>
          <t>Share-based compensation</t>
        </is>
      </c>
      <c r="C765" t="inlineStr">
        <is>
          <t>Thousand</t>
        </is>
      </c>
      <c r="D765" t="inlineStr">
        <is>
          <t>QYYY</t>
        </is>
      </c>
      <c r="F765" t="n">
        <v>548</v>
      </c>
      <c r="G765" t="n">
        <v>1603</v>
      </c>
      <c r="H765" t="n">
        <v>2415</v>
      </c>
      <c r="I765" t="n">
        <v>3345</v>
      </c>
      <c r="K765" t="n">
        <v>1022</v>
      </c>
      <c r="L765" t="n">
        <v>2377</v>
      </c>
      <c r="M765" t="n">
        <v>3504</v>
      </c>
      <c r="N765" t="n">
        <v>4928</v>
      </c>
      <c r="P765" t="n">
        <v>797</v>
      </c>
      <c r="Q765" t="n">
        <v>1268</v>
      </c>
      <c r="R765" t="n">
        <v>2132</v>
      </c>
      <c r="S765" t="n">
        <v>2975</v>
      </c>
      <c r="U765" t="n">
        <v>880</v>
      </c>
      <c r="V765" t="n">
        <v>1869</v>
      </c>
      <c r="W765" t="n">
        <v>5404</v>
      </c>
      <c r="X765" t="n">
        <v>6102</v>
      </c>
      <c r="Z765" t="n">
        <v>1460</v>
      </c>
      <c r="AA765" t="n">
        <v>1947</v>
      </c>
      <c r="AB765" t="n">
        <v>2454</v>
      </c>
      <c r="AC765" t="n">
        <v>3020</v>
      </c>
      <c r="AE765" t="n">
        <v>1273</v>
      </c>
      <c r="AF765" t="n">
        <v>5633</v>
      </c>
      <c r="AG765" t="n">
        <v>9259</v>
      </c>
      <c r="AH765" t="n">
        <v>13153</v>
      </c>
      <c r="AJ765" t="n">
        <v>1882</v>
      </c>
      <c r="AK765" t="n">
        <v>5217</v>
      </c>
      <c r="AL765" t="n">
        <v>7322</v>
      </c>
      <c r="AM765" t="n">
        <v>10132</v>
      </c>
      <c r="AO765" t="n">
        <v>676</v>
      </c>
      <c r="AP765" t="n">
        <v>3467</v>
      </c>
      <c r="AQ765" t="n">
        <v>-1291</v>
      </c>
      <c r="AR765" t="n">
        <v>-276</v>
      </c>
      <c r="AT765" t="n">
        <v>2042</v>
      </c>
      <c r="AU765" t="n">
        <v>5168</v>
      </c>
      <c r="AV765" t="n">
        <v>8418</v>
      </c>
      <c r="AW765" t="n">
        <v>11655</v>
      </c>
      <c r="AY765" t="n">
        <v>1963</v>
      </c>
      <c r="AZ765" t="n">
        <v>4346</v>
      </c>
      <c r="BA765" t="n">
        <v>5982</v>
      </c>
      <c r="BB765" t="n">
        <v>6985</v>
      </c>
      <c r="BD765" t="n">
        <v>1200</v>
      </c>
      <c r="BE765" t="n">
        <v>3300</v>
      </c>
      <c r="BF765" t="n">
        <v>5236</v>
      </c>
    </row>
    <row r="766">
      <c r="A766" t="inlineStr">
        <is>
          <t>Deferred income tax benefit</t>
        </is>
      </c>
      <c r="C766" t="inlineStr">
        <is>
          <t>Thousand</t>
        </is>
      </c>
      <c r="D766" t="inlineStr">
        <is>
          <t>QYYY</t>
        </is>
      </c>
      <c r="H766" t="n">
        <v>0</v>
      </c>
      <c r="I766" t="n">
        <v>-4999</v>
      </c>
      <c r="K766" t="n">
        <v>0</v>
      </c>
      <c r="L766" t="n">
        <v>-79619</v>
      </c>
      <c r="M766" t="n">
        <v>-79619</v>
      </c>
      <c r="N766" t="n">
        <v>78943</v>
      </c>
      <c r="P766" t="n">
        <v>-2408</v>
      </c>
      <c r="Q766" t="n">
        <v>-4781</v>
      </c>
      <c r="R766" t="n">
        <v>-7214</v>
      </c>
      <c r="S766" t="n">
        <v>29512</v>
      </c>
      <c r="U766" t="n">
        <v>-215</v>
      </c>
      <c r="V766" t="n">
        <v>-700</v>
      </c>
      <c r="W766" t="n">
        <v>-1285</v>
      </c>
      <c r="X766" t="n">
        <v>-3424</v>
      </c>
      <c r="Z766" t="n">
        <v>13330</v>
      </c>
      <c r="AA766" t="n">
        <v>26904</v>
      </c>
      <c r="AB766" t="n">
        <v>25768</v>
      </c>
      <c r="AC766" t="n">
        <v>-49963</v>
      </c>
      <c r="AE766" t="n">
        <v>-4735</v>
      </c>
      <c r="AF766" t="n">
        <v>-11927</v>
      </c>
      <c r="AG766" t="n">
        <v>-2147</v>
      </c>
      <c r="AH766" t="n">
        <v>32540</v>
      </c>
      <c r="AJ766" t="n">
        <v>-4089</v>
      </c>
      <c r="AK766" t="n">
        <v>-3354</v>
      </c>
      <c r="AL766" t="n">
        <v>2396</v>
      </c>
      <c r="AM766" t="n">
        <v>42478</v>
      </c>
      <c r="AO766" t="n">
        <v>17023</v>
      </c>
      <c r="AP766" t="n">
        <v>25255</v>
      </c>
      <c r="AQ766" t="n">
        <v>37739</v>
      </c>
      <c r="AR766" t="n">
        <v>37337</v>
      </c>
      <c r="AT766" t="n">
        <v>12483</v>
      </c>
      <c r="AU766" t="n">
        <v>-32809</v>
      </c>
      <c r="AV766" t="n">
        <v>-26436</v>
      </c>
      <c r="AW766" t="n">
        <v>-86391</v>
      </c>
      <c r="AY766" t="n">
        <v>-21917</v>
      </c>
      <c r="AZ766" t="n">
        <v>-35538</v>
      </c>
      <c r="BA766" t="n">
        <v>-48611</v>
      </c>
      <c r="BB766" t="n">
        <v>21295</v>
      </c>
      <c r="BD766" t="n">
        <v>-26309</v>
      </c>
      <c r="BE766" t="n">
        <v>-56151</v>
      </c>
      <c r="BF766" t="n">
        <v>-46808</v>
      </c>
    </row>
    <row r="767">
      <c r="A767" t="inlineStr">
        <is>
          <t>Changes in operating assets and liabilities:</t>
        </is>
      </c>
    </row>
    <row r="768">
      <c r="A768" t="inlineStr">
        <is>
          <t>Trade accounts and other receivables</t>
        </is>
      </c>
      <c r="C768" t="inlineStr">
        <is>
          <t>Thousand</t>
        </is>
      </c>
      <c r="D768" t="inlineStr">
        <is>
          <t>QYYY</t>
        </is>
      </c>
      <c r="F768" t="n">
        <v>-5183</v>
      </c>
      <c r="G768" t="n">
        <v>-7654</v>
      </c>
      <c r="H768" t="n">
        <v>-25458</v>
      </c>
      <c r="I768" t="n">
        <v>7235</v>
      </c>
      <c r="K768" t="n">
        <v>2145</v>
      </c>
      <c r="L768" t="n">
        <v>-29702</v>
      </c>
      <c r="M768" t="n">
        <v>-35785</v>
      </c>
      <c r="N768" t="n">
        <v>-9526</v>
      </c>
      <c r="P768" t="n">
        <v>13289</v>
      </c>
      <c r="Q768" t="n">
        <v>35014</v>
      </c>
      <c r="R768" t="n">
        <v>40694</v>
      </c>
      <c r="S768" t="n">
        <v>61294</v>
      </c>
      <c r="U768" t="n">
        <v>-1894</v>
      </c>
      <c r="V768" t="n">
        <v>6610</v>
      </c>
      <c r="W768" t="n">
        <v>-2639</v>
      </c>
      <c r="X768" t="n">
        <v>35617</v>
      </c>
      <c r="Z768" t="n">
        <v>-33681</v>
      </c>
      <c r="AA768" t="n">
        <v>-73684</v>
      </c>
      <c r="AB768" t="n">
        <v>-146477</v>
      </c>
      <c r="AC768" t="n">
        <v>-82169</v>
      </c>
      <c r="AE768" t="n">
        <v>-61945</v>
      </c>
      <c r="AF768" t="n">
        <v>-31913</v>
      </c>
      <c r="AG768" t="n">
        <v>-3437</v>
      </c>
      <c r="AH768" t="n">
        <v>-10918</v>
      </c>
      <c r="AJ768" t="n">
        <v>2381</v>
      </c>
      <c r="AK768" t="n">
        <v>-20385</v>
      </c>
      <c r="AL768" t="n">
        <v>-46648</v>
      </c>
      <c r="AM768" t="n">
        <v>-25000</v>
      </c>
      <c r="AO768" t="n">
        <v>-26296</v>
      </c>
      <c r="AP768" t="n">
        <v>29920</v>
      </c>
      <c r="AQ768" t="n">
        <v>44615</v>
      </c>
      <c r="AR768" t="n">
        <v>29154</v>
      </c>
      <c r="AT768" t="n">
        <v>-54892</v>
      </c>
      <c r="AU768" t="n">
        <v>-117610</v>
      </c>
      <c r="AV768" t="n">
        <v>-138948</v>
      </c>
      <c r="AW768" t="n">
        <v>-259377</v>
      </c>
      <c r="AY768" t="n">
        <v>-66669</v>
      </c>
      <c r="AZ768" t="n">
        <v>-216523</v>
      </c>
      <c r="BA768" t="n">
        <v>-211827</v>
      </c>
      <c r="BB768" t="n">
        <v>-149599</v>
      </c>
      <c r="BD768" t="n">
        <v>-132791</v>
      </c>
      <c r="BE768" t="n">
        <v>-54971</v>
      </c>
      <c r="BF768" t="n">
        <v>-65183</v>
      </c>
    </row>
    <row r="769">
      <c r="A769" t="inlineStr">
        <is>
          <t>Restricted cash and cash equivalents</t>
        </is>
      </c>
      <c r="C769" t="inlineStr">
        <is>
          <t>Thousand</t>
        </is>
      </c>
      <c r="D769" t="inlineStr">
        <is>
          <t>QYYY</t>
        </is>
      </c>
      <c r="W769" t="n">
        <v>0</v>
      </c>
      <c r="X769" t="n">
        <v>-4979</v>
      </c>
    </row>
    <row r="770">
      <c r="A770" t="inlineStr">
        <is>
          <t>Inventories</t>
        </is>
      </c>
      <c r="C770" t="inlineStr">
        <is>
          <t>Thousand</t>
        </is>
      </c>
      <c r="D770" t="inlineStr">
        <is>
          <t>QYYY</t>
        </is>
      </c>
      <c r="F770" t="n">
        <v>-17061</v>
      </c>
      <c r="G770" t="n">
        <v>-579</v>
      </c>
      <c r="H770" t="n">
        <v>39421</v>
      </c>
      <c r="I770" t="n">
        <v>142675</v>
      </c>
      <c r="K770" t="n">
        <v>14310</v>
      </c>
      <c r="L770" t="n">
        <v>-28257</v>
      </c>
      <c r="M770" t="n">
        <v>-10339</v>
      </c>
      <c r="N770" t="n">
        <v>10638</v>
      </c>
      <c r="P770" t="n">
        <v>-2313</v>
      </c>
      <c r="Q770" t="n">
        <v>3192</v>
      </c>
      <c r="R770" t="n">
        <v>17162</v>
      </c>
      <c r="S770" t="n">
        <v>57078</v>
      </c>
      <c r="U770" t="n">
        <v>22829</v>
      </c>
      <c r="V770" t="n">
        <v>-31208</v>
      </c>
      <c r="W770" t="n">
        <v>4548</v>
      </c>
      <c r="X770" t="n">
        <v>-11905</v>
      </c>
      <c r="Z770" t="n">
        <v>-54448</v>
      </c>
      <c r="AA770" t="n">
        <v>-97857</v>
      </c>
      <c r="AB770" t="n">
        <v>-149806</v>
      </c>
      <c r="AC770" t="n">
        <v>-207399</v>
      </c>
      <c r="AE770" t="n">
        <v>19541</v>
      </c>
      <c r="AF770" t="n">
        <v>60303</v>
      </c>
      <c r="AG770" t="n">
        <v>64787</v>
      </c>
      <c r="AH770" t="n">
        <v>83174</v>
      </c>
      <c r="AJ770" t="n">
        <v>-1368</v>
      </c>
      <c r="AK770" t="n">
        <v>-27212</v>
      </c>
      <c r="AL770" t="n">
        <v>-108117</v>
      </c>
      <c r="AM770" t="n">
        <v>-111748</v>
      </c>
      <c r="AO770" t="n">
        <v>9333</v>
      </c>
      <c r="AP770" t="n">
        <v>16350</v>
      </c>
      <c r="AQ770" t="n">
        <v>41292</v>
      </c>
      <c r="AR770" t="n">
        <v>26041</v>
      </c>
      <c r="AT770" t="n">
        <v>-82550</v>
      </c>
      <c r="AU770" t="n">
        <v>-173947</v>
      </c>
      <c r="AV770" t="n">
        <v>-149653</v>
      </c>
      <c r="AW770" t="n">
        <v>-177864</v>
      </c>
      <c r="AY770" t="n">
        <v>-146035</v>
      </c>
      <c r="AZ770" t="n">
        <v>-309360</v>
      </c>
      <c r="BA770" t="n">
        <v>-455465</v>
      </c>
      <c r="BB770" t="n">
        <v>-472224</v>
      </c>
      <c r="BD770" t="n">
        <v>-30267</v>
      </c>
      <c r="BE770" t="n">
        <v>-45242</v>
      </c>
      <c r="BF770" t="n">
        <v>-12957</v>
      </c>
    </row>
    <row r="771">
      <c r="A771" t="inlineStr">
        <is>
          <t>Prepaid expenses and other current assets</t>
        </is>
      </c>
      <c r="C771" t="inlineStr">
        <is>
          <t>Thousand</t>
        </is>
      </c>
      <c r="D771" t="inlineStr">
        <is>
          <t>QYYY</t>
        </is>
      </c>
      <c r="F771" t="n">
        <v>-6819</v>
      </c>
      <c r="G771" t="n">
        <v>-15114</v>
      </c>
      <c r="H771" t="n">
        <v>-17304</v>
      </c>
      <c r="I771" t="n">
        <v>-6070</v>
      </c>
      <c r="K771" t="n">
        <v>-11099</v>
      </c>
      <c r="L771" t="n">
        <v>-20054</v>
      </c>
      <c r="M771" t="n">
        <v>-16694</v>
      </c>
      <c r="N771" t="n">
        <v>-38010</v>
      </c>
      <c r="P771" t="n">
        <v>9294</v>
      </c>
      <c r="Q771" t="n">
        <v>7236</v>
      </c>
      <c r="R771" t="n">
        <v>-1415</v>
      </c>
      <c r="S771" t="n">
        <v>19840</v>
      </c>
      <c r="U771" t="n">
        <v>-608</v>
      </c>
      <c r="V771" t="n">
        <v>-19817</v>
      </c>
      <c r="W771" t="n">
        <v>-83</v>
      </c>
      <c r="X771" t="n">
        <v>18146</v>
      </c>
      <c r="Z771" t="n">
        <v>-16715</v>
      </c>
      <c r="AA771" t="n">
        <v>-5702</v>
      </c>
      <c r="AB771" t="n">
        <v>-15377</v>
      </c>
      <c r="AC771" t="n">
        <v>-14827</v>
      </c>
      <c r="AE771" t="n">
        <v>-20777</v>
      </c>
      <c r="AF771" t="n">
        <v>-31099</v>
      </c>
      <c r="AG771" t="n">
        <v>-15428</v>
      </c>
      <c r="AH771" t="n">
        <v>-11612</v>
      </c>
      <c r="AJ771" t="n">
        <v>-11479</v>
      </c>
      <c r="AK771" t="n">
        <v>-1339</v>
      </c>
      <c r="AL771" t="n">
        <v>3536</v>
      </c>
      <c r="AM771" t="n">
        <v>-15490</v>
      </c>
      <c r="AO771" t="n">
        <v>-22419</v>
      </c>
      <c r="AP771" t="n">
        <v>-22072</v>
      </c>
      <c r="AQ771" t="n">
        <v>-29290</v>
      </c>
      <c r="AR771" t="n">
        <v>-50347</v>
      </c>
      <c r="AT771" t="n">
        <v>20228</v>
      </c>
      <c r="AU771" t="n">
        <v>-6027</v>
      </c>
      <c r="AV771" t="n">
        <v>13718</v>
      </c>
      <c r="AW771" t="n">
        <v>-53797</v>
      </c>
      <c r="AY771" t="n">
        <v>-5889</v>
      </c>
      <c r="AZ771" t="n">
        <v>13173</v>
      </c>
      <c r="BA771" t="n">
        <v>-3525</v>
      </c>
      <c r="BB771" t="n">
        <v>18264</v>
      </c>
      <c r="BD771" t="n">
        <v>-20268</v>
      </c>
      <c r="BE771" t="n">
        <v>-27754</v>
      </c>
      <c r="BF771" t="n">
        <v>-8039</v>
      </c>
    </row>
    <row r="772">
      <c r="A772" t="inlineStr">
        <is>
          <t>Accounts payable and accrued expenses</t>
        </is>
      </c>
      <c r="C772" t="inlineStr">
        <is>
          <t>Thousand</t>
        </is>
      </c>
      <c r="D772" t="inlineStr">
        <is>
          <t>QYYY</t>
        </is>
      </c>
      <c r="F772" t="n">
        <v>-30629</v>
      </c>
      <c r="G772" t="n">
        <v>7097</v>
      </c>
      <c r="H772" t="n">
        <v>69895</v>
      </c>
      <c r="I772" t="n">
        <v>49625</v>
      </c>
      <c r="K772" t="n">
        <v>5833</v>
      </c>
      <c r="L772" t="n">
        <v>24918</v>
      </c>
      <c r="M772" t="n">
        <v>36686</v>
      </c>
      <c r="N772" t="n">
        <v>44833</v>
      </c>
      <c r="P772" t="n">
        <v>-28702</v>
      </c>
      <c r="Q772" t="n">
        <v>53960</v>
      </c>
      <c r="R772" t="n">
        <v>92159</v>
      </c>
      <c r="S772" t="n">
        <v>61882</v>
      </c>
      <c r="U772" t="n">
        <v>-55990</v>
      </c>
      <c r="V772" t="n">
        <v>-23028</v>
      </c>
      <c r="W772" t="n">
        <v>-7812</v>
      </c>
      <c r="X772" t="n">
        <v>38427</v>
      </c>
      <c r="Z772" t="n">
        <v>-18072</v>
      </c>
      <c r="AA772" t="n">
        <v>-34565</v>
      </c>
      <c r="AB772" t="n">
        <v>-36105</v>
      </c>
      <c r="AC772" t="n">
        <v>-22827</v>
      </c>
      <c r="AE772" t="n">
        <v>-29171</v>
      </c>
      <c r="AF772" t="n">
        <v>103991</v>
      </c>
      <c r="AG772" t="n">
        <v>78107</v>
      </c>
      <c r="AH772" t="n">
        <v>86834</v>
      </c>
      <c r="AJ772" t="n">
        <v>-21968</v>
      </c>
      <c r="AK772" t="n">
        <v>20664</v>
      </c>
      <c r="AL772" t="n">
        <v>67308</v>
      </c>
      <c r="AM772" t="n">
        <v>119892</v>
      </c>
      <c r="AO772" t="n">
        <v>-108004</v>
      </c>
      <c r="AP772" t="n">
        <v>-122191</v>
      </c>
      <c r="AQ772" t="n">
        <v>93114</v>
      </c>
      <c r="AR772" t="n">
        <v>295327</v>
      </c>
      <c r="AT772" t="n">
        <v>-240183</v>
      </c>
      <c r="AU772" t="n">
        <v>266487</v>
      </c>
      <c r="AV772" t="n">
        <v>274932</v>
      </c>
      <c r="AW772" t="n">
        <v>359589</v>
      </c>
      <c r="AY772" t="n">
        <v>-2454</v>
      </c>
      <c r="AZ772" t="n">
        <v>96083</v>
      </c>
      <c r="BA772" t="n">
        <v>297271</v>
      </c>
      <c r="BB772" t="n">
        <v>263288</v>
      </c>
      <c r="BD772" t="n">
        <v>-43662</v>
      </c>
      <c r="BE772" t="n">
        <v>5139</v>
      </c>
      <c r="BF772" t="n">
        <v>12224</v>
      </c>
    </row>
    <row r="773">
      <c r="A773" t="inlineStr">
        <is>
          <t>Income taxes</t>
        </is>
      </c>
      <c r="C773" t="inlineStr">
        <is>
          <t>Thousand</t>
        </is>
      </c>
      <c r="D773" t="inlineStr">
        <is>
          <t>QYYY</t>
        </is>
      </c>
      <c r="F773" t="n">
        <v>-3381</v>
      </c>
      <c r="G773" t="n">
        <v>4687</v>
      </c>
      <c r="H773" t="n">
        <v>-1818</v>
      </c>
      <c r="I773" t="n">
        <v>-21546</v>
      </c>
      <c r="K773" t="n">
        <v>43662</v>
      </c>
      <c r="L773" t="n">
        <v>182948</v>
      </c>
      <c r="M773" t="n">
        <v>239944</v>
      </c>
      <c r="N773" t="n">
        <v>74705</v>
      </c>
      <c r="P773" t="n">
        <v>50639</v>
      </c>
      <c r="Q773" t="n">
        <v>-35554</v>
      </c>
      <c r="R773" t="n">
        <v>17836</v>
      </c>
      <c r="S773" t="n">
        <v>-55428</v>
      </c>
      <c r="U773" t="n">
        <v>55261</v>
      </c>
      <c r="V773" t="n">
        <v>6967</v>
      </c>
      <c r="W773" t="n">
        <v>45220</v>
      </c>
      <c r="X773" t="n">
        <v>74597</v>
      </c>
      <c r="Z773" t="n">
        <v>25380</v>
      </c>
      <c r="AA773" t="n">
        <v>60695</v>
      </c>
      <c r="AB773" t="n">
        <v>149063</v>
      </c>
      <c r="AC773" t="n">
        <v>188120</v>
      </c>
      <c r="AE773" t="n">
        <v>-98784</v>
      </c>
      <c r="AF773" t="n">
        <v>-161571</v>
      </c>
      <c r="AG773" t="n">
        <v>-175569</v>
      </c>
      <c r="AH773" t="n">
        <v>-248470</v>
      </c>
      <c r="AJ773" t="n">
        <v>6579</v>
      </c>
      <c r="AK773" t="n">
        <v>34013</v>
      </c>
      <c r="AL773" t="n">
        <v>40549</v>
      </c>
      <c r="AM773" t="n">
        <v>-26378</v>
      </c>
      <c r="AO773" t="n">
        <v>-16</v>
      </c>
      <c r="AP773" t="n">
        <v>-27350</v>
      </c>
      <c r="AQ773" t="n">
        <v>-30868</v>
      </c>
      <c r="AR773" t="n">
        <v>-39436</v>
      </c>
      <c r="AT773" t="n">
        <v>25440</v>
      </c>
      <c r="AU773" t="n">
        <v>46638</v>
      </c>
      <c r="AV773" t="n">
        <v>66413</v>
      </c>
      <c r="AW773" t="n">
        <v>115216</v>
      </c>
      <c r="AY773" t="n">
        <v>84780</v>
      </c>
      <c r="AZ773" t="n">
        <v>21959</v>
      </c>
      <c r="BA773" t="n">
        <v>10241</v>
      </c>
      <c r="BB773" t="n">
        <v>-142455</v>
      </c>
      <c r="BD773" t="n">
        <v>3149</v>
      </c>
      <c r="BE773" t="n">
        <v>9933</v>
      </c>
      <c r="BF773" t="n">
        <v>40463</v>
      </c>
    </row>
    <row r="774">
      <c r="A774" t="inlineStr">
        <is>
          <t>Deposits</t>
        </is>
      </c>
      <c r="C774" t="inlineStr">
        <is>
          <t>Thousand</t>
        </is>
      </c>
      <c r="D774" t="inlineStr">
        <is>
          <t>QYYY</t>
        </is>
      </c>
      <c r="F774" t="n">
        <v>0</v>
      </c>
      <c r="G774" t="n">
        <v>480</v>
      </c>
      <c r="H774" t="n">
        <v>1898</v>
      </c>
      <c r="I774" t="n">
        <v>1877</v>
      </c>
    </row>
    <row r="775">
      <c r="A775" t="inlineStr">
        <is>
          <t>Long-term pension and other post-retirement obligations</t>
        </is>
      </c>
      <c r="C775" t="inlineStr">
        <is>
          <t>Thousand</t>
        </is>
      </c>
      <c r="D775" t="inlineStr">
        <is>
          <t>QYYY</t>
        </is>
      </c>
      <c r="F775" t="n">
        <v>-421</v>
      </c>
      <c r="G775" t="n">
        <v>-2149</v>
      </c>
      <c r="H775" t="n">
        <v>-3174</v>
      </c>
      <c r="I775" t="n">
        <v>-6837</v>
      </c>
      <c r="K775" t="n">
        <v>995</v>
      </c>
      <c r="L775" t="n">
        <v>94</v>
      </c>
      <c r="M775" t="n">
        <v>-1764</v>
      </c>
      <c r="N775" t="n">
        <v>-5784</v>
      </c>
      <c r="P775" t="n">
        <v>1617</v>
      </c>
      <c r="Q775" t="n">
        <v>966</v>
      </c>
      <c r="R775" t="n">
        <v>-2668</v>
      </c>
      <c r="S775" t="n">
        <v>-3500</v>
      </c>
      <c r="U775" t="n">
        <v>-2311</v>
      </c>
      <c r="V775" t="n">
        <v>-3952</v>
      </c>
      <c r="W775" t="n">
        <v>-8294</v>
      </c>
      <c r="X775" t="n">
        <v>-10165</v>
      </c>
      <c r="Z775" t="n">
        <v>-1633</v>
      </c>
      <c r="AA775" t="n">
        <v>-3916</v>
      </c>
      <c r="AB775" t="n">
        <v>-9660</v>
      </c>
      <c r="AC775" t="n">
        <v>-10864</v>
      </c>
      <c r="AE775" t="n">
        <v>-2759</v>
      </c>
      <c r="AF775" t="n">
        <v>-5323</v>
      </c>
      <c r="AG775" t="n">
        <v>-9087</v>
      </c>
      <c r="AH775" t="n">
        <v>-6751</v>
      </c>
      <c r="AJ775" t="n">
        <v>-1315</v>
      </c>
      <c r="AK775" t="n">
        <v>-1121</v>
      </c>
      <c r="AL775" t="n">
        <v>-1578</v>
      </c>
      <c r="AM775" t="n">
        <v>-9221</v>
      </c>
      <c r="AO775" t="n">
        <v>-6282</v>
      </c>
      <c r="AP775" t="n">
        <v>-1908</v>
      </c>
      <c r="AQ775" t="n">
        <v>-823</v>
      </c>
      <c r="AR775" t="n">
        <v>-7883</v>
      </c>
      <c r="AT775" t="n">
        <v>-10841</v>
      </c>
      <c r="AU775" t="n">
        <v>-9507</v>
      </c>
      <c r="AV775" t="n">
        <v>-13491</v>
      </c>
      <c r="AW775" t="n">
        <v>-18461</v>
      </c>
      <c r="AY775" t="n">
        <v>-1101</v>
      </c>
      <c r="AZ775" t="n">
        <v>-1717</v>
      </c>
      <c r="BA775" t="n">
        <v>-3128</v>
      </c>
      <c r="BB775" t="n">
        <v>-4128</v>
      </c>
      <c r="BD775" t="n">
        <v>949</v>
      </c>
      <c r="BE775" t="n">
        <v>944</v>
      </c>
      <c r="BF775" t="n">
        <v>-1700</v>
      </c>
    </row>
    <row r="776">
      <c r="A776" t="inlineStr">
        <is>
          <t>Other operating assets and liabilities</t>
        </is>
      </c>
      <c r="C776" t="inlineStr">
        <is>
          <t>Thousand</t>
        </is>
      </c>
      <c r="D776" t="inlineStr">
        <is>
          <t>QYYY</t>
        </is>
      </c>
      <c r="F776" t="n">
        <v>345</v>
      </c>
      <c r="G776" t="n">
        <v>856</v>
      </c>
      <c r="H776" t="n">
        <v>3921</v>
      </c>
      <c r="I776" t="n">
        <v>2755</v>
      </c>
      <c r="K776" t="n">
        <v>814</v>
      </c>
      <c r="L776" t="n">
        <v>369</v>
      </c>
      <c r="M776" t="n">
        <v>1534</v>
      </c>
      <c r="N776" t="n">
        <v>-262</v>
      </c>
      <c r="P776" t="n">
        <v>2335</v>
      </c>
      <c r="Q776" t="n">
        <v>2433</v>
      </c>
      <c r="R776" t="n">
        <v>3235</v>
      </c>
      <c r="S776" t="n">
        <v>3797</v>
      </c>
      <c r="U776" t="n">
        <v>-362</v>
      </c>
      <c r="V776" t="n">
        <v>-738</v>
      </c>
      <c r="W776" t="n">
        <v>-864</v>
      </c>
      <c r="X776" t="n">
        <v>-759</v>
      </c>
      <c r="Z776" t="n">
        <v>-1283</v>
      </c>
      <c r="AA776" t="n">
        <v>-2265</v>
      </c>
      <c r="AB776" t="n">
        <v>-1429</v>
      </c>
      <c r="AC776" t="n">
        <v>-753</v>
      </c>
      <c r="AE776" t="n">
        <v>-534</v>
      </c>
      <c r="AF776" t="n">
        <v>942</v>
      </c>
      <c r="AG776" t="n">
        <v>1606</v>
      </c>
      <c r="AH776" t="n">
        <v>4458</v>
      </c>
      <c r="AJ776" t="n">
        <v>-1683</v>
      </c>
      <c r="AK776" t="n">
        <v>1353</v>
      </c>
      <c r="AL776" t="n">
        <v>544</v>
      </c>
      <c r="AM776" t="n">
        <v>5764</v>
      </c>
      <c r="AO776" t="n">
        <v>7008</v>
      </c>
      <c r="AP776" t="n">
        <v>10794</v>
      </c>
      <c r="AQ776" t="n">
        <v>10561</v>
      </c>
      <c r="AR776" t="n">
        <v>6608</v>
      </c>
      <c r="AT776" t="n">
        <v>-1172</v>
      </c>
      <c r="AU776" t="n">
        <v>-1642</v>
      </c>
      <c r="AV776" t="n">
        <v>-2330</v>
      </c>
      <c r="AW776" t="n">
        <v>-5826</v>
      </c>
      <c r="AY776" t="n">
        <v>-1956</v>
      </c>
      <c r="AZ776" t="n">
        <v>-2189</v>
      </c>
      <c r="BA776" t="n">
        <v>-2847</v>
      </c>
      <c r="BB776" t="n">
        <v>-12330</v>
      </c>
      <c r="BD776" t="n">
        <v>-9888</v>
      </c>
      <c r="BE776" t="n">
        <v>-16246</v>
      </c>
      <c r="BF776" t="n">
        <v>-22723</v>
      </c>
    </row>
    <row r="777">
      <c r="A777" t="inlineStr">
        <is>
          <t>Cash provided by (used in) operating activities</t>
        </is>
      </c>
      <c r="C777" t="inlineStr">
        <is>
          <t>Thousand</t>
        </is>
      </c>
      <c r="D777" t="inlineStr">
        <is>
          <t>QYYY</t>
        </is>
      </c>
      <c r="F777" t="n">
        <v>20639</v>
      </c>
      <c r="G777" t="n">
        <v>310927</v>
      </c>
      <c r="H777" t="n">
        <v>596716</v>
      </c>
      <c r="I777" t="n">
        <v>878533</v>
      </c>
      <c r="K777" t="n">
        <v>195701</v>
      </c>
      <c r="L777" t="n">
        <v>416191</v>
      </c>
      <c r="M777" t="n">
        <v>802408</v>
      </c>
      <c r="N777" t="n">
        <v>1066692</v>
      </c>
      <c r="P777" t="n">
        <v>296086</v>
      </c>
      <c r="Q777" t="n">
        <v>588103</v>
      </c>
      <c r="R777" t="n">
        <v>856314</v>
      </c>
      <c r="S777" t="n">
        <v>976828</v>
      </c>
      <c r="U777" t="n">
        <v>177863</v>
      </c>
      <c r="V777" t="n">
        <v>288984</v>
      </c>
      <c r="W777" t="n">
        <v>531109</v>
      </c>
      <c r="X777" t="n">
        <v>755483</v>
      </c>
      <c r="Z777" t="n">
        <v>61454</v>
      </c>
      <c r="AA777" t="n">
        <v>316134</v>
      </c>
      <c r="AB777" t="n">
        <v>618491</v>
      </c>
      <c r="AC777" t="n">
        <v>801321</v>
      </c>
      <c r="AE777" t="n">
        <v>640</v>
      </c>
      <c r="AF777" t="n">
        <v>303989</v>
      </c>
      <c r="AG777" t="n">
        <v>425280</v>
      </c>
      <c r="AH777" t="n">
        <v>491650</v>
      </c>
      <c r="AJ777" t="n">
        <v>120369</v>
      </c>
      <c r="AK777" t="n">
        <v>403364</v>
      </c>
      <c r="AL777" t="n">
        <v>535504</v>
      </c>
      <c r="AM777" t="n">
        <v>666521</v>
      </c>
      <c r="AO777" t="n">
        <v>21064</v>
      </c>
      <c r="AP777" t="n">
        <v>140726</v>
      </c>
      <c r="AQ777" t="n">
        <v>508335</v>
      </c>
      <c r="AR777" t="n">
        <v>724247</v>
      </c>
      <c r="AT777" t="n">
        <v>-143551</v>
      </c>
      <c r="AU777" t="n">
        <v>114952</v>
      </c>
      <c r="AV777" t="n">
        <v>327495</v>
      </c>
      <c r="AW777" t="n">
        <v>326459</v>
      </c>
      <c r="AY777" t="n">
        <v>226996</v>
      </c>
      <c r="AZ777" t="n">
        <v>421219</v>
      </c>
      <c r="BA777" t="n">
        <v>790613</v>
      </c>
      <c r="BB777" t="n">
        <v>669863</v>
      </c>
      <c r="BD777" t="n">
        <v>-161704</v>
      </c>
      <c r="BE777" t="n">
        <v>89341</v>
      </c>
      <c r="BF777" t="n">
        <v>399598</v>
      </c>
    </row>
    <row r="778">
      <c r="A778" t="inlineStr">
        <is>
          <t>Cash provided by (used in) operating activities-c</t>
        </is>
      </c>
      <c r="F778">
        <f>F747+SUM(F750:F776)</f>
        <v/>
      </c>
      <c r="G778">
        <f>G747+SUM(G750:G776)</f>
        <v/>
      </c>
      <c r="H778">
        <f>H747+SUM(H750:H776)</f>
        <v/>
      </c>
      <c r="I778">
        <f>I747+SUM(I750:I776)</f>
        <v/>
      </c>
      <c r="K778">
        <f>K747+SUM(K750:K776)</f>
        <v/>
      </c>
      <c r="L778">
        <f>L747+SUM(L750:L776)</f>
        <v/>
      </c>
      <c r="M778">
        <f>M747+SUM(M750:M776)</f>
        <v/>
      </c>
      <c r="N778">
        <f>N747+SUM(N750:N776)</f>
        <v/>
      </c>
      <c r="P778">
        <f>P747+SUM(P750:P776)</f>
        <v/>
      </c>
      <c r="Q778">
        <f>Q747+SUM(Q750:Q776)</f>
        <v/>
      </c>
      <c r="R778">
        <f>R747+SUM(R750:R776)</f>
        <v/>
      </c>
      <c r="S778">
        <f>S747+SUM(S750:S776)</f>
        <v/>
      </c>
      <c r="U778">
        <f>U747+SUM(U750:U776)</f>
        <v/>
      </c>
      <c r="V778">
        <f>V747+SUM(V750:V776)</f>
        <v/>
      </c>
      <c r="W778">
        <f>W747+SUM(W750:W776)</f>
        <v/>
      </c>
      <c r="X778">
        <f>X747+SUM(X750:X776)</f>
        <v/>
      </c>
      <c r="Z778">
        <f>Z747+SUM(Z750:Z776)</f>
        <v/>
      </c>
      <c r="AA778">
        <f>AA747+SUM(AA750:AA776)</f>
        <v/>
      </c>
      <c r="AB778">
        <f>AB747+SUM(AB750:AB776)</f>
        <v/>
      </c>
      <c r="AC778">
        <f>AC747+SUM(AC750:AC776)</f>
        <v/>
      </c>
      <c r="AE778">
        <f>AE747+SUM(AE750:AE776)</f>
        <v/>
      </c>
      <c r="AF778">
        <f>AF747+SUM(AF750:AF776)</f>
        <v/>
      </c>
      <c r="AG778">
        <f>AG747+SUM(AG750:AG776)</f>
        <v/>
      </c>
      <c r="AH778">
        <f>AH747+SUM(AH750:AH776)</f>
        <v/>
      </c>
      <c r="AJ778">
        <f>AJ747+SUM(AJ750:AJ776)</f>
        <v/>
      </c>
      <c r="AK778">
        <f>AK747+SUM(AK750:AK776)</f>
        <v/>
      </c>
      <c r="AL778">
        <f>AL747+SUM(AL750:AL776)</f>
        <v/>
      </c>
      <c r="AM778">
        <f>AM747+SUM(AM750:AM776)</f>
        <v/>
      </c>
      <c r="AO778">
        <f>AO747+SUM(AO750:AO776)</f>
        <v/>
      </c>
      <c r="AP778">
        <f>AP747+SUM(AP750:AP776)</f>
        <v/>
      </c>
      <c r="AQ778">
        <f>AQ747+SUM(AQ750:AQ776)</f>
        <v/>
      </c>
      <c r="AR778">
        <f>AR747+SUM(AR750:AR776)</f>
        <v/>
      </c>
      <c r="AT778">
        <f>AT747+SUM(AT750:AT776)</f>
        <v/>
      </c>
      <c r="AU778">
        <f>AU747+SUM(AU750:AU776)</f>
        <v/>
      </c>
      <c r="AV778">
        <f>AV747+SUM(AV750:AV776)</f>
        <v/>
      </c>
      <c r="AW778">
        <f>AW747+SUM(AW750:AW776)</f>
        <v/>
      </c>
      <c r="AY778">
        <f>AY747+SUM(AY750:AY776)</f>
        <v/>
      </c>
      <c r="AZ778">
        <f>AZ747+SUM(AZ750:AZ776)</f>
        <v/>
      </c>
      <c r="BA778">
        <f>BA747+SUM(BA750:BA776)</f>
        <v/>
      </c>
      <c r="BB778">
        <f>BB747+SUM(BB750:BB776)</f>
        <v/>
      </c>
      <c r="BD778">
        <f>BD747+SUM(BD750:BD776)</f>
        <v/>
      </c>
      <c r="BE778">
        <f>BE747+SUM(BE750:BE776)</f>
        <v/>
      </c>
      <c r="BF778">
        <f>BF747+SUM(BF750:BF776)</f>
        <v/>
      </c>
    </row>
    <row r="779">
      <c r="A779" t="inlineStr">
        <is>
          <t>Sum check</t>
        </is>
      </c>
      <c r="F779">
        <f>F778-F777</f>
        <v/>
      </c>
      <c r="G779">
        <f>G778-G777</f>
        <v/>
      </c>
      <c r="H779">
        <f>H778-H777</f>
        <v/>
      </c>
      <c r="I779">
        <f>I778-I777</f>
        <v/>
      </c>
      <c r="K779">
        <f>K778-K777</f>
        <v/>
      </c>
      <c r="L779">
        <f>L778-L777</f>
        <v/>
      </c>
      <c r="M779">
        <f>M778-M777</f>
        <v/>
      </c>
      <c r="N779">
        <f>N778-N777</f>
        <v/>
      </c>
      <c r="P779">
        <f>P778-P777</f>
        <v/>
      </c>
      <c r="Q779">
        <f>Q778-Q777</f>
        <v/>
      </c>
      <c r="R779">
        <f>R778-R777</f>
        <v/>
      </c>
      <c r="S779">
        <f>S778-S777</f>
        <v/>
      </c>
      <c r="U779">
        <f>U778-U777</f>
        <v/>
      </c>
      <c r="V779">
        <f>V778-V777</f>
        <v/>
      </c>
      <c r="W779">
        <f>W778-W777</f>
        <v/>
      </c>
      <c r="X779">
        <f>X778-X777</f>
        <v/>
      </c>
      <c r="Z779">
        <f>Z778-Z777</f>
        <v/>
      </c>
      <c r="AA779">
        <f>AA778-AA777</f>
        <v/>
      </c>
      <c r="AB779">
        <f>AB778-AB777</f>
        <v/>
      </c>
      <c r="AC779">
        <f>AC778-AC777</f>
        <v/>
      </c>
      <c r="AE779">
        <f>AE778-AE777</f>
        <v/>
      </c>
      <c r="AF779">
        <f>AF778-AF777</f>
        <v/>
      </c>
      <c r="AG779">
        <f>AG778-AG777</f>
        <v/>
      </c>
      <c r="AH779">
        <f>AH778-AH777</f>
        <v/>
      </c>
      <c r="AJ779">
        <f>AJ778-AJ777</f>
        <v/>
      </c>
      <c r="AK779">
        <f>AK778-AK777</f>
        <v/>
      </c>
      <c r="AL779">
        <f>AL778-AL777</f>
        <v/>
      </c>
      <c r="AM779">
        <f>AM778-AM777</f>
        <v/>
      </c>
      <c r="AO779">
        <f>AO778-AO777</f>
        <v/>
      </c>
      <c r="AP779">
        <f>AP778-AP777</f>
        <v/>
      </c>
      <c r="AQ779">
        <f>AQ778-AQ777</f>
        <v/>
      </c>
      <c r="AR779">
        <f>AR778-AR777</f>
        <v/>
      </c>
      <c r="AT779">
        <f>AT778-AT777</f>
        <v/>
      </c>
      <c r="AU779">
        <f>AU778-AU777</f>
        <v/>
      </c>
      <c r="AV779">
        <f>AV778-AV777</f>
        <v/>
      </c>
      <c r="AW779">
        <f>AW778-AW777</f>
        <v/>
      </c>
      <c r="AY779">
        <f>AY778-AY777</f>
        <v/>
      </c>
      <c r="AZ779">
        <f>AZ778-AZ777</f>
        <v/>
      </c>
      <c r="BA779">
        <f>BA778-BA777</f>
        <v/>
      </c>
      <c r="BB779">
        <f>BB778-BB777</f>
        <v/>
      </c>
      <c r="BD779">
        <f>BD778-BD777</f>
        <v/>
      </c>
      <c r="BE779">
        <f>BE778-BE777</f>
        <v/>
      </c>
      <c r="BF779">
        <f>BF778-BF777</f>
        <v/>
      </c>
    </row>
    <row r="781">
      <c r="A781" t="inlineStr">
        <is>
          <t>Cash flows from investing activities:</t>
        </is>
      </c>
    </row>
    <row r="782">
      <c r="A782" t="inlineStr">
        <is>
          <t>Acquisitions of property, plant and equipment</t>
        </is>
      </c>
      <c r="C782" t="inlineStr">
        <is>
          <t>Thousand</t>
        </is>
      </c>
      <c r="D782" t="inlineStr">
        <is>
          <t>QYYY</t>
        </is>
      </c>
      <c r="F782" t="n">
        <v>-25778</v>
      </c>
      <c r="G782" t="n">
        <v>-48969</v>
      </c>
      <c r="H782" t="n">
        <v>-76293</v>
      </c>
      <c r="I782" t="n">
        <v>-116223</v>
      </c>
      <c r="K782" t="n">
        <v>-47760</v>
      </c>
      <c r="L782" t="n">
        <v>-90814</v>
      </c>
      <c r="M782" t="n">
        <v>-131349</v>
      </c>
      <c r="N782" t="n">
        <v>-171443</v>
      </c>
      <c r="P782" t="n">
        <v>-32591</v>
      </c>
      <c r="Q782" t="n">
        <v>-87694</v>
      </c>
      <c r="R782" t="n">
        <v>-129848</v>
      </c>
      <c r="S782" t="n">
        <v>-175764</v>
      </c>
      <c r="U782" t="n">
        <v>-37074</v>
      </c>
      <c r="V782" t="n">
        <v>-93978</v>
      </c>
      <c r="W782" t="n">
        <v>-173440</v>
      </c>
      <c r="X782" t="n">
        <v>-272467</v>
      </c>
      <c r="Z782" t="n">
        <v>-114487</v>
      </c>
      <c r="AA782" t="n">
        <v>-174150</v>
      </c>
      <c r="AB782" t="n">
        <v>-258364</v>
      </c>
      <c r="AC782" t="n">
        <v>-339872</v>
      </c>
      <c r="AE782" t="n">
        <v>-76681</v>
      </c>
      <c r="AF782" t="n">
        <v>-155188</v>
      </c>
      <c r="AG782" t="n">
        <v>-231875</v>
      </c>
      <c r="AH782" t="n">
        <v>-348666</v>
      </c>
      <c r="AJ782" t="n">
        <v>-87941</v>
      </c>
      <c r="AK782" t="n">
        <v>-177609</v>
      </c>
      <c r="AL782" t="n">
        <v>-258725</v>
      </c>
      <c r="AM782" t="n">
        <v>-348120</v>
      </c>
      <c r="AO782" t="n">
        <v>-77168</v>
      </c>
      <c r="AP782" t="n">
        <v>-148175</v>
      </c>
      <c r="AQ782" t="n">
        <v>-242603</v>
      </c>
      <c r="AR782" t="n">
        <v>-354762</v>
      </c>
      <c r="AT782" t="n">
        <v>-102167</v>
      </c>
      <c r="AU782" t="n">
        <v>-183744</v>
      </c>
      <c r="AV782" t="n">
        <v>-280820</v>
      </c>
      <c r="AW782" t="n">
        <v>-381671</v>
      </c>
      <c r="AY782" t="n">
        <v>-81578</v>
      </c>
      <c r="AZ782" t="n">
        <v>-196205</v>
      </c>
      <c r="BA782" t="n">
        <v>-342588</v>
      </c>
      <c r="BB782" t="n">
        <v>-487110</v>
      </c>
      <c r="BD782" t="n">
        <v>-131701</v>
      </c>
      <c r="BE782" t="n">
        <v>-286630</v>
      </c>
      <c r="BF782" t="n">
        <v>-432339</v>
      </c>
    </row>
    <row r="783">
      <c r="A783" t="inlineStr">
        <is>
          <t>Purchases of investment securities</t>
        </is>
      </c>
      <c r="C783" t="inlineStr">
        <is>
          <t>Thousand</t>
        </is>
      </c>
      <c r="D783" t="inlineStr">
        <is>
          <t>QYYY</t>
        </is>
      </c>
      <c r="H783" t="n">
        <v>0</v>
      </c>
      <c r="I783" t="n">
        <v>-96902</v>
      </c>
      <c r="K783" t="n">
        <v>-37000</v>
      </c>
      <c r="L783" t="n">
        <v>-37000</v>
      </c>
      <c r="M783" t="n">
        <v>-55100</v>
      </c>
      <c r="N783" t="n">
        <v>-55100</v>
      </c>
    </row>
    <row r="784">
      <c r="A784" t="inlineStr">
        <is>
          <t>Proceeds from sale or maturity of investment securities</t>
        </is>
      </c>
      <c r="C784" t="inlineStr">
        <is>
          <t>Thousand</t>
        </is>
      </c>
      <c r="D784" t="inlineStr">
        <is>
          <t>QYYY</t>
        </is>
      </c>
      <c r="K784" t="n">
        <v>96950</v>
      </c>
      <c r="L784" t="n">
        <v>133950</v>
      </c>
      <c r="M784" t="n">
        <v>152050</v>
      </c>
      <c r="N784" t="n">
        <v>152050</v>
      </c>
    </row>
    <row r="785">
      <c r="A785" t="inlineStr">
        <is>
          <t>Business acquisition</t>
        </is>
      </c>
      <c r="C785" t="inlineStr">
        <is>
          <t>Thousand</t>
        </is>
      </c>
      <c r="D785" t="inlineStr">
        <is>
          <t>QYYY</t>
        </is>
      </c>
      <c r="Q785" t="n">
        <v>0</v>
      </c>
      <c r="R785" t="n">
        <v>-373532</v>
      </c>
      <c r="S785" t="n">
        <v>-373532</v>
      </c>
      <c r="Z785" t="n">
        <v>-359698</v>
      </c>
      <c r="AA785" t="n">
        <v>-359698</v>
      </c>
      <c r="AB785" t="n">
        <v>-658520</v>
      </c>
      <c r="AC785" t="n">
        <v>-658520</v>
      </c>
      <c r="AO785" t="n">
        <v>-1740</v>
      </c>
      <c r="AP785" t="n">
        <v>0</v>
      </c>
      <c r="AQ785" t="n">
        <v>0</v>
      </c>
    </row>
    <row r="786">
      <c r="A786" t="inlineStr">
        <is>
          <t>Proceeds from insurance recoveries</t>
        </is>
      </c>
      <c r="C786" t="inlineStr">
        <is>
          <t>Thousand</t>
        </is>
      </c>
      <c r="D786" t="inlineStr">
        <is>
          <t>QYYY</t>
        </is>
      </c>
      <c r="AY786" t="n">
        <v>0</v>
      </c>
      <c r="AZ786" t="n">
        <v>0</v>
      </c>
      <c r="BA786" t="n">
        <v>7339</v>
      </c>
      <c r="BB786" t="n">
        <v>16034</v>
      </c>
      <c r="BD786" t="n">
        <v>1599</v>
      </c>
      <c r="BE786" t="n">
        <v>20681</v>
      </c>
      <c r="BF786" t="n">
        <v>20681</v>
      </c>
    </row>
    <row r="787">
      <c r="A787" t="inlineStr">
        <is>
          <t>Purchase of acquired business, net of cash acquired</t>
        </is>
      </c>
      <c r="C787" t="inlineStr">
        <is>
          <t>Thousand</t>
        </is>
      </c>
      <c r="D787" t="inlineStr">
        <is>
          <t>QYYY</t>
        </is>
      </c>
      <c r="AL787" t="n">
        <v>0</v>
      </c>
      <c r="AM787" t="n">
        <v>-384694</v>
      </c>
      <c r="AO787" t="n">
        <v>0</v>
      </c>
      <c r="AP787" t="n">
        <v>-4216</v>
      </c>
      <c r="AQ787" t="n">
        <v>-4216</v>
      </c>
      <c r="AR787" t="n">
        <v>-4216</v>
      </c>
      <c r="AT787" t="n">
        <v>0</v>
      </c>
      <c r="AU787" t="n">
        <v>0</v>
      </c>
      <c r="AV787" t="n">
        <v>-953947</v>
      </c>
      <c r="AW787" t="n">
        <v>-966766</v>
      </c>
      <c r="AY787" t="n">
        <v>-4847</v>
      </c>
      <c r="AZ787" t="n">
        <v>-4847</v>
      </c>
      <c r="BA787" t="n">
        <v>-9692</v>
      </c>
      <c r="BB787" t="n">
        <v>-9692</v>
      </c>
    </row>
    <row r="788">
      <c r="A788" t="inlineStr">
        <is>
          <t>Proceeds from property sales and disposals</t>
        </is>
      </c>
      <c r="C788" t="inlineStr">
        <is>
          <t>Thousand</t>
        </is>
      </c>
      <c r="D788" t="inlineStr">
        <is>
          <t>QYYY</t>
        </is>
      </c>
      <c r="F788" t="n">
        <v>1660</v>
      </c>
      <c r="G788" t="n">
        <v>2883</v>
      </c>
      <c r="H788" t="n">
        <v>3330</v>
      </c>
      <c r="I788" t="n">
        <v>31337</v>
      </c>
      <c r="K788" t="n">
        <v>1511</v>
      </c>
      <c r="L788" t="n">
        <v>4357</v>
      </c>
      <c r="M788" t="n">
        <v>8422</v>
      </c>
      <c r="N788" t="n">
        <v>11108</v>
      </c>
      <c r="P788" t="n">
        <v>867</v>
      </c>
      <c r="Q788" t="n">
        <v>2115</v>
      </c>
      <c r="R788" t="n">
        <v>13553</v>
      </c>
      <c r="S788" t="n">
        <v>14610</v>
      </c>
      <c r="U788" t="n">
        <v>610</v>
      </c>
      <c r="V788" t="n">
        <v>8097</v>
      </c>
      <c r="W788" t="n">
        <v>10316</v>
      </c>
      <c r="X788" t="n">
        <v>10805</v>
      </c>
      <c r="Z788" t="n">
        <v>181</v>
      </c>
      <c r="AA788" t="n">
        <v>1466</v>
      </c>
      <c r="AB788" t="n">
        <v>2585</v>
      </c>
      <c r="AC788" t="n">
        <v>4475</v>
      </c>
      <c r="AE788" t="n">
        <v>1021</v>
      </c>
      <c r="AF788" t="n">
        <v>1205</v>
      </c>
      <c r="AG788" t="n">
        <v>2707</v>
      </c>
      <c r="AH788" t="n">
        <v>9775</v>
      </c>
      <c r="AJ788" t="n">
        <v>539</v>
      </c>
      <c r="AK788" t="n">
        <v>1740</v>
      </c>
      <c r="AL788" t="n">
        <v>15168</v>
      </c>
      <c r="AM788" t="n">
        <v>15753</v>
      </c>
      <c r="AO788" t="n">
        <v>632</v>
      </c>
      <c r="AP788" t="n">
        <v>9894</v>
      </c>
      <c r="AQ788" t="n">
        <v>21715</v>
      </c>
      <c r="AR788" t="n">
        <v>31976</v>
      </c>
      <c r="AT788" t="n">
        <v>13074</v>
      </c>
      <c r="AU788" t="n">
        <v>21385</v>
      </c>
      <c r="AV788" t="n">
        <v>22896</v>
      </c>
      <c r="AW788" t="n">
        <v>24724</v>
      </c>
      <c r="AY788" t="n">
        <v>849</v>
      </c>
      <c r="AZ788" t="n">
        <v>2362</v>
      </c>
      <c r="BA788" t="n">
        <v>14607</v>
      </c>
      <c r="BB788" t="n">
        <v>35516</v>
      </c>
      <c r="BD788" t="n">
        <v>12631</v>
      </c>
      <c r="BE788" t="n">
        <v>15008</v>
      </c>
      <c r="BF788" t="n">
        <v>17188</v>
      </c>
    </row>
    <row r="789">
      <c r="A789" t="inlineStr">
        <is>
          <t>Proceeds from settlement of life insurance contract</t>
        </is>
      </c>
      <c r="C789" t="inlineStr">
        <is>
          <t>Thousand</t>
        </is>
      </c>
      <c r="D789" t="inlineStr">
        <is>
          <t>QYYY</t>
        </is>
      </c>
      <c r="AB789" t="n">
        <v>0</v>
      </c>
      <c r="AC789" t="n">
        <v>1845</v>
      </c>
    </row>
    <row r="790">
      <c r="A790" t="inlineStr">
        <is>
          <t>Net cash provided by (used in)  investing activities</t>
        </is>
      </c>
      <c r="C790" t="inlineStr">
        <is>
          <t>Thousand</t>
        </is>
      </c>
      <c r="D790" t="inlineStr">
        <is>
          <t>QYYY</t>
        </is>
      </c>
      <c r="F790" t="n">
        <v>-24118</v>
      </c>
      <c r="G790" t="n">
        <v>-46086</v>
      </c>
      <c r="H790" t="n">
        <v>-72963</v>
      </c>
      <c r="I790" t="n">
        <v>-181788</v>
      </c>
      <c r="K790" t="n">
        <v>13701</v>
      </c>
      <c r="L790" t="n">
        <v>10493</v>
      </c>
      <c r="M790" t="n">
        <v>-25977</v>
      </c>
      <c r="N790" t="n">
        <v>-63385</v>
      </c>
      <c r="P790" t="n">
        <v>-31724</v>
      </c>
      <c r="Q790" t="n">
        <v>-85579</v>
      </c>
      <c r="R790" t="n">
        <v>-489827</v>
      </c>
      <c r="S790" t="n">
        <v>-534686</v>
      </c>
      <c r="U790" t="n">
        <v>-36464</v>
      </c>
      <c r="V790" t="n">
        <v>-85881</v>
      </c>
      <c r="W790" t="n">
        <v>-163124</v>
      </c>
      <c r="X790" t="n">
        <v>-261662</v>
      </c>
      <c r="Z790" t="n">
        <v>-474004</v>
      </c>
      <c r="AA790" t="n">
        <v>-532382</v>
      </c>
      <c r="AB790" t="n">
        <v>-914299</v>
      </c>
      <c r="AC790" t="n">
        <v>-992072</v>
      </c>
      <c r="AE790" t="n">
        <v>-75660</v>
      </c>
      <c r="AF790" t="n">
        <v>-153983</v>
      </c>
      <c r="AG790" t="n">
        <v>-229168</v>
      </c>
      <c r="AH790" t="n">
        <v>-338891</v>
      </c>
      <c r="AJ790" t="n">
        <v>-87402</v>
      </c>
      <c r="AK790" t="n">
        <v>-175869</v>
      </c>
      <c r="AL790" t="n">
        <v>-243557</v>
      </c>
      <c r="AM790" t="n">
        <v>-717061</v>
      </c>
      <c r="AO790" t="n">
        <v>-78276</v>
      </c>
      <c r="AP790" t="n">
        <v>-142497</v>
      </c>
      <c r="AQ790" t="n">
        <v>-225104</v>
      </c>
      <c r="AR790" t="n">
        <v>-327002</v>
      </c>
      <c r="AT790" t="n">
        <v>-89093</v>
      </c>
      <c r="AU790" t="n">
        <v>-162359</v>
      </c>
      <c r="AV790" t="n">
        <v>-1211871</v>
      </c>
      <c r="AW790" t="n">
        <v>-1323713</v>
      </c>
      <c r="AY790" t="n">
        <v>-85576</v>
      </c>
      <c r="AZ790" t="n">
        <v>-198690</v>
      </c>
      <c r="BA790" t="n">
        <v>-330334</v>
      </c>
      <c r="BB790" t="n">
        <v>-445252</v>
      </c>
      <c r="BD790" t="n">
        <v>-117471</v>
      </c>
      <c r="BE790" t="n">
        <v>-250941</v>
      </c>
      <c r="BF790" t="n">
        <v>-394470</v>
      </c>
    </row>
    <row r="791">
      <c r="A791" t="inlineStr">
        <is>
          <t>Net cash provided by (used in)  investing activities-c</t>
        </is>
      </c>
      <c r="F791">
        <f>SUM(F782:F789)</f>
        <v/>
      </c>
      <c r="G791">
        <f>SUM(G782:G789)</f>
        <v/>
      </c>
      <c r="H791">
        <f>SUM(H782:H789)</f>
        <v/>
      </c>
      <c r="I791">
        <f>SUM(I782:I789)</f>
        <v/>
      </c>
      <c r="K791">
        <f>SUM(K782:K789)</f>
        <v/>
      </c>
      <c r="L791">
        <f>SUM(L782:L789)</f>
        <v/>
      </c>
      <c r="M791">
        <f>SUM(M782:M789)</f>
        <v/>
      </c>
      <c r="N791">
        <f>SUM(N782:N789)</f>
        <v/>
      </c>
      <c r="P791">
        <f>SUM(P782:P789)</f>
        <v/>
      </c>
      <c r="Q791">
        <f>SUM(Q782:Q789)</f>
        <v/>
      </c>
      <c r="R791">
        <f>SUM(R782:R789)</f>
        <v/>
      </c>
      <c r="S791">
        <f>SUM(S782:S789)</f>
        <v/>
      </c>
      <c r="U791">
        <f>SUM(U782:U789)</f>
        <v/>
      </c>
      <c r="V791">
        <f>SUM(V782:V789)</f>
        <v/>
      </c>
      <c r="W791">
        <f>SUM(W782:W789)</f>
        <v/>
      </c>
      <c r="X791">
        <f>SUM(X782:X789)</f>
        <v/>
      </c>
      <c r="Z791">
        <f>SUM(Z782:Z789)</f>
        <v/>
      </c>
      <c r="AA791">
        <f>SUM(AA782:AA789)</f>
        <v/>
      </c>
      <c r="AB791">
        <f>SUM(AB782:AB789)</f>
        <v/>
      </c>
      <c r="AC791">
        <f>SUM(AC782:AC789)</f>
        <v/>
      </c>
      <c r="AE791">
        <f>SUM(AE782:AE789)</f>
        <v/>
      </c>
      <c r="AF791">
        <f>SUM(AF782:AF789)</f>
        <v/>
      </c>
      <c r="AG791">
        <f>SUM(AG782:AG789)</f>
        <v/>
      </c>
      <c r="AH791">
        <f>SUM(AH782:AH789)</f>
        <v/>
      </c>
      <c r="AJ791">
        <f>SUM(AJ782:AJ789)</f>
        <v/>
      </c>
      <c r="AK791">
        <f>SUM(AK782:AK789)</f>
        <v/>
      </c>
      <c r="AL791">
        <f>SUM(AL782:AL789)</f>
        <v/>
      </c>
      <c r="AM791">
        <f>SUM(AM782:AM789)</f>
        <v/>
      </c>
      <c r="AO791">
        <f>SUM(AO782:AO789)</f>
        <v/>
      </c>
      <c r="AP791">
        <f>SUM(AP782:AP789)</f>
        <v/>
      </c>
      <c r="AQ791">
        <f>SUM(AQ782:AQ789)</f>
        <v/>
      </c>
      <c r="AR791">
        <f>SUM(AR782:AR789)</f>
        <v/>
      </c>
      <c r="AT791">
        <f>SUM(AT782:AT789)</f>
        <v/>
      </c>
      <c r="AU791">
        <f>SUM(AU782:AU789)</f>
        <v/>
      </c>
      <c r="AV791">
        <f>SUM(AV782:AV789)</f>
        <v/>
      </c>
      <c r="AW791">
        <f>SUM(AW782:AW789)</f>
        <v/>
      </c>
      <c r="AY791">
        <f>SUM(AY782:AY789)</f>
        <v/>
      </c>
      <c r="AZ791">
        <f>SUM(AZ782:AZ789)</f>
        <v/>
      </c>
      <c r="BA791">
        <f>SUM(BA782:BA789)</f>
        <v/>
      </c>
      <c r="BB791">
        <f>SUM(BB782:BB789)</f>
        <v/>
      </c>
      <c r="BD791">
        <f>SUM(BD782:BD789)</f>
        <v/>
      </c>
      <c r="BE791">
        <f>SUM(BE782:BE789)</f>
        <v/>
      </c>
      <c r="BF791">
        <f>SUM(BF782:BF789)</f>
        <v/>
      </c>
    </row>
    <row r="792">
      <c r="A792" t="inlineStr">
        <is>
          <t>Sum check</t>
        </is>
      </c>
      <c r="F792">
        <f>F791-F790</f>
        <v/>
      </c>
      <c r="G792">
        <f>G791-G790</f>
        <v/>
      </c>
      <c r="H792">
        <f>H791-H790</f>
        <v/>
      </c>
      <c r="I792">
        <f>I791-I790</f>
        <v/>
      </c>
      <c r="K792">
        <f>K791-K790</f>
        <v/>
      </c>
      <c r="L792">
        <f>L791-L790</f>
        <v/>
      </c>
      <c r="M792">
        <f>M791-M790</f>
        <v/>
      </c>
      <c r="N792">
        <f>N791-N790</f>
        <v/>
      </c>
      <c r="P792">
        <f>P791-P790</f>
        <v/>
      </c>
      <c r="Q792">
        <f>Q791-Q790</f>
        <v/>
      </c>
      <c r="R792">
        <f>R791-R790</f>
        <v/>
      </c>
      <c r="S792">
        <f>S791-S790</f>
        <v/>
      </c>
      <c r="U792">
        <f>U791-U790</f>
        <v/>
      </c>
      <c r="V792">
        <f>V791-V790</f>
        <v/>
      </c>
      <c r="W792">
        <f>W791-W790</f>
        <v/>
      </c>
      <c r="X792">
        <f>X791-X790</f>
        <v/>
      </c>
      <c r="Z792">
        <f>Z791-Z790</f>
        <v/>
      </c>
      <c r="AA792">
        <f>AA791-AA790</f>
        <v/>
      </c>
      <c r="AB792">
        <f>AB791-AB790</f>
        <v/>
      </c>
      <c r="AC792">
        <f>AC791-AC790</f>
        <v/>
      </c>
      <c r="AE792">
        <f>AE791-AE790</f>
        <v/>
      </c>
      <c r="AF792">
        <f>AF791-AF790</f>
        <v/>
      </c>
      <c r="AG792">
        <f>AG791-AG790</f>
        <v/>
      </c>
      <c r="AH792">
        <f>AH791-AH790</f>
        <v/>
      </c>
      <c r="AJ792">
        <f>AJ791-AJ790</f>
        <v/>
      </c>
      <c r="AK792">
        <f>AK791-AK790</f>
        <v/>
      </c>
      <c r="AL792">
        <f>AL791-AL790</f>
        <v/>
      </c>
      <c r="AM792">
        <f>AM791-AM790</f>
        <v/>
      </c>
      <c r="AO792">
        <f>AO791-AO790</f>
        <v/>
      </c>
      <c r="AP792">
        <f>AP791-AP790</f>
        <v/>
      </c>
      <c r="AQ792">
        <f>AQ791-AQ790</f>
        <v/>
      </c>
      <c r="AR792">
        <f>AR791-AR790</f>
        <v/>
      </c>
      <c r="AT792">
        <f>AT791-AT790</f>
        <v/>
      </c>
      <c r="AU792">
        <f>AU791-AU790</f>
        <v/>
      </c>
      <c r="AV792">
        <f>AV791-AV790</f>
        <v/>
      </c>
      <c r="AW792">
        <f>AW791-AW790</f>
        <v/>
      </c>
      <c r="AY792">
        <f>AY791-AY790</f>
        <v/>
      </c>
      <c r="AZ792">
        <f>AZ791-AZ790</f>
        <v/>
      </c>
      <c r="BA792">
        <f>BA791-BA790</f>
        <v/>
      </c>
      <c r="BB792">
        <f>BB791-BB790</f>
        <v/>
      </c>
      <c r="BD792">
        <f>BD791-BD790</f>
        <v/>
      </c>
      <c r="BE792">
        <f>BE791-BE790</f>
        <v/>
      </c>
      <c r="BF792">
        <f>BF791-BF790</f>
        <v/>
      </c>
    </row>
    <row r="794">
      <c r="A794" t="inlineStr">
        <is>
          <t>Cash flows from financing activities:</t>
        </is>
      </c>
    </row>
    <row r="795">
      <c r="A795" t="inlineStr">
        <is>
          <t>Proceeds from note payable to bank</t>
        </is>
      </c>
      <c r="C795" t="inlineStr">
        <is>
          <t>Thousand</t>
        </is>
      </c>
      <c r="D795" t="inlineStr">
        <is>
          <t>QYYY</t>
        </is>
      </c>
      <c r="Q795" t="n">
        <v>0</v>
      </c>
      <c r="R795" t="n">
        <v>5869</v>
      </c>
      <c r="S795" t="n">
        <v>28726</v>
      </c>
      <c r="U795" t="n">
        <v>8885</v>
      </c>
      <c r="V795" t="n">
        <v>36838</v>
      </c>
      <c r="W795" t="n">
        <v>36838</v>
      </c>
      <c r="X795" t="n">
        <v>36838</v>
      </c>
    </row>
    <row r="796">
      <c r="A796" t="inlineStr">
        <is>
          <t>Proceeds from revolving line of credit</t>
        </is>
      </c>
      <c r="C796" t="inlineStr">
        <is>
          <t>Thousand</t>
        </is>
      </c>
      <c r="D796" t="inlineStr">
        <is>
          <t>QYYY</t>
        </is>
      </c>
      <c r="F796" t="n">
        <v>288500</v>
      </c>
      <c r="G796" t="n">
        <v>505600</v>
      </c>
      <c r="H796" t="n">
        <v>505600</v>
      </c>
      <c r="I796" t="n">
        <v>505600</v>
      </c>
      <c r="P796" t="n">
        <v>0</v>
      </c>
      <c r="Q796" t="n">
        <v>1680000</v>
      </c>
      <c r="R796" t="n">
        <v>1680000</v>
      </c>
      <c r="S796" t="n">
        <v>1680000</v>
      </c>
      <c r="U796" t="n">
        <v>0</v>
      </c>
      <c r="V796" t="n">
        <v>351089</v>
      </c>
      <c r="W796" t="n">
        <v>515292</v>
      </c>
      <c r="X796" t="n">
        <v>579876</v>
      </c>
      <c r="Z796" t="n">
        <v>662795</v>
      </c>
      <c r="AA796" t="n">
        <v>0</v>
      </c>
      <c r="AB796" t="n">
        <v>0</v>
      </c>
      <c r="AC796" t="n">
        <v>1871818</v>
      </c>
    </row>
    <row r="797">
      <c r="A797" t="inlineStr">
        <is>
          <t>Lease obligations</t>
        </is>
      </c>
      <c r="C797" t="inlineStr">
        <is>
          <t>Thousand</t>
        </is>
      </c>
      <c r="D797" t="inlineStr">
        <is>
          <t>QYYY</t>
        </is>
      </c>
      <c r="F797" t="n">
        <v>-311005</v>
      </c>
      <c r="G797" t="n">
        <v>-758251</v>
      </c>
      <c r="H797" t="n">
        <v>-758283</v>
      </c>
      <c r="I797" t="n">
        <v>0</v>
      </c>
      <c r="K797" t="n">
        <v>-204913</v>
      </c>
      <c r="L797" t="n">
        <v>0</v>
      </c>
    </row>
    <row r="798">
      <c r="A798" t="inlineStr">
        <is>
          <t>Payments on long-term debt</t>
        </is>
      </c>
      <c r="C798" t="inlineStr">
        <is>
          <t>Thousand</t>
        </is>
      </c>
      <c r="D798" t="inlineStr">
        <is>
          <t>QYYY</t>
        </is>
      </c>
      <c r="H798" t="n">
        <v>0</v>
      </c>
      <c r="I798" t="n">
        <v>-758578</v>
      </c>
      <c r="R798" t="n">
        <v>0</v>
      </c>
      <c r="S798" t="n">
        <v>-683780</v>
      </c>
      <c r="W798" t="n">
        <v>0</v>
      </c>
      <c r="X798" t="n">
        <v>-556658</v>
      </c>
      <c r="AB798" t="n">
        <v>0</v>
      </c>
      <c r="AC798" t="n">
        <v>-628677</v>
      </c>
    </row>
    <row r="799">
      <c r="A799" t="inlineStr">
        <is>
          <t>Payment of equity distribution under Tax Sharing Agreement between JBS USA Holdings and Pilgrim s Pride Corporation</t>
        </is>
      </c>
      <c r="C799" t="inlineStr">
        <is>
          <t>Thousand</t>
        </is>
      </c>
      <c r="D799" t="inlineStr">
        <is>
          <t>QYYY</t>
        </is>
      </c>
      <c r="M799" t="n">
        <v>0</v>
      </c>
      <c r="N799" t="n">
        <v>3849</v>
      </c>
      <c r="U799" t="n">
        <v>3691</v>
      </c>
      <c r="V799" t="n">
        <v>3691</v>
      </c>
      <c r="W799" t="n">
        <v>3691</v>
      </c>
      <c r="X799" t="n">
        <v>3690</v>
      </c>
      <c r="Z799" t="n">
        <v>5038</v>
      </c>
      <c r="AA799" t="n">
        <v>5038</v>
      </c>
      <c r="AB799" t="n">
        <v>5038</v>
      </c>
      <c r="AC799" t="n">
        <v>5038</v>
      </c>
      <c r="AE799" t="n">
        <v>5558</v>
      </c>
      <c r="AF799" t="n">
        <v>5558</v>
      </c>
      <c r="AG799" t="n">
        <v>5558</v>
      </c>
      <c r="AH799" t="n">
        <v>5558</v>
      </c>
      <c r="AJ799" t="n">
        <v>-525</v>
      </c>
      <c r="AK799" t="n">
        <v>-525</v>
      </c>
      <c r="AL799" t="n">
        <v>-525</v>
      </c>
      <c r="AM799" t="n">
        <v>-525</v>
      </c>
      <c r="AT799" t="n">
        <v>-650</v>
      </c>
      <c r="AU799" t="n">
        <v>-650</v>
      </c>
      <c r="AV799" t="n">
        <v>-650</v>
      </c>
      <c r="AW799" t="n">
        <v>-650</v>
      </c>
      <c r="AY799" t="n">
        <v>-1961</v>
      </c>
      <c r="AZ799" t="n">
        <v>-1961</v>
      </c>
      <c r="BA799" t="n">
        <v>-1961</v>
      </c>
      <c r="BB799" t="n">
        <v>-1961</v>
      </c>
      <c r="BD799" t="n">
        <v>-1592</v>
      </c>
      <c r="BE799" t="n">
        <v>-1592</v>
      </c>
      <c r="BF799" t="n">
        <v>-1592</v>
      </c>
    </row>
    <row r="800">
      <c r="A800" t="inlineStr">
        <is>
          <t>Tax benefit related to share-based compensation</t>
        </is>
      </c>
      <c r="C800" t="inlineStr">
        <is>
          <t>Thousand</t>
        </is>
      </c>
      <c r="D800" t="inlineStr">
        <is>
          <t>QYYY</t>
        </is>
      </c>
      <c r="H800" t="n">
        <v>0</v>
      </c>
      <c r="I800" t="n">
        <v>7770</v>
      </c>
      <c r="M800" t="n">
        <v>0</v>
      </c>
      <c r="N800" t="n">
        <v>458</v>
      </c>
      <c r="P800" t="n">
        <v>7834</v>
      </c>
      <c r="Q800" t="n">
        <v>7834</v>
      </c>
      <c r="R800" t="n">
        <v>7834</v>
      </c>
      <c r="S800" t="n">
        <v>6474</v>
      </c>
    </row>
    <row r="801">
      <c r="A801" t="inlineStr">
        <is>
          <t>Equity contribution to subsidiary by non-controlling interest</t>
        </is>
      </c>
      <c r="C801" t="inlineStr">
        <is>
          <t>Thousand</t>
        </is>
      </c>
      <c r="D801" t="inlineStr">
        <is>
          <t>QYYY</t>
        </is>
      </c>
      <c r="V801" t="n">
        <v>0</v>
      </c>
      <c r="W801" t="n">
        <v>7252</v>
      </c>
      <c r="X801" t="n">
        <v>7252</v>
      </c>
    </row>
    <row r="802">
      <c r="A802" t="inlineStr">
        <is>
          <t>Payment on early extinguishment of debt</t>
        </is>
      </c>
      <c r="C802" t="inlineStr">
        <is>
          <t>Thousand</t>
        </is>
      </c>
      <c r="D802" t="inlineStr">
        <is>
          <t>QYYY</t>
        </is>
      </c>
      <c r="AG802" t="n">
        <v>0</v>
      </c>
      <c r="AH802" t="n">
        <v>-9781</v>
      </c>
      <c r="AT802" t="n">
        <v>0</v>
      </c>
      <c r="AU802" t="n">
        <v>-21258</v>
      </c>
      <c r="AV802" t="n">
        <v>-21258</v>
      </c>
      <c r="AW802" t="n">
        <v>-21258</v>
      </c>
    </row>
    <row r="803">
      <c r="A803" t="inlineStr">
        <is>
          <t>Capital contributions to subsidiary by non-controlling stockholders</t>
        </is>
      </c>
      <c r="C803" t="inlineStr">
        <is>
          <t>Thousand</t>
        </is>
      </c>
      <c r="D803" t="inlineStr">
        <is>
          <t>QYYY</t>
        </is>
      </c>
      <c r="AG803" t="n">
        <v>0</v>
      </c>
      <c r="AH803" t="n">
        <v>1421</v>
      </c>
    </row>
    <row r="804">
      <c r="A804" t="inlineStr">
        <is>
          <t>Payment of capitalized loan costs</t>
        </is>
      </c>
      <c r="C804" t="inlineStr">
        <is>
          <t>Thousand</t>
        </is>
      </c>
      <c r="D804" t="inlineStr">
        <is>
          <t>QYYY</t>
        </is>
      </c>
      <c r="G804" t="n">
        <v>0</v>
      </c>
      <c r="H804" t="n">
        <v>-5006</v>
      </c>
      <c r="I804" t="n">
        <v>-5006</v>
      </c>
      <c r="P804" t="n">
        <v>-8862</v>
      </c>
      <c r="Q804" t="n">
        <v>-10132</v>
      </c>
      <c r="R804" t="n">
        <v>-12322</v>
      </c>
      <c r="S804" t="n">
        <v>-12364</v>
      </c>
      <c r="U804" t="n">
        <v>-13</v>
      </c>
      <c r="V804" t="n">
        <v>-693</v>
      </c>
      <c r="W804" t="n">
        <v>-693</v>
      </c>
      <c r="X804" t="n">
        <v>-693</v>
      </c>
      <c r="Z804" t="n">
        <v>0</v>
      </c>
      <c r="AA804" t="n">
        <v>-2777</v>
      </c>
      <c r="AB804" t="n">
        <v>-4550</v>
      </c>
      <c r="AC804" t="n">
        <v>-13631</v>
      </c>
      <c r="AE804" t="n">
        <v>-4061</v>
      </c>
      <c r="AF804" t="n">
        <v>-5708</v>
      </c>
      <c r="AG804" t="n">
        <v>-11081</v>
      </c>
      <c r="AH804" t="n">
        <v>-12581</v>
      </c>
      <c r="AJ804" t="n">
        <v>-458</v>
      </c>
      <c r="AK804" t="n">
        <v>-596</v>
      </c>
      <c r="AL804" t="n">
        <v>-652</v>
      </c>
      <c r="AM804" t="n">
        <v>-652</v>
      </c>
      <c r="AT804" t="n">
        <v>0</v>
      </c>
      <c r="AU804" t="n">
        <v>-8650</v>
      </c>
      <c r="AV804" t="n">
        <v>-22293</v>
      </c>
      <c r="AW804" t="n">
        <v>-22293</v>
      </c>
      <c r="AY804" t="n">
        <v>-1098</v>
      </c>
      <c r="AZ804" t="n">
        <v>-3052</v>
      </c>
      <c r="BA804" t="n">
        <v>-3070</v>
      </c>
      <c r="BB804" t="n">
        <v>-4741</v>
      </c>
      <c r="BD804" t="n">
        <v>0</v>
      </c>
      <c r="BE804" t="n">
        <v>-10353</v>
      </c>
      <c r="BF804" t="n">
        <v>-10275</v>
      </c>
    </row>
    <row r="805">
      <c r="A805" t="inlineStr">
        <is>
          <t>Proceeds from revolving line of credit and long-term borrowings</t>
        </is>
      </c>
      <c r="C805" t="inlineStr">
        <is>
          <t>Thousand</t>
        </is>
      </c>
      <c r="D805" t="inlineStr">
        <is>
          <t>QYYY</t>
        </is>
      </c>
      <c r="P805" t="n">
        <v>1680000</v>
      </c>
      <c r="Q805" t="n">
        <v>0</v>
      </c>
      <c r="Z805" t="n">
        <v>0</v>
      </c>
      <c r="AA805" t="n">
        <v>1013662</v>
      </c>
      <c r="AB805" t="n">
        <v>1013662</v>
      </c>
      <c r="AC805" t="n">
        <v>0</v>
      </c>
      <c r="AE805" t="n">
        <v>502341</v>
      </c>
      <c r="AF805" t="n">
        <v>604062</v>
      </c>
      <c r="AG805" t="n">
        <v>703090</v>
      </c>
      <c r="AH805" t="n">
        <v>748382</v>
      </c>
      <c r="AJ805" t="n">
        <v>67193</v>
      </c>
      <c r="AK805" t="n">
        <v>99636</v>
      </c>
      <c r="AL805" t="n">
        <v>99638</v>
      </c>
      <c r="AM805" t="n">
        <v>259466</v>
      </c>
      <c r="AO805" t="n">
        <v>356547</v>
      </c>
      <c r="AP805" t="n">
        <v>356547</v>
      </c>
      <c r="AQ805" t="n">
        <v>386696</v>
      </c>
      <c r="AR805" t="n">
        <v>404522</v>
      </c>
      <c r="AT805" t="n">
        <v>328932</v>
      </c>
      <c r="AU805" t="n">
        <v>1540133</v>
      </c>
      <c r="AV805" t="n">
        <v>2951707</v>
      </c>
      <c r="AW805" t="n">
        <v>2951707</v>
      </c>
      <c r="AY805" t="n">
        <v>228505</v>
      </c>
      <c r="AZ805" t="n">
        <v>351065</v>
      </c>
      <c r="BA805" t="n">
        <v>362541</v>
      </c>
      <c r="BB805" t="n">
        <v>362540</v>
      </c>
      <c r="BD805" t="n">
        <v>35000</v>
      </c>
      <c r="BE805" t="n">
        <v>1078032</v>
      </c>
      <c r="BF805" t="n">
        <v>1278032</v>
      </c>
    </row>
    <row r="806">
      <c r="A806" t="inlineStr">
        <is>
          <t>Payments on note payable to bank</t>
        </is>
      </c>
      <c r="C806" t="inlineStr">
        <is>
          <t>Thousand</t>
        </is>
      </c>
      <c r="D806" t="inlineStr">
        <is>
          <t>QYYY</t>
        </is>
      </c>
      <c r="U806" t="n">
        <v>-16034</v>
      </c>
      <c r="V806" t="n">
        <v>-65564</v>
      </c>
      <c r="W806" t="n">
        <v>-65564</v>
      </c>
      <c r="X806" t="n">
        <v>-65564</v>
      </c>
    </row>
    <row r="807">
      <c r="A807" t="inlineStr">
        <is>
          <t>Payments on revolving line of credit long-term borrowings and capital lease obligations</t>
        </is>
      </c>
      <c r="C807" t="inlineStr">
        <is>
          <t>Thousand</t>
        </is>
      </c>
      <c r="D807" t="inlineStr">
        <is>
          <t>QYYY</t>
        </is>
      </c>
      <c r="K807" t="n">
        <v>0</v>
      </c>
      <c r="L807" t="n">
        <v>-410165</v>
      </c>
      <c r="M807" t="n">
        <v>-410199</v>
      </c>
      <c r="N807" t="n">
        <v>-910234</v>
      </c>
      <c r="P807" t="n">
        <v>-533669</v>
      </c>
      <c r="Q807" t="n">
        <v>-683705</v>
      </c>
      <c r="R807" t="n">
        <v>-683742</v>
      </c>
      <c r="S807" t="n">
        <v>0</v>
      </c>
      <c r="U807" t="n">
        <v>-21</v>
      </c>
      <c r="V807" t="n">
        <v>-219812</v>
      </c>
      <c r="W807" t="n">
        <v>-498124</v>
      </c>
      <c r="X807" t="n">
        <v>0</v>
      </c>
      <c r="Z807" t="n">
        <v>-330772</v>
      </c>
      <c r="AA807" t="n">
        <v>-586056</v>
      </c>
      <c r="AB807" t="n">
        <v>-609678</v>
      </c>
      <c r="AC807" t="n">
        <v>0</v>
      </c>
      <c r="AE807" t="n">
        <v>-433550</v>
      </c>
      <c r="AF807" t="n">
        <v>-673452</v>
      </c>
      <c r="AG807" t="n">
        <v>-1071441</v>
      </c>
      <c r="AH807" t="n">
        <v>-1117009</v>
      </c>
      <c r="AJ807" t="n">
        <v>-62293</v>
      </c>
      <c r="AK807" t="n">
        <v>-113079</v>
      </c>
      <c r="AL807" t="n">
        <v>-123276</v>
      </c>
      <c r="AM807" t="n">
        <v>-289917</v>
      </c>
      <c r="AO807" t="n">
        <v>-13396</v>
      </c>
      <c r="AP807" t="n">
        <v>-20105</v>
      </c>
      <c r="AQ807" t="n">
        <v>-56763</v>
      </c>
      <c r="AR807" t="n">
        <v>-430988</v>
      </c>
      <c r="AT807" t="n">
        <v>-235292</v>
      </c>
      <c r="AU807" t="n">
        <v>-1522416</v>
      </c>
      <c r="AV807" t="n">
        <v>-2005960</v>
      </c>
      <c r="AW807" t="n">
        <v>-2006195</v>
      </c>
      <c r="AY807" t="n">
        <v>-32093</v>
      </c>
      <c r="AZ807" t="n">
        <v>-170022</v>
      </c>
      <c r="BA807" t="n">
        <v>-370332</v>
      </c>
      <c r="BB807" t="n">
        <v>-388299</v>
      </c>
      <c r="BD807" t="n">
        <v>-6527</v>
      </c>
      <c r="BE807" t="n">
        <v>-565658</v>
      </c>
      <c r="BF807" t="n">
        <v>-765899</v>
      </c>
    </row>
    <row r="808">
      <c r="A808" t="inlineStr">
        <is>
          <t>Sale of subsidiary common stock</t>
        </is>
      </c>
      <c r="C808" t="inlineStr">
        <is>
          <t>Thousand</t>
        </is>
      </c>
      <c r="D808" t="inlineStr">
        <is>
          <t>QYYY</t>
        </is>
      </c>
      <c r="K808" t="n">
        <v>0</v>
      </c>
      <c r="L808" t="n">
        <v>332</v>
      </c>
      <c r="M808" t="n">
        <v>332</v>
      </c>
      <c r="N808" t="n">
        <v>332</v>
      </c>
    </row>
    <row r="809">
      <c r="A809" t="inlineStr">
        <is>
          <t>Purchase of treasury stock</t>
        </is>
      </c>
      <c r="C809" t="inlineStr">
        <is>
          <t>Thousand</t>
        </is>
      </c>
      <c r="D809" t="inlineStr">
        <is>
          <t>QYYY</t>
        </is>
      </c>
      <c r="Q809" t="n">
        <v>0</v>
      </c>
      <c r="R809" t="n">
        <v>-45080</v>
      </c>
      <c r="S809" t="n">
        <v>-99233</v>
      </c>
      <c r="U809" t="n">
        <v>-2657</v>
      </c>
      <c r="V809" t="n">
        <v>-7328</v>
      </c>
      <c r="W809" t="n">
        <v>-20333</v>
      </c>
      <c r="X809" t="n">
        <v>-117884</v>
      </c>
      <c r="Z809" t="n">
        <v>-14641</v>
      </c>
      <c r="AA809" t="n">
        <v>-14641</v>
      </c>
      <c r="AB809" t="n">
        <v>-14641</v>
      </c>
      <c r="AC809" t="n">
        <v>-14641</v>
      </c>
      <c r="AG809" t="n">
        <v>0</v>
      </c>
      <c r="AH809" t="n">
        <v>-236</v>
      </c>
      <c r="AJ809" t="n">
        <v>0</v>
      </c>
      <c r="AK809" t="n">
        <v>-2898</v>
      </c>
      <c r="AL809" t="n">
        <v>-2898</v>
      </c>
      <c r="AM809" t="n">
        <v>-2898</v>
      </c>
      <c r="AO809" t="n">
        <v>-27906</v>
      </c>
      <c r="AP809" t="n">
        <v>-77879</v>
      </c>
      <c r="AQ809" t="n">
        <v>-107806</v>
      </c>
      <c r="AR809" t="n">
        <v>-110242</v>
      </c>
      <c r="AY809" t="n">
        <v>-27023</v>
      </c>
      <c r="AZ809" t="n">
        <v>-119989</v>
      </c>
      <c r="BA809" t="n">
        <v>-199553</v>
      </c>
      <c r="BB809" t="n">
        <v>-199553</v>
      </c>
    </row>
    <row r="810">
      <c r="A810" t="inlineStr">
        <is>
          <t>Purchase of common stock from retirement plan participants</t>
        </is>
      </c>
      <c r="C810" t="inlineStr">
        <is>
          <t>Thousand</t>
        </is>
      </c>
      <c r="D810" t="inlineStr">
        <is>
          <t>QYYY</t>
        </is>
      </c>
      <c r="V810" t="n">
        <v>0</v>
      </c>
      <c r="W810" t="n">
        <v>-73</v>
      </c>
      <c r="X810" t="n">
        <v>-73</v>
      </c>
    </row>
    <row r="811">
      <c r="A811" t="inlineStr">
        <is>
          <t>Payment of special cash dividends</t>
        </is>
      </c>
      <c r="C811" t="inlineStr">
        <is>
          <t>Thousand</t>
        </is>
      </c>
      <c r="D811" t="inlineStr">
        <is>
          <t>QYYY</t>
        </is>
      </c>
      <c r="P811" t="n">
        <v>-1498470</v>
      </c>
      <c r="Q811" t="n">
        <v>-1498470</v>
      </c>
      <c r="R811" t="n">
        <v>-1498470</v>
      </c>
      <c r="S811" t="n">
        <v>-1498470</v>
      </c>
      <c r="U811" t="n">
        <v>0</v>
      </c>
      <c r="V811" t="n">
        <v>-699915</v>
      </c>
      <c r="W811" t="n">
        <v>-699915</v>
      </c>
      <c r="X811" t="n">
        <v>-699915</v>
      </c>
    </row>
    <row r="812">
      <c r="A812" t="inlineStr">
        <is>
          <t>Net cash provided by (used in) financing activities</t>
        </is>
      </c>
      <c r="C812" t="inlineStr">
        <is>
          <t>Thousand</t>
        </is>
      </c>
      <c r="D812" t="inlineStr">
        <is>
          <t>QYYY</t>
        </is>
      </c>
      <c r="F812" t="n">
        <v>-22505</v>
      </c>
      <c r="G812" t="n">
        <v>-252651</v>
      </c>
      <c r="H812" t="n">
        <v>-257689</v>
      </c>
      <c r="I812" t="n">
        <v>-250214</v>
      </c>
      <c r="K812" t="n">
        <v>-204913</v>
      </c>
      <c r="L812" t="n">
        <v>-409833</v>
      </c>
      <c r="M812" t="n">
        <v>-409867</v>
      </c>
      <c r="N812" t="n">
        <v>-905595</v>
      </c>
      <c r="P812" t="n">
        <v>-353167</v>
      </c>
      <c r="Q812" t="n">
        <v>-504473</v>
      </c>
      <c r="R812" t="n">
        <v>-545911</v>
      </c>
      <c r="S812" t="n">
        <v>-578647</v>
      </c>
      <c r="U812" t="n">
        <v>-6149</v>
      </c>
      <c r="V812" t="n">
        <v>-601694</v>
      </c>
      <c r="W812" t="n">
        <v>-721629</v>
      </c>
      <c r="X812" t="n">
        <v>-813131</v>
      </c>
      <c r="Z812" t="n">
        <v>322420</v>
      </c>
      <c r="AA812" t="n">
        <v>415226</v>
      </c>
      <c r="AB812" t="n">
        <v>389831</v>
      </c>
      <c r="AC812" t="n">
        <v>1219907</v>
      </c>
      <c r="AE812" t="n">
        <v>70288</v>
      </c>
      <c r="AF812" t="n">
        <v>-69540</v>
      </c>
      <c r="AG812" t="n">
        <v>-373874</v>
      </c>
      <c r="AH812" t="n">
        <v>-384246</v>
      </c>
      <c r="AJ812" t="n">
        <v>3917</v>
      </c>
      <c r="AK812" t="n">
        <v>-17462</v>
      </c>
      <c r="AL812" t="n">
        <v>-27713</v>
      </c>
      <c r="AM812" t="n">
        <v>-34526</v>
      </c>
      <c r="AO812" t="n">
        <v>315245</v>
      </c>
      <c r="AP812" t="n">
        <v>258563</v>
      </c>
      <c r="AQ812" t="n">
        <v>222127</v>
      </c>
      <c r="AR812" t="n">
        <v>-136708</v>
      </c>
      <c r="AT812" t="n">
        <v>92990</v>
      </c>
      <c r="AU812" t="n">
        <v>-12841</v>
      </c>
      <c r="AV812" t="n">
        <v>901546</v>
      </c>
      <c r="AW812" t="n">
        <v>901311</v>
      </c>
      <c r="AY812" t="n">
        <v>166330</v>
      </c>
      <c r="AZ812" t="n">
        <v>56041</v>
      </c>
      <c r="BA812" t="n">
        <v>-212375</v>
      </c>
      <c r="BB812" t="n">
        <v>-232014</v>
      </c>
      <c r="BD812" t="n">
        <v>26881</v>
      </c>
      <c r="BE812" t="n">
        <v>500429</v>
      </c>
      <c r="BF812" t="n">
        <v>500266</v>
      </c>
    </row>
    <row r="813">
      <c r="A813" t="inlineStr">
        <is>
          <t>Net cash provided by (used in) financing activities-c</t>
        </is>
      </c>
      <c r="F813">
        <f>SUM(F795:F811)</f>
        <v/>
      </c>
      <c r="G813">
        <f>SUM(G795:G811)</f>
        <v/>
      </c>
      <c r="H813">
        <f>SUM(H795:H811)</f>
        <v/>
      </c>
      <c r="I813">
        <f>SUM(I795:I811)</f>
        <v/>
      </c>
      <c r="K813">
        <f>SUM(K795:K811)</f>
        <v/>
      </c>
      <c r="L813">
        <f>SUM(L795:L811)</f>
        <v/>
      </c>
      <c r="M813">
        <f>SUM(M795:M811)</f>
        <v/>
      </c>
      <c r="N813">
        <f>SUM(N795:N811)</f>
        <v/>
      </c>
      <c r="P813">
        <f>SUM(P795:P811)</f>
        <v/>
      </c>
      <c r="Q813">
        <f>SUM(Q795:Q811)</f>
        <v/>
      </c>
      <c r="R813">
        <f>SUM(R795:R811)</f>
        <v/>
      </c>
      <c r="S813">
        <f>SUM(S795:S811)</f>
        <v/>
      </c>
      <c r="U813">
        <f>SUM(U795:U811)</f>
        <v/>
      </c>
      <c r="V813">
        <f>SUM(V795:V811)</f>
        <v/>
      </c>
      <c r="W813">
        <f>SUM(W795:W811)</f>
        <v/>
      </c>
      <c r="X813">
        <f>SUM(X795:X811)</f>
        <v/>
      </c>
      <c r="Z813">
        <f>SUM(Z795:Z811)</f>
        <v/>
      </c>
      <c r="AA813">
        <f>SUM(AA795:AA811)</f>
        <v/>
      </c>
      <c r="AB813">
        <f>SUM(AB795:AB811)</f>
        <v/>
      </c>
      <c r="AC813">
        <f>SUM(AC795:AC811)</f>
        <v/>
      </c>
      <c r="AE813">
        <f>SUM(AE795:AE811)</f>
        <v/>
      </c>
      <c r="AF813">
        <f>SUM(AF795:AF811)</f>
        <v/>
      </c>
      <c r="AG813">
        <f>SUM(AG795:AG811)</f>
        <v/>
      </c>
      <c r="AH813">
        <f>SUM(AH795:AH811)</f>
        <v/>
      </c>
      <c r="AJ813">
        <f>SUM(AJ795:AJ811)</f>
        <v/>
      </c>
      <c r="AK813">
        <f>SUM(AK795:AK811)</f>
        <v/>
      </c>
      <c r="AL813">
        <f>SUM(AL795:AL811)</f>
        <v/>
      </c>
      <c r="AM813">
        <f>SUM(AM795:AM811)</f>
        <v/>
      </c>
      <c r="AO813">
        <f>SUM(AO795:AO811)</f>
        <v/>
      </c>
      <c r="AP813">
        <f>SUM(AP795:AP811)</f>
        <v/>
      </c>
      <c r="AQ813">
        <f>SUM(AQ795:AQ811)</f>
        <v/>
      </c>
      <c r="AR813">
        <f>SUM(AR795:AR811)</f>
        <v/>
      </c>
      <c r="AT813">
        <f>SUM(AT795:AT811)</f>
        <v/>
      </c>
      <c r="AU813">
        <f>SUM(AU795:AU811)</f>
        <v/>
      </c>
      <c r="AV813">
        <f>SUM(AV795:AV811)</f>
        <v/>
      </c>
      <c r="AW813">
        <f>SUM(AW795:AW811)</f>
        <v/>
      </c>
      <c r="AY813">
        <f>SUM(AY795:AY811)</f>
        <v/>
      </c>
      <c r="AZ813">
        <f>SUM(AZ795:AZ811)</f>
        <v/>
      </c>
      <c r="BA813">
        <f>SUM(BA795:BA811)</f>
        <v/>
      </c>
      <c r="BB813">
        <f>SUM(BB795:BB811)</f>
        <v/>
      </c>
      <c r="BD813">
        <f>SUM(BD795:BD811)</f>
        <v/>
      </c>
      <c r="BE813">
        <f>SUM(BE795:BE811)</f>
        <v/>
      </c>
      <c r="BF813">
        <f>SUM(BF795:BF811)</f>
        <v/>
      </c>
    </row>
    <row r="814">
      <c r="A814" t="inlineStr">
        <is>
          <t>Sum check</t>
        </is>
      </c>
      <c r="F814">
        <f>F813-F812</f>
        <v/>
      </c>
      <c r="G814">
        <f>G813-G812</f>
        <v/>
      </c>
      <c r="H814">
        <f>H813-H812</f>
        <v/>
      </c>
      <c r="I814">
        <f>I813-I812</f>
        <v/>
      </c>
      <c r="K814">
        <f>K813-K812</f>
        <v/>
      </c>
      <c r="L814">
        <f>L813-L812</f>
        <v/>
      </c>
      <c r="M814">
        <f>M813-M812</f>
        <v/>
      </c>
      <c r="N814">
        <f>N813-N812</f>
        <v/>
      </c>
      <c r="P814">
        <f>P813-P812</f>
        <v/>
      </c>
      <c r="Q814">
        <f>Q813-Q812</f>
        <v/>
      </c>
      <c r="R814">
        <f>R813-R812</f>
        <v/>
      </c>
      <c r="S814">
        <f>S813-S812</f>
        <v/>
      </c>
      <c r="U814">
        <f>U813-U812</f>
        <v/>
      </c>
      <c r="V814">
        <f>V813-V812</f>
        <v/>
      </c>
      <c r="W814">
        <f>W813-W812</f>
        <v/>
      </c>
      <c r="X814">
        <f>X813-X812</f>
        <v/>
      </c>
      <c r="Z814">
        <f>Z813-Z812</f>
        <v/>
      </c>
      <c r="AA814">
        <f>AA813-AA812</f>
        <v/>
      </c>
      <c r="AB814">
        <f>AB813-AB812</f>
        <v/>
      </c>
      <c r="AC814">
        <f>AC813-AC812</f>
        <v/>
      </c>
      <c r="AE814">
        <f>AE813-AE812</f>
        <v/>
      </c>
      <c r="AF814">
        <f>AF813-AF812</f>
        <v/>
      </c>
      <c r="AG814">
        <f>AG813-AG812</f>
        <v/>
      </c>
      <c r="AH814">
        <f>AH813-AH812</f>
        <v/>
      </c>
      <c r="AJ814">
        <f>AJ813-AJ812</f>
        <v/>
      </c>
      <c r="AK814">
        <f>AK813-AK812</f>
        <v/>
      </c>
      <c r="AL814">
        <f>AL813-AL812</f>
        <v/>
      </c>
      <c r="AM814">
        <f>AM813-AM812</f>
        <v/>
      </c>
      <c r="AO814">
        <f>AO813-AO812</f>
        <v/>
      </c>
      <c r="AP814">
        <f>AP813-AP812</f>
        <v/>
      </c>
      <c r="AQ814">
        <f>AQ813-AQ812</f>
        <v/>
      </c>
      <c r="AR814">
        <f>AR813-AR812</f>
        <v/>
      </c>
      <c r="AT814">
        <f>AT813-AT812</f>
        <v/>
      </c>
      <c r="AU814">
        <f>AU813-AU812</f>
        <v/>
      </c>
      <c r="AV814">
        <f>AV813-AV812</f>
        <v/>
      </c>
      <c r="AW814">
        <f>AW813-AW812</f>
        <v/>
      </c>
      <c r="AY814">
        <f>AY813-AY812</f>
        <v/>
      </c>
      <c r="AZ814">
        <f>AZ813-AZ812</f>
        <v/>
      </c>
      <c r="BA814">
        <f>BA813-BA812</f>
        <v/>
      </c>
      <c r="BB814">
        <f>BB813-BB812</f>
        <v/>
      </c>
      <c r="BD814">
        <f>BD813-BD812</f>
        <v/>
      </c>
      <c r="BE814">
        <f>BE813-BE812</f>
        <v/>
      </c>
      <c r="BF814">
        <f>BF813-BF812</f>
        <v/>
      </c>
    </row>
    <row r="816">
      <c r="A816" t="inlineStr">
        <is>
          <t>Effect of exchange rate changes on cash and cash equivalents</t>
        </is>
      </c>
      <c r="C816" t="inlineStr">
        <is>
          <t>Thousand</t>
        </is>
      </c>
      <c r="D816" t="inlineStr">
        <is>
          <t>QYYY</t>
        </is>
      </c>
      <c r="F816" t="n">
        <v>1364</v>
      </c>
      <c r="G816" t="n">
        <v>-2139</v>
      </c>
      <c r="H816" t="n">
        <v>-3928</v>
      </c>
      <c r="I816" t="n">
        <v>-6505</v>
      </c>
      <c r="K816" t="n">
        <v>2280</v>
      </c>
      <c r="L816" t="n">
        <v>2355</v>
      </c>
      <c r="M816" t="n">
        <v>-6173</v>
      </c>
      <c r="N816" t="n">
        <v>-29775</v>
      </c>
      <c r="P816" t="n">
        <v>-9301</v>
      </c>
      <c r="Q816" t="n">
        <v>0</v>
      </c>
      <c r="AB816" t="n">
        <v>15084</v>
      </c>
      <c r="AC816" t="n">
        <v>16364</v>
      </c>
      <c r="AE816" t="n">
        <v>6669</v>
      </c>
      <c r="AF816" t="n">
        <v>4030</v>
      </c>
      <c r="AG816" t="n">
        <v>4071</v>
      </c>
      <c r="AH816" t="n">
        <v>3534</v>
      </c>
      <c r="AJ816" t="n">
        <v>429</v>
      </c>
      <c r="AK816" t="n">
        <v>-5</v>
      </c>
      <c r="AL816" t="n">
        <v>-808</v>
      </c>
      <c r="AM816" t="n">
        <v>4065</v>
      </c>
      <c r="AO816" t="n">
        <v>-2193</v>
      </c>
      <c r="AP816" t="n">
        <v>-2896</v>
      </c>
      <c r="AQ816" t="n">
        <v>-799</v>
      </c>
      <c r="AR816" t="n">
        <v>7292</v>
      </c>
      <c r="AT816" t="n">
        <v>1488</v>
      </c>
      <c r="AU816" t="n">
        <v>1859</v>
      </c>
      <c r="AV816" t="n">
        <v>-381</v>
      </c>
      <c r="AW816" t="n">
        <v>-2342</v>
      </c>
      <c r="AY816" t="n">
        <v>-2073</v>
      </c>
      <c r="AZ816" t="n">
        <v>-6067</v>
      </c>
      <c r="BA816" t="n">
        <v>-13932</v>
      </c>
      <c r="BB816" t="n">
        <v>-7959</v>
      </c>
      <c r="BD816" t="n">
        <v>2101</v>
      </c>
      <c r="BE816" t="n">
        <v>3422</v>
      </c>
      <c r="BF816" t="n">
        <v>-1036</v>
      </c>
    </row>
    <row r="817">
      <c r="A817" t="inlineStr">
        <is>
          <t>Net change in cash and cash equivalents</t>
        </is>
      </c>
      <c r="C817" t="inlineStr">
        <is>
          <t>Thousand</t>
        </is>
      </c>
      <c r="D817" t="inlineStr">
        <is>
          <t>QYYY</t>
        </is>
      </c>
      <c r="F817" t="n">
        <v>-24620</v>
      </c>
      <c r="G817" t="n">
        <v>10051</v>
      </c>
      <c r="H817" t="n">
        <v>262136</v>
      </c>
      <c r="I817" t="n">
        <v>440026</v>
      </c>
      <c r="K817" t="n">
        <v>6769</v>
      </c>
      <c r="L817" t="n">
        <v>19206</v>
      </c>
      <c r="M817" t="n">
        <v>360391</v>
      </c>
      <c r="N817" t="n">
        <v>67937</v>
      </c>
      <c r="P817" t="n">
        <v>-98106</v>
      </c>
      <c r="Q817" t="n">
        <v>-1949</v>
      </c>
      <c r="R817" t="n">
        <v>-179424</v>
      </c>
      <c r="S817" t="n">
        <v>-136505</v>
      </c>
      <c r="U817" t="n">
        <v>135250</v>
      </c>
      <c r="V817" t="n">
        <v>-398591</v>
      </c>
      <c r="W817" t="n">
        <v>-353644</v>
      </c>
      <c r="X817" t="n">
        <v>-319310</v>
      </c>
      <c r="Z817" t="n">
        <v>-90130</v>
      </c>
      <c r="AA817" t="n">
        <v>198978</v>
      </c>
      <c r="AB817" t="n">
        <v>109107</v>
      </c>
      <c r="AC817" t="n">
        <v>1045520</v>
      </c>
      <c r="AE817" t="n">
        <v>1937</v>
      </c>
      <c r="AF817" t="n">
        <v>84496</v>
      </c>
      <c r="AG817" t="n">
        <v>-173691</v>
      </c>
      <c r="AH817" t="n">
        <v>-227953</v>
      </c>
      <c r="AJ817" t="n">
        <v>37313</v>
      </c>
      <c r="AK817" t="n">
        <v>210028</v>
      </c>
      <c r="AL817" t="n">
        <v>263426</v>
      </c>
      <c r="AM817" t="n">
        <v>-81001</v>
      </c>
      <c r="AO817" t="n">
        <v>255840</v>
      </c>
      <c r="AP817" t="n">
        <v>253896</v>
      </c>
      <c r="AQ817" t="n">
        <v>504559</v>
      </c>
      <c r="AR817" t="n">
        <v>267829</v>
      </c>
      <c r="AT817" t="n">
        <v>-138166</v>
      </c>
      <c r="AU817" t="n">
        <v>-58389</v>
      </c>
      <c r="AV817" t="n">
        <v>16789</v>
      </c>
      <c r="AW817" t="n">
        <v>-98285</v>
      </c>
      <c r="AY817" t="n">
        <v>305677</v>
      </c>
      <c r="AZ817" t="n">
        <v>272503</v>
      </c>
      <c r="BA817" t="n">
        <v>233972</v>
      </c>
      <c r="BB817" t="n">
        <v>-15362</v>
      </c>
      <c r="BD817" t="n">
        <v>-250193</v>
      </c>
      <c r="BE817" t="n">
        <v>342251</v>
      </c>
      <c r="BF817" t="n">
        <v>504358</v>
      </c>
    </row>
    <row r="818">
      <c r="A818" t="inlineStr">
        <is>
          <t>Net change in cash and cash equivalents-c</t>
        </is>
      </c>
      <c r="F818">
        <f>F816+F812+F790+F777</f>
        <v/>
      </c>
      <c r="G818">
        <f>G816+G812+G790+G777</f>
        <v/>
      </c>
      <c r="H818">
        <f>H816+H812+H790+H777</f>
        <v/>
      </c>
      <c r="I818">
        <f>I816+I812+I790+I777</f>
        <v/>
      </c>
      <c r="K818">
        <f>K816+K812+K790+K777</f>
        <v/>
      </c>
      <c r="L818">
        <f>L816+L812+L790+L777</f>
        <v/>
      </c>
      <c r="M818">
        <f>M816+M812+M790+M777</f>
        <v/>
      </c>
      <c r="N818">
        <f>N816+N812+N790+N777</f>
        <v/>
      </c>
      <c r="P818">
        <f>P816+P812+P790+P777</f>
        <v/>
      </c>
      <c r="Q818">
        <f>Q816+Q812+Q790+Q777</f>
        <v/>
      </c>
      <c r="R818">
        <f>R816+R812+R790+R777</f>
        <v/>
      </c>
      <c r="S818">
        <f>S816+S812+S790+S777</f>
        <v/>
      </c>
      <c r="U818">
        <f>U816+U812+U790+U777</f>
        <v/>
      </c>
      <c r="V818">
        <f>V816+V812+V790+V777</f>
        <v/>
      </c>
      <c r="W818">
        <f>W816+W812+W790+W777</f>
        <v/>
      </c>
      <c r="X818">
        <f>X816+X812+X790+X777</f>
        <v/>
      </c>
      <c r="Z818">
        <f>Z816+Z812+Z790+Z777</f>
        <v/>
      </c>
      <c r="AA818">
        <f>AA816+AA812+AA790+AA777</f>
        <v/>
      </c>
      <c r="AB818">
        <f>AB816+AB812+AB790+AB777</f>
        <v/>
      </c>
      <c r="AC818">
        <f>AC816+AC812+AC790+AC777</f>
        <v/>
      </c>
      <c r="AE818">
        <f>AE816+AE812+AE790+AE777</f>
        <v/>
      </c>
      <c r="AF818">
        <f>AF816+AF812+AF790+AF777</f>
        <v/>
      </c>
      <c r="AG818">
        <f>AG816+AG812+AG790+AG777</f>
        <v/>
      </c>
      <c r="AH818">
        <f>AH816+AH812+AH790+AH777</f>
        <v/>
      </c>
      <c r="AJ818">
        <f>AJ816+AJ812+AJ790+AJ777</f>
        <v/>
      </c>
      <c r="AK818">
        <f>AK816+AK812+AK790+AK777</f>
        <v/>
      </c>
      <c r="AL818">
        <f>AL816+AL812+AL790+AL777</f>
        <v/>
      </c>
      <c r="AM818">
        <f>AM816+AM812+AM790+AM777</f>
        <v/>
      </c>
      <c r="AO818">
        <f>AO816+AO812+AO790+AO777</f>
        <v/>
      </c>
      <c r="AP818">
        <f>AP816+AP812+AP790+AP777</f>
        <v/>
      </c>
      <c r="AQ818">
        <f>AQ816+AQ812+AQ790+AQ777</f>
        <v/>
      </c>
      <c r="AR818">
        <f>AR816+AR812+AR790+AR777</f>
        <v/>
      </c>
      <c r="AT818">
        <f>AT816+AT812+AT790+AT777</f>
        <v/>
      </c>
      <c r="AU818">
        <f>AU816+AU812+AU790+AU777</f>
        <v/>
      </c>
      <c r="AV818">
        <f>AV816+AV812+AV790+AV777</f>
        <v/>
      </c>
      <c r="AW818">
        <f>AW816+AW812+AW790+AW777</f>
        <v/>
      </c>
      <c r="AY818">
        <f>AY816+AY812+AY790+AY777</f>
        <v/>
      </c>
      <c r="AZ818">
        <f>AZ816+AZ812+AZ790+AZ777</f>
        <v/>
      </c>
      <c r="BA818">
        <f>BA816+BA812+BA790+BA777</f>
        <v/>
      </c>
      <c r="BB818">
        <f>BB816+BB812+BB790+BB777</f>
        <v/>
      </c>
      <c r="BD818">
        <f>BD816+BD812+BD790+BD777</f>
        <v/>
      </c>
      <c r="BE818">
        <f>BE816+BE812+BE790+BE777</f>
        <v/>
      </c>
      <c r="BF818">
        <f>BF816+BF812+BF790+BF777</f>
        <v/>
      </c>
    </row>
    <row r="819">
      <c r="A819" t="inlineStr">
        <is>
          <t>Sum check</t>
        </is>
      </c>
      <c r="F819">
        <f>F818-F817</f>
        <v/>
      </c>
      <c r="G819">
        <f>G818-G817</f>
        <v/>
      </c>
      <c r="H819">
        <f>H818-H817</f>
        <v/>
      </c>
      <c r="I819">
        <f>I818-I817</f>
        <v/>
      </c>
      <c r="K819">
        <f>K818-K817</f>
        <v/>
      </c>
      <c r="L819">
        <f>L818-L817</f>
        <v/>
      </c>
      <c r="M819">
        <f>M818-M817</f>
        <v/>
      </c>
      <c r="N819">
        <f>N818-N817</f>
        <v/>
      </c>
      <c r="P819">
        <f>P818-P817</f>
        <v/>
      </c>
      <c r="Q819">
        <f>Q818-Q817</f>
        <v/>
      </c>
      <c r="R819">
        <f>R818-R817</f>
        <v/>
      </c>
      <c r="S819">
        <f>S818-S817</f>
        <v/>
      </c>
      <c r="U819">
        <f>U818-U817</f>
        <v/>
      </c>
      <c r="V819">
        <f>V818-V817</f>
        <v/>
      </c>
      <c r="W819">
        <f>W818-W817</f>
        <v/>
      </c>
      <c r="X819">
        <f>X818-X817</f>
        <v/>
      </c>
      <c r="Z819">
        <f>Z818-Z817</f>
        <v/>
      </c>
      <c r="AA819">
        <f>AA818-AA817</f>
        <v/>
      </c>
      <c r="AB819">
        <f>AB818-AB817</f>
        <v/>
      </c>
      <c r="AC819">
        <f>AC818-AC817</f>
        <v/>
      </c>
      <c r="AE819">
        <f>AE818-AE817</f>
        <v/>
      </c>
      <c r="AF819">
        <f>AF818-AF817</f>
        <v/>
      </c>
      <c r="AG819">
        <f>AG818-AG817</f>
        <v/>
      </c>
      <c r="AH819">
        <f>AH818-AH817</f>
        <v/>
      </c>
      <c r="AJ819">
        <f>AJ818-AJ817</f>
        <v/>
      </c>
      <c r="AK819">
        <f>AK818-AK817</f>
        <v/>
      </c>
      <c r="AL819">
        <f>AL818-AL817</f>
        <v/>
      </c>
      <c r="AM819">
        <f>AM818-AM817</f>
        <v/>
      </c>
      <c r="AO819">
        <f>AO818-AO817</f>
        <v/>
      </c>
      <c r="AP819">
        <f>AP818-AP817</f>
        <v/>
      </c>
      <c r="AQ819">
        <f>AQ818-AQ817</f>
        <v/>
      </c>
      <c r="AR819">
        <f>AR818-AR817</f>
        <v/>
      </c>
      <c r="AT819">
        <f>AT818-AT817</f>
        <v/>
      </c>
      <c r="AU819">
        <f>AU818-AU817</f>
        <v/>
      </c>
      <c r="AV819">
        <f>AV818-AV817</f>
        <v/>
      </c>
      <c r="AW819">
        <f>AW818-AW817</f>
        <v/>
      </c>
      <c r="AY819">
        <f>AY818-AY817</f>
        <v/>
      </c>
      <c r="AZ819">
        <f>AZ818-AZ817</f>
        <v/>
      </c>
      <c r="BA819">
        <f>BA818-BA817</f>
        <v/>
      </c>
      <c r="BB819">
        <f>BB818-BB817</f>
        <v/>
      </c>
      <c r="BD819">
        <f>BD818-BD817</f>
        <v/>
      </c>
      <c r="BE819">
        <f>BE818-BE817</f>
        <v/>
      </c>
      <c r="BF819">
        <f>BF818-BF817</f>
        <v/>
      </c>
    </row>
    <row r="821">
      <c r="A821" t="inlineStr">
        <is>
          <t>Cash and cash equivalents beginning of period</t>
        </is>
      </c>
      <c r="C821" t="inlineStr">
        <is>
          <t>Thousand</t>
        </is>
      </c>
      <c r="D821" t="inlineStr">
        <is>
          <t>QQQQ</t>
        </is>
      </c>
      <c r="F821" t="n">
        <v>68180</v>
      </c>
      <c r="G821" t="n">
        <v>68180</v>
      </c>
      <c r="H821" t="n">
        <v>68180</v>
      </c>
      <c r="I821" t="n">
        <v>68180</v>
      </c>
      <c r="K821" t="n">
        <v>508206</v>
      </c>
      <c r="L821" t="n">
        <v>508206</v>
      </c>
      <c r="M821" t="n">
        <v>508206</v>
      </c>
      <c r="N821" t="n">
        <v>508206</v>
      </c>
      <c r="P821" t="n">
        <v>576143</v>
      </c>
      <c r="Q821" t="n">
        <v>576143</v>
      </c>
      <c r="R821" t="n">
        <v>576143</v>
      </c>
      <c r="S821" t="n">
        <v>576143</v>
      </c>
      <c r="U821" t="n">
        <v>439638</v>
      </c>
      <c r="V821" t="n">
        <v>439638</v>
      </c>
      <c r="W821" t="n">
        <v>439638</v>
      </c>
      <c r="X821" t="n">
        <v>439638</v>
      </c>
      <c r="Z821" t="n">
        <v>125307</v>
      </c>
      <c r="AA821" t="n">
        <v>125307</v>
      </c>
      <c r="AB821" t="n">
        <v>297523</v>
      </c>
      <c r="AC821" t="n">
        <v>297523</v>
      </c>
      <c r="AE821" t="n">
        <v>589531</v>
      </c>
      <c r="AF821" t="n">
        <v>589531</v>
      </c>
      <c r="AG821" t="n">
        <v>589531</v>
      </c>
      <c r="AH821" t="n">
        <v>589531</v>
      </c>
      <c r="AJ821" t="n">
        <v>361578</v>
      </c>
      <c r="AK821" t="n">
        <v>361578</v>
      </c>
      <c r="AL821" t="n">
        <v>361578</v>
      </c>
      <c r="AM821" t="n">
        <v>361578</v>
      </c>
      <c r="AO821" t="n">
        <v>280577</v>
      </c>
      <c r="AP821" t="n">
        <v>280577</v>
      </c>
      <c r="AQ821" t="n">
        <v>280577</v>
      </c>
      <c r="AR821" t="n">
        <v>280577</v>
      </c>
      <c r="AT821" t="n">
        <v>548406</v>
      </c>
      <c r="AU821" t="n">
        <v>548406</v>
      </c>
      <c r="AV821" t="n">
        <v>548406</v>
      </c>
      <c r="AW821" t="n">
        <v>548406</v>
      </c>
      <c r="AY821" t="n">
        <v>450121</v>
      </c>
      <c r="AZ821" t="n">
        <v>450121</v>
      </c>
      <c r="BA821" t="n">
        <v>450121</v>
      </c>
      <c r="BB821" t="n">
        <v>450121</v>
      </c>
      <c r="BD821" t="n">
        <v>434759</v>
      </c>
      <c r="BE821" t="n">
        <v>434759</v>
      </c>
      <c r="BF821" t="n">
        <v>434759</v>
      </c>
    </row>
    <row r="822">
      <c r="A822" t="inlineStr">
        <is>
          <t>Cash and cash equivalents end of period</t>
        </is>
      </c>
      <c r="C822" t="inlineStr">
        <is>
          <t>Thousand</t>
        </is>
      </c>
      <c r="D822" t="inlineStr">
        <is>
          <t>QQQQ</t>
        </is>
      </c>
      <c r="F822" t="n">
        <v>43560</v>
      </c>
      <c r="G822" t="n">
        <v>78231</v>
      </c>
      <c r="H822" t="n">
        <v>330316</v>
      </c>
      <c r="I822" t="n">
        <v>508206</v>
      </c>
      <c r="K822" t="n">
        <v>514975</v>
      </c>
      <c r="L822" t="n">
        <v>527412</v>
      </c>
      <c r="M822" t="n">
        <v>868597</v>
      </c>
      <c r="N822" t="n">
        <v>576143</v>
      </c>
      <c r="P822" t="n">
        <v>478037</v>
      </c>
      <c r="Q822" t="n">
        <v>574194</v>
      </c>
      <c r="R822" t="n">
        <v>396719</v>
      </c>
      <c r="S822" t="n">
        <v>439638</v>
      </c>
      <c r="U822" t="n">
        <v>574888</v>
      </c>
      <c r="V822" t="n">
        <v>41047</v>
      </c>
      <c r="W822" t="n">
        <v>85994</v>
      </c>
      <c r="X822" t="n">
        <v>120328</v>
      </c>
      <c r="Z822" t="n">
        <v>35177</v>
      </c>
      <c r="AA822" t="n">
        <v>324285</v>
      </c>
      <c r="AB822" t="n">
        <v>406630</v>
      </c>
      <c r="AC822" t="n">
        <v>1343043</v>
      </c>
      <c r="AE822" t="n">
        <v>591468</v>
      </c>
      <c r="AF822" t="n">
        <v>674027</v>
      </c>
      <c r="AG822" t="n">
        <v>415840</v>
      </c>
      <c r="AH822" t="n">
        <v>361578</v>
      </c>
      <c r="AJ822" t="n">
        <v>398891</v>
      </c>
      <c r="AK822" t="n">
        <v>571606</v>
      </c>
      <c r="AL822" t="n">
        <v>625004</v>
      </c>
      <c r="AM822" t="n">
        <v>280577</v>
      </c>
      <c r="AO822" t="n">
        <v>536417</v>
      </c>
      <c r="AP822" t="n">
        <v>534473</v>
      </c>
      <c r="AQ822" t="n">
        <v>785136</v>
      </c>
      <c r="AR822" t="n">
        <v>548406</v>
      </c>
      <c r="AT822" t="n">
        <v>410240</v>
      </c>
      <c r="AU822" t="n">
        <v>490017</v>
      </c>
      <c r="AV822" t="n">
        <v>565195</v>
      </c>
      <c r="AW822" t="n">
        <v>450121</v>
      </c>
      <c r="AY822" t="n">
        <v>755798</v>
      </c>
      <c r="AZ822" t="n">
        <v>722624</v>
      </c>
      <c r="BA822" t="n">
        <v>684093</v>
      </c>
      <c r="BB822" t="n">
        <v>434759</v>
      </c>
      <c r="BD822" t="n">
        <v>184566</v>
      </c>
      <c r="BE822" t="n">
        <v>777010</v>
      </c>
      <c r="BF822" t="n">
        <v>939117</v>
      </c>
    </row>
    <row r="823">
      <c r="A823" t="inlineStr">
        <is>
          <t>Link check</t>
        </is>
      </c>
      <c r="F823">
        <f>F822-F675</f>
        <v/>
      </c>
      <c r="G823">
        <f>G822-G675</f>
        <v/>
      </c>
      <c r="H823">
        <f>H822-H675</f>
        <v/>
      </c>
      <c r="I823">
        <f>I822-I675</f>
        <v/>
      </c>
      <c r="K823">
        <f>K822-K675</f>
        <v/>
      </c>
      <c r="L823">
        <f>L822-L675</f>
        <v/>
      </c>
      <c r="M823">
        <f>M822-M675</f>
        <v/>
      </c>
      <c r="N823">
        <f>N822-N675</f>
        <v/>
      </c>
      <c r="P823">
        <f>P822-P675</f>
        <v/>
      </c>
      <c r="Q823">
        <f>Q822-Q675</f>
        <v/>
      </c>
      <c r="R823">
        <f>R822-R675</f>
        <v/>
      </c>
      <c r="S823">
        <f>S822-S675</f>
        <v/>
      </c>
      <c r="U823">
        <f>U822-U675</f>
        <v/>
      </c>
      <c r="V823">
        <f>V822-V675</f>
        <v/>
      </c>
      <c r="W823">
        <f>W822-W675</f>
        <v/>
      </c>
      <c r="X823">
        <f>X822-X675</f>
        <v/>
      </c>
      <c r="Z823">
        <f>Z822-Z833</f>
        <v/>
      </c>
      <c r="AA823">
        <f>AA822-AA833</f>
        <v/>
      </c>
      <c r="AB823">
        <f>AB822-AB833</f>
        <v/>
      </c>
      <c r="AC823">
        <f>AC822-AC833</f>
        <v/>
      </c>
      <c r="AE823">
        <f>AE822-AE833</f>
        <v/>
      </c>
      <c r="AF823">
        <f>AF822-AF833</f>
        <v/>
      </c>
      <c r="AG823">
        <f>AG822-AG833</f>
        <v/>
      </c>
      <c r="AH823">
        <f>AH822-AH833</f>
        <v/>
      </c>
      <c r="AJ823">
        <f>AJ822-AJ833</f>
        <v/>
      </c>
      <c r="AK823">
        <f>AK822-AK833</f>
        <v/>
      </c>
      <c r="AL823">
        <f>AL822-AL833</f>
        <v/>
      </c>
      <c r="AM823">
        <f>AM822-AM833</f>
        <v/>
      </c>
      <c r="AO823">
        <f>AO822-AO833</f>
        <v/>
      </c>
      <c r="AP823">
        <f>AP822-AP833</f>
        <v/>
      </c>
      <c r="AQ823">
        <f>AQ822-AQ833</f>
        <v/>
      </c>
      <c r="AR823">
        <f>AR822-AR833</f>
        <v/>
      </c>
      <c r="AT823">
        <f>AT822-AT833</f>
        <v/>
      </c>
      <c r="AU823">
        <f>AU822-AU833</f>
        <v/>
      </c>
      <c r="AV823">
        <f>AV822-AV833</f>
        <v/>
      </c>
      <c r="AW823">
        <f>AW822-AW833</f>
        <v/>
      </c>
      <c r="AY823">
        <f>AY822-AY833</f>
        <v/>
      </c>
      <c r="AZ823">
        <f>AZ822-AZ833</f>
        <v/>
      </c>
      <c r="BA823">
        <f>BA822-BA833</f>
        <v/>
      </c>
      <c r="BB823">
        <f>BB822-BB833</f>
        <v/>
      </c>
      <c r="BD823">
        <f>BD822-BD833</f>
        <v/>
      </c>
      <c r="BE823">
        <f>BE822-BE833</f>
        <v/>
      </c>
      <c r="BF823">
        <f>BF822-BF833</f>
        <v/>
      </c>
    </row>
    <row r="825">
      <c r="A825" t="inlineStr">
        <is>
          <t>Supplemental disclosure information:</t>
        </is>
      </c>
    </row>
    <row r="826">
      <c r="A826" t="inlineStr">
        <is>
          <t>Interest paid, net of amount capitalized</t>
        </is>
      </c>
      <c r="C826" t="inlineStr">
        <is>
          <t>Thousand</t>
        </is>
      </c>
      <c r="D826" t="inlineStr">
        <is>
          <t>QYYY</t>
        </is>
      </c>
      <c r="I826" t="n">
        <v>80320</v>
      </c>
      <c r="N826" t="n">
        <v>71558</v>
      </c>
      <c r="S826" t="n">
        <v>24210</v>
      </c>
      <c r="X826" t="n">
        <v>41774</v>
      </c>
      <c r="AC826" t="n">
        <v>81260</v>
      </c>
      <c r="AH826" t="n">
        <v>154627</v>
      </c>
      <c r="AM826" t="n">
        <v>130882</v>
      </c>
      <c r="AR826" t="n">
        <v>130641</v>
      </c>
      <c r="AW826" t="n">
        <v>119328</v>
      </c>
      <c r="BA826" t="n">
        <v>0</v>
      </c>
      <c r="BB826" t="n">
        <v>156292</v>
      </c>
    </row>
    <row r="827">
      <c r="A827" t="inlineStr">
        <is>
          <t>Income taxes paid</t>
        </is>
      </c>
      <c r="C827" t="inlineStr">
        <is>
          <t>Thousand</t>
        </is>
      </c>
      <c r="D827" t="inlineStr">
        <is>
          <t>QYYY</t>
        </is>
      </c>
      <c r="I827" t="n">
        <v>30057</v>
      </c>
      <c r="N827" t="n">
        <v>257152</v>
      </c>
      <c r="S827" t="n">
        <v>360347</v>
      </c>
      <c r="X827" t="n">
        <v>152884</v>
      </c>
      <c r="AC827" t="n">
        <v>122956</v>
      </c>
      <c r="AH827" t="n">
        <v>253932</v>
      </c>
      <c r="AM827" t="n">
        <v>125856</v>
      </c>
      <c r="AR827" t="n">
        <v>51710</v>
      </c>
      <c r="AW827" t="n">
        <v>20863</v>
      </c>
      <c r="BA827" t="n">
        <v>0</v>
      </c>
      <c r="BB827" t="n">
        <v>385585</v>
      </c>
    </row>
    <row r="829">
      <c r="A829" t="inlineStr">
        <is>
          <t>Restricted cash</t>
        </is>
      </c>
    </row>
    <row r="830">
      <c r="A830" t="inlineStr">
        <is>
          <t>Cash and cash equivalents</t>
        </is>
      </c>
      <c r="C830" t="inlineStr">
        <is>
          <t>Thousand</t>
        </is>
      </c>
      <c r="D830" t="inlineStr">
        <is>
          <t>QQQQ</t>
        </is>
      </c>
      <c r="X830" t="n">
        <v>120328</v>
      </c>
      <c r="Z830" t="n">
        <v>30762</v>
      </c>
      <c r="AA830" t="n">
        <v>303937</v>
      </c>
      <c r="AB830" t="n">
        <v>401789</v>
      </c>
      <c r="AC830" t="n">
        <v>581510</v>
      </c>
      <c r="AE830" t="n">
        <v>580811</v>
      </c>
      <c r="AF830" t="n">
        <v>640842</v>
      </c>
      <c r="AG830" t="n">
        <v>401306</v>
      </c>
      <c r="AH830" t="n">
        <v>338386</v>
      </c>
      <c r="AJ830" t="n">
        <v>378518</v>
      </c>
      <c r="AK830" t="n">
        <v>538227</v>
      </c>
      <c r="AL830" t="n">
        <v>598054</v>
      </c>
      <c r="AM830" t="n">
        <v>260568</v>
      </c>
      <c r="AO830" t="n">
        <v>511183</v>
      </c>
      <c r="AP830" t="n">
        <v>507442</v>
      </c>
      <c r="AQ830" t="n">
        <v>768031</v>
      </c>
      <c r="AR830" t="n">
        <v>547624</v>
      </c>
      <c r="AT830" t="n">
        <v>367015</v>
      </c>
      <c r="AU830" t="n">
        <v>391805</v>
      </c>
      <c r="AV830" t="n">
        <v>511084</v>
      </c>
      <c r="AW830" t="n">
        <v>427661</v>
      </c>
      <c r="AY830" t="n">
        <v>725540</v>
      </c>
      <c r="AZ830" t="n">
        <v>682126</v>
      </c>
      <c r="BA830" t="n">
        <v>654213</v>
      </c>
      <c r="BB830" t="n">
        <v>400988</v>
      </c>
      <c r="BD830" t="n">
        <v>150687</v>
      </c>
      <c r="BE830" t="n">
        <v>730980</v>
      </c>
      <c r="BF830" t="n">
        <v>899460</v>
      </c>
    </row>
    <row r="831">
      <c r="A831" t="inlineStr">
        <is>
          <t>Link check</t>
        </is>
      </c>
      <c r="X831">
        <f>X830-X675</f>
        <v/>
      </c>
      <c r="Z831">
        <f>Z830-Z675</f>
        <v/>
      </c>
      <c r="AA831">
        <f>AA830-AA675</f>
        <v/>
      </c>
      <c r="AB831">
        <f>AB830-AB675</f>
        <v/>
      </c>
      <c r="AC831">
        <f>AC830-AC675</f>
        <v/>
      </c>
      <c r="AE831">
        <f>AE830-AE675</f>
        <v/>
      </c>
      <c r="AF831">
        <f>AF830-AF675</f>
        <v/>
      </c>
      <c r="AG831">
        <f>AG830-AG675</f>
        <v/>
      </c>
      <c r="AH831">
        <f>AH830-AH675</f>
        <v/>
      </c>
      <c r="AJ831">
        <f>AJ830-AJ675</f>
        <v/>
      </c>
      <c r="AK831">
        <f>AK830-AK675</f>
        <v/>
      </c>
      <c r="AL831">
        <f>AL830-AL675</f>
        <v/>
      </c>
      <c r="AM831">
        <f>AM830-AM675</f>
        <v/>
      </c>
      <c r="AO831">
        <f>AO830-AO675</f>
        <v/>
      </c>
      <c r="AP831">
        <f>AP830-AP675</f>
        <v/>
      </c>
      <c r="AQ831">
        <f>AQ830-AQ675</f>
        <v/>
      </c>
      <c r="AR831">
        <f>AR830-AR675</f>
        <v/>
      </c>
      <c r="AT831">
        <f>AT830-AT675</f>
        <v/>
      </c>
      <c r="AU831">
        <f>AU830-AU675</f>
        <v/>
      </c>
      <c r="AV831">
        <f>AV830-AV675</f>
        <v/>
      </c>
      <c r="AW831">
        <f>AW830-AW675</f>
        <v/>
      </c>
      <c r="AY831">
        <f>AY830-AY675</f>
        <v/>
      </c>
      <c r="AZ831">
        <f>AZ830-AZ675</f>
        <v/>
      </c>
      <c r="BA831">
        <f>BA830-BA675</f>
        <v/>
      </c>
      <c r="BB831">
        <f>BB830-BB675</f>
        <v/>
      </c>
      <c r="BD831">
        <f>BD830-BD675</f>
        <v/>
      </c>
      <c r="BE831">
        <f>BE830-BE675</f>
        <v/>
      </c>
      <c r="BF831">
        <f>BF830-BF675</f>
        <v/>
      </c>
    </row>
    <row r="832">
      <c r="A832" t="inlineStr">
        <is>
          <t>Restricted cash</t>
        </is>
      </c>
      <c r="C832" t="inlineStr">
        <is>
          <t>Thousand</t>
        </is>
      </c>
      <c r="D832" t="inlineStr">
        <is>
          <t>QQQQ</t>
        </is>
      </c>
      <c r="X832" t="n">
        <v>4979</v>
      </c>
      <c r="Z832" t="n">
        <v>4415</v>
      </c>
      <c r="AA832" t="n">
        <v>20348</v>
      </c>
      <c r="AB832" t="n">
        <v>4841</v>
      </c>
      <c r="AC832" t="n">
        <v>8021</v>
      </c>
      <c r="AE832" t="n">
        <v>10657</v>
      </c>
      <c r="AF832" t="n">
        <v>33185</v>
      </c>
      <c r="AG832" t="n">
        <v>14534</v>
      </c>
      <c r="AH832" t="n">
        <v>23192</v>
      </c>
      <c r="AJ832" t="n">
        <v>20373</v>
      </c>
      <c r="AK832" t="n">
        <v>33379</v>
      </c>
      <c r="AL832" t="n">
        <v>26950</v>
      </c>
      <c r="AM832" t="n">
        <v>20009</v>
      </c>
      <c r="AO832" t="n">
        <v>25234</v>
      </c>
      <c r="AP832" t="n">
        <v>27031</v>
      </c>
      <c r="AQ832" t="n">
        <v>17105</v>
      </c>
      <c r="AR832" t="n">
        <v>782</v>
      </c>
      <c r="AT832" t="n">
        <v>43225</v>
      </c>
      <c r="AU832" t="n">
        <v>98212</v>
      </c>
      <c r="AV832" t="n">
        <v>54111</v>
      </c>
      <c r="AW832" t="n">
        <v>22460</v>
      </c>
      <c r="AY832" t="n">
        <v>30258</v>
      </c>
      <c r="AZ832" t="n">
        <v>40498</v>
      </c>
      <c r="BA832" t="n">
        <v>29880</v>
      </c>
      <c r="BB832" t="n">
        <v>33771</v>
      </c>
      <c r="BD832" t="n">
        <v>33879</v>
      </c>
      <c r="BE832" t="n">
        <v>46030</v>
      </c>
      <c r="BF832" t="n">
        <v>39657</v>
      </c>
    </row>
    <row r="833">
      <c r="A833" t="inlineStr">
        <is>
          <t>Total cash, cash equivalents and restricted cash shown in the condensed consolidated statements of cash flows</t>
        </is>
      </c>
      <c r="C833" t="inlineStr">
        <is>
          <t>Thousand</t>
        </is>
      </c>
      <c r="D833" t="inlineStr">
        <is>
          <t>QQQQ</t>
        </is>
      </c>
      <c r="X833" t="n">
        <v>125307</v>
      </c>
      <c r="Z833" t="n">
        <v>35177</v>
      </c>
      <c r="AA833" t="n">
        <v>324285</v>
      </c>
      <c r="AB833" t="n">
        <v>406630</v>
      </c>
      <c r="AC833" t="n">
        <v>589531</v>
      </c>
      <c r="AE833" t="n">
        <v>591468</v>
      </c>
      <c r="AF833" t="n">
        <v>674027</v>
      </c>
      <c r="AG833" t="n">
        <v>415840</v>
      </c>
      <c r="AH833" t="n">
        <v>361578</v>
      </c>
      <c r="AJ833" t="n">
        <v>398891</v>
      </c>
      <c r="AK833" t="n">
        <v>571606</v>
      </c>
      <c r="AL833" t="n">
        <v>625004</v>
      </c>
      <c r="AM833" t="n">
        <v>280577</v>
      </c>
      <c r="AO833" t="n">
        <v>536417</v>
      </c>
      <c r="AP833" t="n">
        <v>534473</v>
      </c>
      <c r="AQ833" t="n">
        <v>785136</v>
      </c>
      <c r="AR833" t="n">
        <v>548406</v>
      </c>
      <c r="AT833" t="n">
        <v>410240</v>
      </c>
      <c r="AU833" t="n">
        <v>490017</v>
      </c>
      <c r="AV833" t="n">
        <v>565195</v>
      </c>
      <c r="AW833" t="n">
        <v>450121</v>
      </c>
      <c r="AY833" t="n">
        <v>755798</v>
      </c>
      <c r="AZ833" t="n">
        <v>722624</v>
      </c>
      <c r="BA833" t="n">
        <v>684093</v>
      </c>
      <c r="BB833" t="n">
        <v>434759</v>
      </c>
      <c r="BD833" t="n">
        <v>184566</v>
      </c>
      <c r="BE833" t="n">
        <v>777010</v>
      </c>
      <c r="BF833" t="n">
        <v>939117</v>
      </c>
    </row>
    <row r="834">
      <c r="A834" t="inlineStr">
        <is>
          <t>Total cash, cash equivalents and restricted cash shown in the condensed consolidated statements of cash flows-c</t>
        </is>
      </c>
      <c r="X834">
        <f>X830+X832</f>
        <v/>
      </c>
      <c r="Z834">
        <f>Z830+Z832</f>
        <v/>
      </c>
      <c r="AA834">
        <f>AA830+AA832</f>
        <v/>
      </c>
      <c r="AB834">
        <f>AB830+AB832</f>
        <v/>
      </c>
      <c r="AC834">
        <f>AC830+AC832</f>
        <v/>
      </c>
      <c r="AE834">
        <f>AE830+AE832</f>
        <v/>
      </c>
      <c r="AF834">
        <f>AF830+AF832</f>
        <v/>
      </c>
      <c r="AG834">
        <f>AG830+AG832</f>
        <v/>
      </c>
      <c r="AH834">
        <f>AH830+AH832</f>
        <v/>
      </c>
      <c r="AJ834">
        <f>AJ830+AJ832</f>
        <v/>
      </c>
      <c r="AK834">
        <f>AK830+AK832</f>
        <v/>
      </c>
      <c r="AL834">
        <f>AL830+AL832</f>
        <v/>
      </c>
      <c r="AM834">
        <f>AM830+AM832</f>
        <v/>
      </c>
      <c r="AO834">
        <f>AO830+AO832</f>
        <v/>
      </c>
      <c r="AP834">
        <f>AP830+AP832</f>
        <v/>
      </c>
      <c r="AQ834">
        <f>AQ830+AQ832</f>
        <v/>
      </c>
      <c r="AR834">
        <f>AR830+AR832</f>
        <v/>
      </c>
      <c r="AT834">
        <f>AT830+AT832</f>
        <v/>
      </c>
      <c r="AU834">
        <f>AU830+AU832</f>
        <v/>
      </c>
      <c r="AV834">
        <f>AV830+AV832</f>
        <v/>
      </c>
      <c r="AW834">
        <f>AW830+AW832</f>
        <v/>
      </c>
      <c r="AY834">
        <f>AY830+AY832</f>
        <v/>
      </c>
      <c r="AZ834">
        <f>AZ830+AZ832</f>
        <v/>
      </c>
      <c r="BA834">
        <f>BA830+BA832</f>
        <v/>
      </c>
      <c r="BB834">
        <f>BB830+BB832</f>
        <v/>
      </c>
      <c r="BD834">
        <f>BD830+BD832</f>
        <v/>
      </c>
      <c r="BE834">
        <f>BE830+BE832</f>
        <v/>
      </c>
      <c r="BF834">
        <f>BF830+BF832</f>
        <v/>
      </c>
    </row>
    <row r="835">
      <c r="A835" t="inlineStr">
        <is>
          <t>Sum check</t>
        </is>
      </c>
      <c r="X835">
        <f>X834-X833</f>
        <v/>
      </c>
      <c r="Z835">
        <f>Z834-Z833</f>
        <v/>
      </c>
      <c r="AA835">
        <f>AA834-AA833</f>
        <v/>
      </c>
      <c r="AB835">
        <f>AB834-AB833</f>
        <v/>
      </c>
      <c r="AC835">
        <f>AC834-AC833</f>
        <v/>
      </c>
      <c r="AE835">
        <f>AE834-AE833</f>
        <v/>
      </c>
      <c r="AF835">
        <f>AF834-AF833</f>
        <v/>
      </c>
      <c r="AG835">
        <f>AG834-AG833</f>
        <v/>
      </c>
      <c r="AH835">
        <f>AH834-AH833</f>
        <v/>
      </c>
      <c r="AJ835">
        <f>AJ834-AJ833</f>
        <v/>
      </c>
      <c r="AK835">
        <f>AK834-AK833</f>
        <v/>
      </c>
      <c r="AL835">
        <f>AL834-AL833</f>
        <v/>
      </c>
      <c r="AM835">
        <f>AM834-AM833</f>
        <v/>
      </c>
      <c r="AO835">
        <f>AO834-AO833</f>
        <v/>
      </c>
      <c r="AP835">
        <f>AP834-AP833</f>
        <v/>
      </c>
      <c r="AQ835">
        <f>AQ834-AQ833</f>
        <v/>
      </c>
      <c r="AR835">
        <f>AR834-AR833</f>
        <v/>
      </c>
      <c r="AT835">
        <f>AT834-AT833</f>
        <v/>
      </c>
      <c r="AU835">
        <f>AU834-AU833</f>
        <v/>
      </c>
      <c r="AV835">
        <f>AV834-AV833</f>
        <v/>
      </c>
      <c r="AW835">
        <f>AW834-AW833</f>
        <v/>
      </c>
      <c r="AY835">
        <f>AY834-AY833</f>
        <v/>
      </c>
      <c r="AZ835">
        <f>AZ834-AZ833</f>
        <v/>
      </c>
      <c r="BA835">
        <f>BA834-BA833</f>
        <v/>
      </c>
      <c r="BB835">
        <f>BB834-BB833</f>
        <v/>
      </c>
      <c r="BD835">
        <f>BD834-BD833</f>
        <v/>
      </c>
      <c r="BE835">
        <f>BE834-BE833</f>
        <v/>
      </c>
      <c r="BF835">
        <f>BF834-BF833</f>
        <v/>
      </c>
    </row>
    <row r="837">
      <c r="A837" t="inlineStr">
        <is>
          <t>Adjusted EBITDA</t>
        </is>
      </c>
    </row>
    <row r="838">
      <c r="A838" t="inlineStr">
        <is>
          <t>Reconciliation of adjusted EBITDA by segment</t>
        </is>
      </c>
    </row>
    <row r="839">
      <c r="A839" t="inlineStr">
        <is>
          <t>U.S.</t>
        </is>
      </c>
    </row>
    <row r="840">
      <c r="A840" t="inlineStr">
        <is>
          <t>Net income (loss)</t>
        </is>
      </c>
      <c r="C840" t="inlineStr">
        <is>
          <t>Thousand</t>
        </is>
      </c>
      <c r="D840" t="inlineStr">
        <is>
          <t>QQQQ</t>
        </is>
      </c>
      <c r="AO840" t="n">
        <v>100802</v>
      </c>
      <c r="AP840" t="n">
        <v>-413</v>
      </c>
      <c r="AQ840" t="n">
        <v>-41045</v>
      </c>
      <c r="AR840" t="n">
        <v>-105132</v>
      </c>
      <c r="AS840" t="n">
        <v>-46012</v>
      </c>
      <c r="AT840" t="n">
        <v>40933</v>
      </c>
      <c r="AU840" t="n">
        <v>-219155</v>
      </c>
      <c r="AV840" t="n">
        <v>28892</v>
      </c>
      <c r="AW840" t="n">
        <v>45854</v>
      </c>
      <c r="AX840" t="n">
        <v>-103502</v>
      </c>
      <c r="AY840" t="n">
        <v>234467</v>
      </c>
      <c r="AZ840" t="n">
        <v>308386</v>
      </c>
      <c r="BA840" t="n">
        <v>250744</v>
      </c>
      <c r="BB840" t="n">
        <v>-86893</v>
      </c>
      <c r="BC840" t="n">
        <v>706704</v>
      </c>
      <c r="BD840" t="n">
        <v>-53590</v>
      </c>
      <c r="BE840" t="n">
        <v>-21335</v>
      </c>
      <c r="BF840" t="n">
        <v>31124</v>
      </c>
    </row>
    <row r="841">
      <c r="A841" t="inlineStr">
        <is>
          <t>Add:</t>
        </is>
      </c>
    </row>
    <row r="842">
      <c r="A842" t="inlineStr">
        <is>
          <t>Interest expense (income), net</t>
        </is>
      </c>
      <c r="C842" t="inlineStr">
        <is>
          <t>Thousand</t>
        </is>
      </c>
      <c r="D842" t="inlineStr">
        <is>
          <t>QQQQ</t>
        </is>
      </c>
      <c r="AO842" t="n">
        <v>31728</v>
      </c>
      <c r="AP842" t="n">
        <v>31649</v>
      </c>
      <c r="AQ842" t="n">
        <v>30115</v>
      </c>
      <c r="AR842" t="n">
        <v>29662</v>
      </c>
      <c r="AS842" t="n">
        <v>123154</v>
      </c>
      <c r="AT842" t="n">
        <v>29694</v>
      </c>
      <c r="AU842" t="n">
        <v>49998</v>
      </c>
      <c r="AV842" t="n">
        <v>28916</v>
      </c>
      <c r="AW842" t="n">
        <v>34367</v>
      </c>
      <c r="AX842" t="n">
        <v>142975</v>
      </c>
      <c r="AY842" t="n">
        <v>35366</v>
      </c>
      <c r="AZ842" t="n">
        <v>35944</v>
      </c>
      <c r="BA842" t="n">
        <v>34537</v>
      </c>
      <c r="BB842" t="n">
        <v>38094</v>
      </c>
      <c r="BC842" t="n">
        <v>143941</v>
      </c>
      <c r="BD842" t="n">
        <v>41365</v>
      </c>
      <c r="BE842" t="n">
        <v>43538</v>
      </c>
      <c r="BF842" t="n">
        <v>42331</v>
      </c>
    </row>
    <row r="843">
      <c r="A843" t="inlineStr">
        <is>
          <t>Income tax expense (benefit)</t>
        </is>
      </c>
      <c r="C843" t="inlineStr">
        <is>
          <t>Thousand</t>
        </is>
      </c>
      <c r="D843" t="inlineStr">
        <is>
          <t>QQQQ</t>
        </is>
      </c>
      <c r="AO843" t="n">
        <v>20229</v>
      </c>
      <c r="AP843" t="n">
        <v>2092</v>
      </c>
      <c r="AQ843" t="n">
        <v>5307</v>
      </c>
      <c r="AR843" t="n">
        <v>-8729</v>
      </c>
      <c r="AS843" t="n">
        <v>18898</v>
      </c>
      <c r="AT843" t="n">
        <v>7745</v>
      </c>
      <c r="AU843" t="n">
        <v>-64469</v>
      </c>
      <c r="AV843" t="n">
        <v>9793</v>
      </c>
      <c r="AW843" t="n">
        <v>8508</v>
      </c>
      <c r="AX843" t="n">
        <v>-38424</v>
      </c>
      <c r="AY843" t="n">
        <v>70858</v>
      </c>
      <c r="AZ843" t="n">
        <v>102557</v>
      </c>
      <c r="BA843" t="n">
        <v>68927</v>
      </c>
      <c r="BB843" t="n">
        <v>-22097</v>
      </c>
      <c r="BC843" t="n">
        <v>220245</v>
      </c>
      <c r="BD843" t="n">
        <v>-16822</v>
      </c>
      <c r="BE843" t="n">
        <v>-14026</v>
      </c>
      <c r="BF843" t="n">
        <v>20953</v>
      </c>
    </row>
    <row r="844">
      <c r="A844" t="inlineStr">
        <is>
          <t>Depreciation and amortization</t>
        </is>
      </c>
      <c r="C844" t="inlineStr">
        <is>
          <t>Thousand</t>
        </is>
      </c>
      <c r="D844" t="inlineStr">
        <is>
          <t>QQQQ</t>
        </is>
      </c>
      <c r="AO844" t="n">
        <v>52039</v>
      </c>
      <c r="AP844" t="n">
        <v>54905</v>
      </c>
      <c r="AQ844" t="n">
        <v>53915</v>
      </c>
      <c r="AR844" t="n">
        <v>57148</v>
      </c>
      <c r="AS844" t="n">
        <v>218227</v>
      </c>
      <c r="AT844" t="n">
        <v>55252</v>
      </c>
      <c r="AU844" t="n">
        <v>63494</v>
      </c>
      <c r="AV844" t="n">
        <v>60285</v>
      </c>
      <c r="AW844" t="n">
        <v>63934</v>
      </c>
      <c r="AX844" t="n">
        <v>242991</v>
      </c>
      <c r="AY844" t="n">
        <v>60392</v>
      </c>
      <c r="AZ844" t="n">
        <v>59987</v>
      </c>
      <c r="BA844" t="n">
        <v>60868</v>
      </c>
      <c r="BB844" t="n">
        <v>63370</v>
      </c>
      <c r="BC844" t="n">
        <v>244617</v>
      </c>
      <c r="BD844" t="n">
        <v>60237</v>
      </c>
      <c r="BE844" t="n">
        <v>63759</v>
      </c>
      <c r="BF844" t="n">
        <v>63052</v>
      </c>
    </row>
    <row r="845">
      <c r="A845" t="inlineStr">
        <is>
          <t>EBITDA</t>
        </is>
      </c>
      <c r="C845" t="inlineStr">
        <is>
          <t>Thousand</t>
        </is>
      </c>
      <c r="D845" t="inlineStr">
        <is>
          <t>QQQQ</t>
        </is>
      </c>
      <c r="AO845" t="n">
        <v>204798</v>
      </c>
      <c r="AP845" t="n">
        <v>88233</v>
      </c>
      <c r="AQ845" t="n">
        <v>48292</v>
      </c>
      <c r="AR845" t="n">
        <v>-27051</v>
      </c>
      <c r="AS845" t="n">
        <v>314267</v>
      </c>
      <c r="AT845" t="n">
        <v>133624</v>
      </c>
      <c r="AU845" t="n">
        <v>-170132</v>
      </c>
      <c r="AV845" t="n">
        <v>127886</v>
      </c>
      <c r="AW845" t="n">
        <v>152663</v>
      </c>
      <c r="AX845" t="n">
        <v>244040</v>
      </c>
      <c r="AY845" t="n">
        <v>401083</v>
      </c>
      <c r="AZ845" t="n">
        <v>506874</v>
      </c>
      <c r="BA845" t="n">
        <v>415076</v>
      </c>
      <c r="BB845" t="n">
        <v>-7526</v>
      </c>
      <c r="BC845" t="n">
        <v>1315507</v>
      </c>
      <c r="BD845" t="n">
        <v>31190</v>
      </c>
      <c r="BE845" t="n">
        <v>71936</v>
      </c>
      <c r="BF845" t="n">
        <v>157460</v>
      </c>
    </row>
    <row r="846">
      <c r="A846" t="inlineStr">
        <is>
          <t>EBITDA-c</t>
        </is>
      </c>
      <c r="AO846">
        <f>SUM(AO842:AO844,AO840)</f>
        <v/>
      </c>
      <c r="AP846">
        <f>SUM(AP842:AP844,AP840)</f>
        <v/>
      </c>
      <c r="AQ846">
        <f>SUM(AQ842:AQ844,AQ840)</f>
        <v/>
      </c>
      <c r="AR846">
        <f>SUM(AR842:AR844,AR840)</f>
        <v/>
      </c>
      <c r="AS846">
        <f>SUM(AS842:AS844,AS840)</f>
        <v/>
      </c>
      <c r="AT846">
        <f>SUM(AT842:AT844,AT840)</f>
        <v/>
      </c>
      <c r="AU846">
        <f>SUM(AU842:AU844,AU840)</f>
        <v/>
      </c>
      <c r="AV846">
        <f>SUM(AV842:AV844,AV840)</f>
        <v/>
      </c>
      <c r="AW846">
        <f>SUM(AW842:AW844,AW840)</f>
        <v/>
      </c>
      <c r="AX846">
        <f>SUM(AX842:AX844,AX840)</f>
        <v/>
      </c>
      <c r="AY846">
        <f>SUM(AY842:AY844,AY840)</f>
        <v/>
      </c>
      <c r="AZ846">
        <f>SUM(AZ842:AZ844,AZ840)</f>
        <v/>
      </c>
      <c r="BA846">
        <f>SUM(BA842:BA844,BA840)</f>
        <v/>
      </c>
      <c r="BB846">
        <f>SUM(BB842:BB844,BB840)</f>
        <v/>
      </c>
      <c r="BC846">
        <f>SUM(BC842:BC844,BC840)</f>
        <v/>
      </c>
      <c r="BD846">
        <f>SUM(BD842:BD844,BD840)</f>
        <v/>
      </c>
      <c r="BE846">
        <f>SUM(BE842:BE844,BE840)</f>
        <v/>
      </c>
      <c r="BF846">
        <f>SUM(BF842:BF844,BF840)</f>
        <v/>
      </c>
    </row>
    <row r="847">
      <c r="A847" t="inlineStr">
        <is>
          <t>Sum check</t>
        </is>
      </c>
      <c r="AO847">
        <f>AO845-AO846</f>
        <v/>
      </c>
      <c r="AP847">
        <f>AP845-AP846</f>
        <v/>
      </c>
      <c r="AQ847">
        <f>AQ845-AQ846</f>
        <v/>
      </c>
      <c r="AR847">
        <f>AR845-AR846</f>
        <v/>
      </c>
      <c r="AS847">
        <f>AS845-AS846</f>
        <v/>
      </c>
      <c r="AT847">
        <f>AT845-AT846</f>
        <v/>
      </c>
      <c r="AU847">
        <f>AU845-AU846</f>
        <v/>
      </c>
      <c r="AV847">
        <f>AV845-AV846</f>
        <v/>
      </c>
      <c r="AW847">
        <f>AW845-AW846</f>
        <v/>
      </c>
      <c r="AX847">
        <f>AX845-AX846</f>
        <v/>
      </c>
      <c r="AY847">
        <f>AY845-AY846</f>
        <v/>
      </c>
      <c r="AZ847">
        <f>AZ845-AZ846</f>
        <v/>
      </c>
      <c r="BA847">
        <f>BA845-BA846</f>
        <v/>
      </c>
      <c r="BB847">
        <f>BB845-BB846</f>
        <v/>
      </c>
      <c r="BC847">
        <f>BC845-BC846</f>
        <v/>
      </c>
      <c r="BD847">
        <f>BD845-BD846</f>
        <v/>
      </c>
      <c r="BE847">
        <f>BE845-BE846</f>
        <v/>
      </c>
      <c r="BF847">
        <f>BF845-BF846</f>
        <v/>
      </c>
    </row>
    <row r="849">
      <c r="A849" t="inlineStr">
        <is>
          <t>Add:</t>
        </is>
      </c>
    </row>
    <row r="850">
      <c r="A850" t="inlineStr">
        <is>
          <t>Foreign currency transaction losses (gains)</t>
        </is>
      </c>
      <c r="C850" t="inlineStr">
        <is>
          <t>Thousand</t>
        </is>
      </c>
      <c r="D850" t="inlineStr">
        <is>
          <t>QQQQ</t>
        </is>
      </c>
      <c r="AO850" t="n">
        <v>-33032</v>
      </c>
      <c r="AP850" t="n">
        <v>5505</v>
      </c>
      <c r="AQ850" t="n">
        <v>7742</v>
      </c>
      <c r="AR850" t="n">
        <v>26453</v>
      </c>
      <c r="AS850" t="n">
        <v>6669</v>
      </c>
      <c r="AT850" t="n">
        <v>-5339</v>
      </c>
      <c r="AU850" t="n">
        <v>8821</v>
      </c>
      <c r="AV850" t="n">
        <v>2323</v>
      </c>
      <c r="AW850" t="n">
        <v>-20794</v>
      </c>
      <c r="AX850" t="n">
        <v>-14991</v>
      </c>
      <c r="AY850" t="n">
        <v>13301</v>
      </c>
      <c r="AZ850" t="n">
        <v>5272</v>
      </c>
      <c r="BA850" t="n">
        <v>69</v>
      </c>
      <c r="BB850" t="n">
        <v>17060</v>
      </c>
      <c r="BC850" t="n">
        <v>35702</v>
      </c>
      <c r="BD850" t="n">
        <v>20313</v>
      </c>
      <c r="BE850" t="n">
        <v>28546</v>
      </c>
      <c r="BF850" t="n">
        <v>6168</v>
      </c>
    </row>
    <row r="851">
      <c r="A851" t="inlineStr">
        <is>
          <t>Transaction costs related to acquisitions</t>
        </is>
      </c>
      <c r="C851" t="inlineStr">
        <is>
          <t>Thousand</t>
        </is>
      </c>
      <c r="D851" t="inlineStr">
        <is>
          <t>QQQQ</t>
        </is>
      </c>
      <c r="AO851" t="n">
        <v>215</v>
      </c>
      <c r="AP851" t="n">
        <v>-81</v>
      </c>
      <c r="AS851" t="n">
        <v>134</v>
      </c>
      <c r="AU851" t="n">
        <v>2545</v>
      </c>
      <c r="AV851" t="n">
        <v>6773</v>
      </c>
      <c r="AW851" t="n">
        <v>157</v>
      </c>
      <c r="AX851" t="n">
        <v>9475</v>
      </c>
      <c r="AY851" t="n">
        <v>592</v>
      </c>
      <c r="AZ851" t="n">
        <v>255</v>
      </c>
      <c r="BC851" t="n">
        <v>847</v>
      </c>
    </row>
    <row r="852">
      <c r="A852" t="inlineStr">
        <is>
          <t>Litigation settlements</t>
        </is>
      </c>
      <c r="C852" t="inlineStr">
        <is>
          <t>Thousand</t>
        </is>
      </c>
      <c r="D852" t="inlineStr">
        <is>
          <t>QQQQ</t>
        </is>
      </c>
      <c r="AQ852" t="n">
        <v>110524</v>
      </c>
      <c r="AR852" t="n">
        <v>75000</v>
      </c>
      <c r="AS852" t="n">
        <v>185524</v>
      </c>
      <c r="AT852" t="n">
        <v>2399</v>
      </c>
      <c r="AU852" t="n">
        <v>395886</v>
      </c>
      <c r="AV852" t="n">
        <v>126000</v>
      </c>
      <c r="AW852" t="n">
        <v>131940</v>
      </c>
      <c r="AX852" t="n">
        <v>656225</v>
      </c>
      <c r="AY852" t="n">
        <v>500</v>
      </c>
      <c r="AZ852" t="n">
        <v>8482</v>
      </c>
      <c r="BA852" t="n">
        <v>19300</v>
      </c>
      <c r="BB852" t="n">
        <v>5804</v>
      </c>
      <c r="BC852" t="n">
        <v>34086</v>
      </c>
      <c r="BD852" t="n">
        <v>11200</v>
      </c>
      <c r="BE852" t="n">
        <v>13000</v>
      </c>
      <c r="BF852" t="n">
        <v>10500</v>
      </c>
    </row>
    <row r="853">
      <c r="A853" t="inlineStr">
        <is>
          <t>Hometown strong commitment</t>
        </is>
      </c>
      <c r="C853" t="inlineStr">
        <is>
          <t>Thousand</t>
        </is>
      </c>
      <c r="D853" t="inlineStr">
        <is>
          <t>QQQQ</t>
        </is>
      </c>
      <c r="AQ853" t="n">
        <v>14506</v>
      </c>
      <c r="AR853" t="n">
        <v>494</v>
      </c>
      <c r="AS853" t="n">
        <v>15000</v>
      </c>
      <c r="AW853" t="n">
        <v>1000</v>
      </c>
      <c r="AX853" t="n">
        <v>1000</v>
      </c>
    </row>
    <row r="854">
      <c r="A854" t="inlineStr">
        <is>
          <t>Minus:</t>
        </is>
      </c>
    </row>
    <row r="855">
      <c r="A855" t="inlineStr">
        <is>
          <t>Shareholder litigation settlement</t>
        </is>
      </c>
      <c r="C855" t="inlineStr">
        <is>
          <t>Thousand</t>
        </is>
      </c>
      <c r="D855" t="inlineStr">
        <is>
          <t>QQQQ</t>
        </is>
      </c>
      <c r="AO855" t="n">
        <v>34643</v>
      </c>
      <c r="AS855" t="n">
        <v>34643</v>
      </c>
    </row>
    <row r="856">
      <c r="A856" t="inlineStr">
        <is>
          <t>Insurance recoveries for Mayfield tornado losses</t>
        </is>
      </c>
      <c r="C856" t="inlineStr">
        <is>
          <t>Thousand</t>
        </is>
      </c>
      <c r="D856" t="inlineStr">
        <is>
          <t>QQQQ</t>
        </is>
      </c>
      <c r="AY856" t="n">
        <v>3815</v>
      </c>
      <c r="BA856" t="n">
        <v>16182</v>
      </c>
      <c r="BB856" t="n">
        <v>-417</v>
      </c>
      <c r="BC856" t="n">
        <v>19580</v>
      </c>
      <c r="BD856" t="n">
        <v>19086</v>
      </c>
    </row>
    <row r="857">
      <c r="A857" t="inlineStr">
        <is>
          <t>Adjusted EBITDA</t>
        </is>
      </c>
      <c r="C857" t="inlineStr">
        <is>
          <t>Thousand</t>
        </is>
      </c>
      <c r="D857" t="inlineStr">
        <is>
          <t>QQQQ</t>
        </is>
      </c>
      <c r="AO857" t="n">
        <v>137338</v>
      </c>
      <c r="AP857" t="n">
        <v>93657</v>
      </c>
      <c r="AQ857" t="n">
        <v>181064</v>
      </c>
      <c r="AR857" t="n">
        <v>74896</v>
      </c>
      <c r="AS857" t="n">
        <v>486951</v>
      </c>
      <c r="AT857" t="n">
        <v>130684</v>
      </c>
      <c r="AU857" t="n">
        <v>237120</v>
      </c>
      <c r="AV857" t="n">
        <v>262982</v>
      </c>
      <c r="AW857" t="n">
        <v>264966</v>
      </c>
      <c r="AX857" t="n">
        <v>895749</v>
      </c>
      <c r="AY857" t="n">
        <v>411661</v>
      </c>
      <c r="AZ857" t="n">
        <v>520883</v>
      </c>
      <c r="BA857" t="n">
        <v>418263</v>
      </c>
      <c r="BB857" t="n">
        <v>15755</v>
      </c>
      <c r="BC857" t="n">
        <v>1366562</v>
      </c>
      <c r="BD857" t="n">
        <v>43617</v>
      </c>
      <c r="BE857" t="n">
        <v>113482</v>
      </c>
      <c r="BF857" t="n">
        <v>174128</v>
      </c>
    </row>
    <row r="858">
      <c r="A858" t="inlineStr">
        <is>
          <t>Adjusted EBITDA-c</t>
        </is>
      </c>
      <c r="AO858">
        <f>SUM(AO845,AO850:AO853)-AO855-AO856</f>
        <v/>
      </c>
      <c r="AP858">
        <f>SUM(AP845,AP850:AP853)-AP855-AP856</f>
        <v/>
      </c>
      <c r="AQ858">
        <f>SUM(AQ845,AQ850:AQ853)-AQ855-AQ856</f>
        <v/>
      </c>
      <c r="AR858">
        <f>SUM(AR845,AR850:AR853)-AR855-AR856</f>
        <v/>
      </c>
      <c r="AS858">
        <f>SUM(AS845,AS850:AS853)-AS855-AS856</f>
        <v/>
      </c>
      <c r="AT858">
        <f>SUM(AT845,AT850:AT853)-AT855-AT856</f>
        <v/>
      </c>
      <c r="AU858">
        <f>SUM(AU845,AU850:AU853)-AU855-AU856</f>
        <v/>
      </c>
      <c r="AV858">
        <f>SUM(AV845,AV850:AV853)-AV855-AV856</f>
        <v/>
      </c>
      <c r="AW858">
        <f>SUM(AW845,AW850:AW853)-AW855-AW856</f>
        <v/>
      </c>
      <c r="AX858">
        <f>SUM(AX845,AX850:AX853)-AX855-AX856</f>
        <v/>
      </c>
      <c r="AY858">
        <f>SUM(AY845,AY850:AY853)-AY855-AY856</f>
        <v/>
      </c>
      <c r="AZ858">
        <f>SUM(AZ845,AZ850:AZ853)-AZ855-AZ856</f>
        <v/>
      </c>
      <c r="BA858">
        <f>SUM(BA845,BA850:BA853)-BA855-BA856</f>
        <v/>
      </c>
      <c r="BB858">
        <f>SUM(BB845,BB850:BB853)-BB855-BB856</f>
        <v/>
      </c>
      <c r="BC858">
        <f>SUM(BC845,BC850:BC853)-BC855-BC856</f>
        <v/>
      </c>
      <c r="BD858">
        <f>SUM(BD845,BD850:BD853)-BD855-BD856</f>
        <v/>
      </c>
      <c r="BE858">
        <f>SUM(BE845,BE850:BE853)-BE855-BE856</f>
        <v/>
      </c>
      <c r="BF858">
        <f>SUM(BF845,BF850:BF853)-BF855-BF856</f>
        <v/>
      </c>
    </row>
    <row r="859">
      <c r="A859" t="inlineStr">
        <is>
          <t>Sum check</t>
        </is>
      </c>
      <c r="AO859">
        <f>AO857-AO858</f>
        <v/>
      </c>
      <c r="AP859">
        <f>AP857-AP858</f>
        <v/>
      </c>
      <c r="AQ859">
        <f>AQ857-AQ858</f>
        <v/>
      </c>
      <c r="AR859">
        <f>AR857-AR858</f>
        <v/>
      </c>
      <c r="AS859">
        <f>AS857-AS858</f>
        <v/>
      </c>
      <c r="AT859">
        <f>AT857-AT858</f>
        <v/>
      </c>
      <c r="AU859">
        <f>AU857-AU858</f>
        <v/>
      </c>
      <c r="AV859">
        <f>AV857-AV858</f>
        <v/>
      </c>
      <c r="AW859">
        <f>AW857-AW858</f>
        <v/>
      </c>
      <c r="AX859">
        <f>AX857-AX858</f>
        <v/>
      </c>
      <c r="AY859">
        <f>AY857-AY858</f>
        <v/>
      </c>
      <c r="AZ859">
        <f>AZ857-AZ858</f>
        <v/>
      </c>
      <c r="BA859">
        <f>BA857-BA858</f>
        <v/>
      </c>
      <c r="BB859">
        <f>BB857-BB858</f>
        <v/>
      </c>
      <c r="BC859">
        <f>BC857-BC858</f>
        <v/>
      </c>
      <c r="BD859">
        <f>BD857-BD858</f>
        <v/>
      </c>
      <c r="BE859">
        <f>BE857-BE858</f>
        <v/>
      </c>
      <c r="BF859">
        <f>BF857-BF858</f>
        <v/>
      </c>
    </row>
    <row r="861">
      <c r="A861" t="inlineStr">
        <is>
          <t>U.K. &amp; Europe</t>
        </is>
      </c>
    </row>
    <row r="862">
      <c r="A862" t="inlineStr">
        <is>
          <t>Net income (loss)</t>
        </is>
      </c>
      <c r="C862" t="inlineStr">
        <is>
          <t>Thousand</t>
        </is>
      </c>
      <c r="D862" t="inlineStr">
        <is>
          <t>QQQQ</t>
        </is>
      </c>
      <c r="AO862" t="n">
        <v>11546</v>
      </c>
      <c r="AP862" t="n">
        <v>22259</v>
      </c>
      <c r="AQ862" t="n">
        <v>26512</v>
      </c>
      <c r="AR862" t="n">
        <v>31685</v>
      </c>
      <c r="AS862" t="n">
        <v>92003</v>
      </c>
      <c r="AT862" t="n">
        <v>13263</v>
      </c>
      <c r="AU862" t="n">
        <v>-11536</v>
      </c>
      <c r="AV862" t="n">
        <v>-1513</v>
      </c>
      <c r="AW862" t="n">
        <v>-23454</v>
      </c>
      <c r="AX862" t="n">
        <v>-23254</v>
      </c>
      <c r="AY862" t="n">
        <v>-11849</v>
      </c>
      <c r="AZ862" t="n">
        <v>12111</v>
      </c>
      <c r="BA862" t="n">
        <v>18289</v>
      </c>
      <c r="BB862" t="n">
        <v>-22193</v>
      </c>
      <c r="BC862" t="n">
        <v>-3642</v>
      </c>
      <c r="BD862" t="n">
        <v>20813</v>
      </c>
      <c r="BE862" t="n">
        <v>11929</v>
      </c>
      <c r="BF862" t="n">
        <v>35743</v>
      </c>
    </row>
    <row r="863">
      <c r="A863" t="inlineStr">
        <is>
          <t>Add:</t>
        </is>
      </c>
    </row>
    <row r="864">
      <c r="A864" t="inlineStr">
        <is>
          <t>Interest expense (income), net</t>
        </is>
      </c>
      <c r="C864" t="inlineStr">
        <is>
          <t>Thousand</t>
        </is>
      </c>
      <c r="D864" t="inlineStr">
        <is>
          <t>QQQQ</t>
        </is>
      </c>
      <c r="AO864" t="n">
        <v>371</v>
      </c>
      <c r="AP864" t="n">
        <v>325</v>
      </c>
      <c r="AQ864" t="n">
        <v>30</v>
      </c>
      <c r="AR864" t="n">
        <v>-109</v>
      </c>
      <c r="AS864" t="n">
        <v>617</v>
      </c>
      <c r="AT864" t="n">
        <v>215</v>
      </c>
      <c r="AU864" t="n">
        <v>408</v>
      </c>
      <c r="AV864" t="n">
        <v>525</v>
      </c>
      <c r="AW864" t="n">
        <v>362</v>
      </c>
      <c r="AX864" t="n">
        <v>1509</v>
      </c>
      <c r="AY864" t="n">
        <v>582</v>
      </c>
      <c r="AZ864" t="n">
        <v>454</v>
      </c>
      <c r="BA864" t="n">
        <v>457</v>
      </c>
      <c r="BB864" t="n">
        <v>633</v>
      </c>
      <c r="BC864" t="n">
        <v>2126</v>
      </c>
      <c r="BD864" t="n">
        <v>-198</v>
      </c>
      <c r="BE864" t="n">
        <v>-623</v>
      </c>
      <c r="BF864" t="n">
        <v>-649</v>
      </c>
    </row>
    <row r="865">
      <c r="A865" t="inlineStr">
        <is>
          <t>Income tax expense (benefit)</t>
        </is>
      </c>
      <c r="C865" t="inlineStr">
        <is>
          <t>Thousand</t>
        </is>
      </c>
      <c r="D865" t="inlineStr">
        <is>
          <t>QQQQ</t>
        </is>
      </c>
      <c r="AO865" t="n">
        <v>11179</v>
      </c>
      <c r="AP865" t="n">
        <v>1905</v>
      </c>
      <c r="AQ865" t="n">
        <v>1421</v>
      </c>
      <c r="AR865" t="n">
        <v>-4602</v>
      </c>
      <c r="AS865" t="n">
        <v>9903</v>
      </c>
      <c r="AT865" t="n">
        <v>-1085</v>
      </c>
      <c r="AU865" t="n">
        <v>34665</v>
      </c>
      <c r="AV865" t="n">
        <v>3414</v>
      </c>
      <c r="AW865" t="n">
        <v>-8085</v>
      </c>
      <c r="AX865" t="n">
        <v>28908</v>
      </c>
      <c r="AY865" t="n">
        <v>-9631</v>
      </c>
      <c r="AZ865" t="n">
        <v>-2085</v>
      </c>
      <c r="BA865" t="n">
        <v>-667</v>
      </c>
      <c r="BB865" t="n">
        <v>20673</v>
      </c>
      <c r="BC865" t="n">
        <v>8290</v>
      </c>
      <c r="BD865" t="n">
        <v>5923</v>
      </c>
      <c r="BE865" t="n">
        <v>-6730</v>
      </c>
      <c r="BF865" t="n">
        <v>5550</v>
      </c>
    </row>
    <row r="866">
      <c r="A866" t="inlineStr">
        <is>
          <t>Depreciation and amortization</t>
        </is>
      </c>
      <c r="C866" t="inlineStr">
        <is>
          <t>Thousand</t>
        </is>
      </c>
      <c r="D866" t="inlineStr">
        <is>
          <t>QQQQ</t>
        </is>
      </c>
      <c r="AO866" t="n">
        <v>21032</v>
      </c>
      <c r="AP866" t="n">
        <v>22709</v>
      </c>
      <c r="AQ866" t="n">
        <v>23923</v>
      </c>
      <c r="AR866" t="n">
        <v>25009</v>
      </c>
      <c r="AS866" t="n">
        <v>92679</v>
      </c>
      <c r="AT866" t="n">
        <v>25067</v>
      </c>
      <c r="AU866" t="n">
        <v>26130</v>
      </c>
      <c r="AV866" t="n">
        <v>25720</v>
      </c>
      <c r="AW866" t="n">
        <v>36331</v>
      </c>
      <c r="AX866" t="n">
        <v>113248</v>
      </c>
      <c r="AY866" t="n">
        <v>35555</v>
      </c>
      <c r="AZ866" t="n">
        <v>33710</v>
      </c>
      <c r="BA866" t="n">
        <v>32210</v>
      </c>
      <c r="BB866" t="n">
        <v>32899</v>
      </c>
      <c r="BC866" t="n">
        <v>134374</v>
      </c>
      <c r="BD866" t="n">
        <v>32277</v>
      </c>
      <c r="BE866" t="n">
        <v>35279</v>
      </c>
      <c r="BF866" t="n">
        <v>35927</v>
      </c>
    </row>
    <row r="867">
      <c r="A867" t="inlineStr">
        <is>
          <t>EBITDA</t>
        </is>
      </c>
      <c r="C867" t="inlineStr">
        <is>
          <t>Thousand</t>
        </is>
      </c>
      <c r="D867" t="inlineStr">
        <is>
          <t>QQQQ</t>
        </is>
      </c>
      <c r="AO867" t="n">
        <v>44128</v>
      </c>
      <c r="AP867" t="n">
        <v>47198</v>
      </c>
      <c r="AQ867" t="n">
        <v>51886</v>
      </c>
      <c r="AR867" t="n">
        <v>51983</v>
      </c>
      <c r="AS867" t="n">
        <v>195202</v>
      </c>
      <c r="AT867" t="n">
        <v>37460</v>
      </c>
      <c r="AU867" t="n">
        <v>49667</v>
      </c>
      <c r="AV867" t="n">
        <v>28146</v>
      </c>
      <c r="AW867" t="n">
        <v>5154</v>
      </c>
      <c r="AX867" t="n">
        <v>120411</v>
      </c>
      <c r="AY867" t="n">
        <v>14657</v>
      </c>
      <c r="AZ867" t="n">
        <v>44190</v>
      </c>
      <c r="BA867" t="n">
        <v>50289</v>
      </c>
      <c r="BB867" t="n">
        <v>32012</v>
      </c>
      <c r="BC867" t="n">
        <v>141148</v>
      </c>
      <c r="BD867" t="n">
        <v>58815</v>
      </c>
      <c r="BE867" t="n">
        <v>39855</v>
      </c>
      <c r="BF867" t="n">
        <v>76571</v>
      </c>
    </row>
    <row r="868">
      <c r="A868" t="inlineStr">
        <is>
          <t>EBITDA-c</t>
        </is>
      </c>
      <c r="AO868">
        <f>SUM(AO864:AO866,AO862)</f>
        <v/>
      </c>
      <c r="AP868">
        <f>SUM(AP864:AP866,AP862)</f>
        <v/>
      </c>
      <c r="AQ868">
        <f>SUM(AQ864:AQ866,AQ862)</f>
        <v/>
      </c>
      <c r="AR868">
        <f>SUM(AR864:AR866,AR862)</f>
        <v/>
      </c>
      <c r="AS868">
        <f>SUM(AS864:AS866,AS862)</f>
        <v/>
      </c>
      <c r="AT868">
        <f>SUM(AT864:AT866,AT862)</f>
        <v/>
      </c>
      <c r="AU868">
        <f>SUM(AU864:AU866,AU862)</f>
        <v/>
      </c>
      <c r="AV868">
        <f>SUM(AV864:AV866,AV862)</f>
        <v/>
      </c>
      <c r="AW868">
        <f>SUM(AW864:AW866,AW862)</f>
        <v/>
      </c>
      <c r="AX868">
        <f>SUM(AX864:AX866,AX862)</f>
        <v/>
      </c>
      <c r="AY868">
        <f>SUM(AY864:AY866,AY862)</f>
        <v/>
      </c>
      <c r="AZ868">
        <f>SUM(AZ864:AZ866,AZ862)</f>
        <v/>
      </c>
      <c r="BA868">
        <f>SUM(BA864:BA866,BA862)</f>
        <v/>
      </c>
      <c r="BB868">
        <f>SUM(BB864:BB866,BB862)</f>
        <v/>
      </c>
      <c r="BC868">
        <f>SUM(BC864:BC866,BC862)</f>
        <v/>
      </c>
      <c r="BD868">
        <f>SUM(BD864:BD866,BD862)</f>
        <v/>
      </c>
      <c r="BE868">
        <f>SUM(BE864:BE866,BE862)</f>
        <v/>
      </c>
      <c r="BF868">
        <f>SUM(BF864:BF866,BF862)</f>
        <v/>
      </c>
    </row>
    <row r="869">
      <c r="A869" t="inlineStr">
        <is>
          <t>Sum check</t>
        </is>
      </c>
      <c r="AO869">
        <f>AO867-AO868</f>
        <v/>
      </c>
      <c r="AP869">
        <f>AP867-AP868</f>
        <v/>
      </c>
      <c r="AQ869">
        <f>AQ867-AQ868</f>
        <v/>
      </c>
      <c r="AR869">
        <f>AR867-AR868</f>
        <v/>
      </c>
      <c r="AS869">
        <f>AS867-AS868</f>
        <v/>
      </c>
      <c r="AT869">
        <f>AT867-AT868</f>
        <v/>
      </c>
      <c r="AU869">
        <f>AU867-AU868</f>
        <v/>
      </c>
      <c r="AV869">
        <f>AV867-AV868</f>
        <v/>
      </c>
      <c r="AW869">
        <f>AW867-AW868</f>
        <v/>
      </c>
      <c r="AX869">
        <f>AX867-AX868</f>
        <v/>
      </c>
      <c r="AY869">
        <f>AY867-AY868</f>
        <v/>
      </c>
      <c r="AZ869">
        <f>AZ867-AZ868</f>
        <v/>
      </c>
      <c r="BA869">
        <f>BA867-BA868</f>
        <v/>
      </c>
      <c r="BB869">
        <f>BB867-BB868</f>
        <v/>
      </c>
      <c r="BC869">
        <f>BC867-BC868</f>
        <v/>
      </c>
      <c r="BD869">
        <f>BD867-BD868</f>
        <v/>
      </c>
      <c r="BE869">
        <f>BE867-BE868</f>
        <v/>
      </c>
      <c r="BF869">
        <f>BF867-BF868</f>
        <v/>
      </c>
    </row>
    <row r="871">
      <c r="A871" t="inlineStr">
        <is>
          <t>Add:</t>
        </is>
      </c>
    </row>
    <row r="872">
      <c r="A872" t="inlineStr">
        <is>
          <t>Foreign currency transaction losses (gains)</t>
        </is>
      </c>
      <c r="C872" t="inlineStr">
        <is>
          <t>Thousand</t>
        </is>
      </c>
      <c r="D872" t="inlineStr">
        <is>
          <t>QQQQ</t>
        </is>
      </c>
      <c r="AO872" t="n">
        <v>-727</v>
      </c>
      <c r="AP872" t="n">
        <v>-967</v>
      </c>
      <c r="AQ872" t="n">
        <v>1077</v>
      </c>
      <c r="AR872" t="n">
        <v>730</v>
      </c>
      <c r="AS872" t="n">
        <v>113</v>
      </c>
      <c r="AT872" t="n">
        <v>485</v>
      </c>
      <c r="AU872" t="n">
        <v>-905</v>
      </c>
      <c r="AV872" t="n">
        <v>-558</v>
      </c>
      <c r="AW872" t="n">
        <v>-657</v>
      </c>
      <c r="AX872" t="n">
        <v>-1634</v>
      </c>
      <c r="AY872" t="n">
        <v>-4</v>
      </c>
      <c r="AZ872" t="n">
        <v>-1637</v>
      </c>
      <c r="BA872" t="n">
        <v>-1809</v>
      </c>
      <c r="BB872" t="n">
        <v>442</v>
      </c>
      <c r="BC872" t="n">
        <v>-3008</v>
      </c>
      <c r="BD872" t="n">
        <v>-616</v>
      </c>
      <c r="BE872" t="n">
        <v>-1482</v>
      </c>
      <c r="BF872" t="n">
        <v>2933</v>
      </c>
    </row>
    <row r="873">
      <c r="A873" t="inlineStr">
        <is>
          <t>Transaction costs related to acquisitions</t>
        </is>
      </c>
      <c r="C873" t="inlineStr">
        <is>
          <t>Thousand</t>
        </is>
      </c>
      <c r="D873" t="inlineStr">
        <is>
          <t>QQQQ</t>
        </is>
      </c>
      <c r="AW873" t="n">
        <v>9383</v>
      </c>
      <c r="AX873" t="n">
        <v>9383</v>
      </c>
      <c r="AY873" t="n">
        <v>125</v>
      </c>
      <c r="BB873" t="n">
        <v>-24</v>
      </c>
      <c r="BC873" t="n">
        <v>101</v>
      </c>
    </row>
    <row r="874">
      <c r="A874" t="inlineStr">
        <is>
          <t>Charge for fair value markup of acquired inventory</t>
        </is>
      </c>
      <c r="C874" t="inlineStr">
        <is>
          <t>Thousand</t>
        </is>
      </c>
      <c r="D874" t="inlineStr">
        <is>
          <t>QQQQ</t>
        </is>
      </c>
      <c r="AW874" t="n">
        <v>4974</v>
      </c>
      <c r="AX874" t="n">
        <v>4974</v>
      </c>
    </row>
    <row r="875">
      <c r="A875" t="inlineStr">
        <is>
          <t>Restructuring activities</t>
        </is>
      </c>
      <c r="C875" t="inlineStr">
        <is>
          <t>Thousand</t>
        </is>
      </c>
      <c r="D875" t="inlineStr">
        <is>
          <t>QQQQ</t>
        </is>
      </c>
      <c r="AR875" t="n">
        <v>123</v>
      </c>
      <c r="AS875" t="n">
        <v>123</v>
      </c>
      <c r="AW875" t="n">
        <v>5802</v>
      </c>
      <c r="AX875" t="n">
        <v>5802</v>
      </c>
      <c r="BB875" t="n">
        <v>30466</v>
      </c>
      <c r="BC875" t="n">
        <v>30466</v>
      </c>
      <c r="BD875" t="n">
        <v>8026</v>
      </c>
      <c r="BE875" t="n">
        <v>29718</v>
      </c>
      <c r="BF875" t="n">
        <v>940</v>
      </c>
    </row>
    <row r="876">
      <c r="A876" t="inlineStr">
        <is>
          <t>Minus:</t>
        </is>
      </c>
    </row>
    <row r="877">
      <c r="A877" t="inlineStr">
        <is>
          <t>Negative adjustment to previously recognized gain on bargain purchase</t>
        </is>
      </c>
      <c r="C877" t="inlineStr">
        <is>
          <t>Thousand</t>
        </is>
      </c>
      <c r="D877" t="inlineStr">
        <is>
          <t>QQQQ</t>
        </is>
      </c>
      <c r="AO877" t="n">
        <v>-1740</v>
      </c>
      <c r="AQ877" t="n">
        <v>-2006</v>
      </c>
      <c r="AS877" t="n">
        <v>-3746</v>
      </c>
    </row>
    <row r="878">
      <c r="A878" t="inlineStr">
        <is>
          <t>Deconsolidation of subsidiary</t>
        </is>
      </c>
      <c r="C878" t="inlineStr">
        <is>
          <t>Thousand</t>
        </is>
      </c>
      <c r="D878" t="inlineStr">
        <is>
          <t>QQQQ</t>
        </is>
      </c>
      <c r="AT878" t="n">
        <v>1131</v>
      </c>
      <c r="AX878" t="n">
        <v>1131</v>
      </c>
    </row>
    <row r="879">
      <c r="A879" t="inlineStr">
        <is>
          <t>Adjusted EBITDA</t>
        </is>
      </c>
      <c r="C879" t="inlineStr">
        <is>
          <t>Thousand</t>
        </is>
      </c>
      <c r="D879" t="inlineStr">
        <is>
          <t>QQQQ</t>
        </is>
      </c>
      <c r="AO879" t="n">
        <v>45141</v>
      </c>
      <c r="AP879" t="n">
        <v>46231</v>
      </c>
      <c r="AQ879" t="n">
        <v>54969</v>
      </c>
      <c r="AR879" t="n">
        <v>52836</v>
      </c>
      <c r="AS879" t="n">
        <v>199184</v>
      </c>
      <c r="AT879" t="n">
        <v>36814</v>
      </c>
      <c r="AU879" t="n">
        <v>48762</v>
      </c>
      <c r="AV879" t="n">
        <v>27588</v>
      </c>
      <c r="AW879" t="n">
        <v>24656</v>
      </c>
      <c r="AX879" t="n">
        <v>137805</v>
      </c>
      <c r="AY879" t="n">
        <v>14778</v>
      </c>
      <c r="AZ879" t="n">
        <v>42553</v>
      </c>
      <c r="BA879" t="n">
        <v>48480</v>
      </c>
      <c r="BB879" t="n">
        <v>62896</v>
      </c>
      <c r="BC879" t="n">
        <v>168707</v>
      </c>
      <c r="BD879" t="n">
        <v>66225</v>
      </c>
      <c r="BE879" t="n">
        <v>68091</v>
      </c>
      <c r="BF879" t="n">
        <v>80444</v>
      </c>
    </row>
    <row r="880">
      <c r="A880" t="inlineStr">
        <is>
          <t>Adjusted EBITDA-c</t>
        </is>
      </c>
      <c r="AO880">
        <f>SUM(AO867,AO872:AO875)-AO877-AO878</f>
        <v/>
      </c>
      <c r="AP880">
        <f>SUM(AP867,AP872:AP875)-AP877-AP878</f>
        <v/>
      </c>
      <c r="AQ880">
        <f>SUM(AQ867,AQ872:AQ875)-AQ877-AQ878</f>
        <v/>
      </c>
      <c r="AR880">
        <f>SUM(AR867,AR872:AR875)-AR877-AR878</f>
        <v/>
      </c>
      <c r="AS880">
        <f>SUM(AS867,AS872:AS875)-AS877-AS878</f>
        <v/>
      </c>
      <c r="AT880">
        <f>SUM(AT867,AT872:AT875)-AT877-AT878</f>
        <v/>
      </c>
      <c r="AU880">
        <f>SUM(AU867,AU872:AU875)-AU877-AU878</f>
        <v/>
      </c>
      <c r="AV880">
        <f>SUM(AV867,AV872:AV875)-AV877-AV878</f>
        <v/>
      </c>
      <c r="AW880">
        <f>SUM(AW867,AW872:AW875)-AW877-AW878</f>
        <v/>
      </c>
      <c r="AX880">
        <f>SUM(AX867,AX872:AX875)-AX877-AX878</f>
        <v/>
      </c>
      <c r="AY880">
        <f>SUM(AY867,AY872:AY875)-AY877-AY878</f>
        <v/>
      </c>
      <c r="AZ880">
        <f>SUM(AZ867,AZ872:AZ875)-AZ877-AZ878</f>
        <v/>
      </c>
      <c r="BA880">
        <f>SUM(BA867,BA872:BA875)-BA877-BA878</f>
        <v/>
      </c>
      <c r="BB880">
        <f>SUM(BB867,BB872:BB875)-BB877-BB878</f>
        <v/>
      </c>
      <c r="BC880">
        <f>SUM(BC867,BC872:BC875)-BC877-BC878</f>
        <v/>
      </c>
      <c r="BD880">
        <f>SUM(BD867,BD872:BD875)-BD877-BD878</f>
        <v/>
      </c>
      <c r="BE880">
        <f>SUM(BE867,BE872:BE875)-BE877-BE878</f>
        <v/>
      </c>
      <c r="BF880">
        <f>SUM(BF867,BF872:BF875)-BF877-BF878</f>
        <v/>
      </c>
    </row>
    <row r="881">
      <c r="A881" t="inlineStr">
        <is>
          <t>Sum check</t>
        </is>
      </c>
      <c r="AO881">
        <f>AO879-AO880</f>
        <v/>
      </c>
      <c r="AP881">
        <f>AP879-AP880</f>
        <v/>
      </c>
      <c r="AQ881">
        <f>AQ879-AQ880</f>
        <v/>
      </c>
      <c r="AR881">
        <f>AR879-AR880</f>
        <v/>
      </c>
      <c r="AS881">
        <f>AS879-AS880</f>
        <v/>
      </c>
      <c r="AT881">
        <f>AT879-AT880</f>
        <v/>
      </c>
      <c r="AU881">
        <f>AU879-AU880</f>
        <v/>
      </c>
      <c r="AV881">
        <f>AV879-AV880</f>
        <v/>
      </c>
      <c r="AW881">
        <f>AW879-AW880</f>
        <v/>
      </c>
      <c r="AX881">
        <f>AX879-AX880</f>
        <v/>
      </c>
      <c r="AY881">
        <f>AY879-AY880</f>
        <v/>
      </c>
      <c r="AZ881">
        <f>AZ879-AZ880</f>
        <v/>
      </c>
      <c r="BA881">
        <f>BA879-BA880</f>
        <v/>
      </c>
      <c r="BB881">
        <f>BB879-BB880</f>
        <v/>
      </c>
      <c r="BC881">
        <f>BC879-BC880</f>
        <v/>
      </c>
      <c r="BD881">
        <f>BD879-BD880</f>
        <v/>
      </c>
      <c r="BE881">
        <f>BE879-BE880</f>
        <v/>
      </c>
      <c r="BF881">
        <f>BF879-BF880</f>
        <v/>
      </c>
    </row>
    <row r="883">
      <c r="A883" t="inlineStr">
        <is>
          <t>Mexico</t>
        </is>
      </c>
    </row>
    <row r="884">
      <c r="A884" t="inlineStr">
        <is>
          <t>Net income (loss)</t>
        </is>
      </c>
      <c r="C884" t="inlineStr">
        <is>
          <t>Thousand</t>
        </is>
      </c>
      <c r="D884" t="inlineStr">
        <is>
          <t>QQQQ</t>
        </is>
      </c>
      <c r="AO884" t="n">
        <v>-44899</v>
      </c>
      <c r="AP884" t="n">
        <v>-28246</v>
      </c>
      <c r="AQ884" t="n">
        <v>48224</v>
      </c>
      <c r="AR884" t="n">
        <v>73777</v>
      </c>
      <c r="AS884" t="n">
        <v>49079</v>
      </c>
      <c r="AT884" t="n">
        <v>46272</v>
      </c>
      <c r="AU884" t="n">
        <v>64188</v>
      </c>
      <c r="AV884" t="n">
        <v>33456</v>
      </c>
      <c r="AW884" t="n">
        <v>14068</v>
      </c>
      <c r="AX884" t="n">
        <v>158024</v>
      </c>
      <c r="AY884" t="n">
        <v>57942</v>
      </c>
      <c r="AZ884" t="n">
        <v>41524</v>
      </c>
      <c r="BA884" t="n">
        <v>-10034</v>
      </c>
      <c r="BB884" t="n">
        <v>-45956</v>
      </c>
      <c r="BC884" t="n">
        <v>43476</v>
      </c>
      <c r="BD884" t="n">
        <v>38408</v>
      </c>
      <c r="BE884" t="n">
        <v>70314</v>
      </c>
      <c r="BF884" t="n">
        <v>54700</v>
      </c>
    </row>
    <row r="885">
      <c r="A885" t="inlineStr">
        <is>
          <t>Add:</t>
        </is>
      </c>
    </row>
    <row r="886">
      <c r="A886" t="inlineStr">
        <is>
          <t>Interest expense (income), net</t>
        </is>
      </c>
      <c r="C886" t="inlineStr">
        <is>
          <t>Thousand</t>
        </is>
      </c>
      <c r="D886" t="inlineStr">
        <is>
          <t>QQQQ</t>
        </is>
      </c>
      <c r="AO886" t="n">
        <v>-1101</v>
      </c>
      <c r="AP886" t="n">
        <v>-809</v>
      </c>
      <c r="AQ886" t="n">
        <v>-1344</v>
      </c>
      <c r="AR886" t="n">
        <v>-1704</v>
      </c>
      <c r="AS886" t="n">
        <v>-4958</v>
      </c>
      <c r="AT886" t="n">
        <v>-1941</v>
      </c>
      <c r="AU886" t="n">
        <v>-597</v>
      </c>
      <c r="AV886" t="n">
        <v>-852</v>
      </c>
      <c r="AW886" t="n">
        <v>-1359</v>
      </c>
      <c r="AX886" t="n">
        <v>-4748</v>
      </c>
      <c r="AY886" t="n">
        <v>-926</v>
      </c>
      <c r="AZ886" t="n">
        <v>704</v>
      </c>
      <c r="BA886" t="n">
        <v>-772</v>
      </c>
      <c r="BB886" t="n">
        <v>-1429</v>
      </c>
      <c r="BC886" t="n">
        <v>-2423</v>
      </c>
      <c r="BD886" t="n">
        <v>-2105</v>
      </c>
      <c r="BE886" t="n">
        <v>-3391</v>
      </c>
      <c r="BF886" t="n">
        <v>-8152</v>
      </c>
    </row>
    <row r="887">
      <c r="A887" t="inlineStr">
        <is>
          <t>Income tax expense (benefit)</t>
        </is>
      </c>
      <c r="C887" t="inlineStr">
        <is>
          <t>Thousand</t>
        </is>
      </c>
      <c r="D887" t="inlineStr">
        <is>
          <t>QQQQ</t>
        </is>
      </c>
      <c r="AO887" t="n">
        <v>7104</v>
      </c>
      <c r="AP887" t="n">
        <v>-6953</v>
      </c>
      <c r="AQ887" t="n">
        <v>15616</v>
      </c>
      <c r="AR887" t="n">
        <v>22186</v>
      </c>
      <c r="AS887" t="n">
        <v>37954</v>
      </c>
      <c r="AT887" t="n">
        <v>28698</v>
      </c>
      <c r="AU887" t="n">
        <v>19992</v>
      </c>
      <c r="AV887" t="n">
        <v>17178</v>
      </c>
      <c r="AW887" t="n">
        <v>4768</v>
      </c>
      <c r="AX887" t="n">
        <v>70638</v>
      </c>
      <c r="AY887" t="n">
        <v>13992</v>
      </c>
      <c r="AZ887" t="n">
        <v>12239</v>
      </c>
      <c r="BA887" t="n">
        <v>-2511</v>
      </c>
      <c r="BB887" t="n">
        <v>26680</v>
      </c>
      <c r="BC887" t="n">
        <v>50400</v>
      </c>
      <c r="BD887" t="n">
        <v>2059</v>
      </c>
      <c r="BE887" t="n">
        <v>5531</v>
      </c>
      <c r="BF887" t="n">
        <v>18050</v>
      </c>
    </row>
    <row r="888">
      <c r="A888" t="inlineStr">
        <is>
          <t>Depreciation and amortization</t>
        </is>
      </c>
      <c r="C888" t="inlineStr">
        <is>
          <t>Thousand</t>
        </is>
      </c>
      <c r="D888" t="inlineStr">
        <is>
          <t>QQQQ</t>
        </is>
      </c>
      <c r="AO888" t="n">
        <v>6702</v>
      </c>
      <c r="AP888" t="n">
        <v>6989</v>
      </c>
      <c r="AQ888" t="n">
        <v>6427</v>
      </c>
      <c r="AR888" t="n">
        <v>6306</v>
      </c>
      <c r="AS888" t="n">
        <v>26198</v>
      </c>
      <c r="AT888" t="n">
        <v>6213</v>
      </c>
      <c r="AU888" t="n">
        <v>6104</v>
      </c>
      <c r="AV888" t="n">
        <v>6071</v>
      </c>
      <c r="AW888" t="n">
        <v>6223</v>
      </c>
      <c r="AX888" t="n">
        <v>24585</v>
      </c>
      <c r="AY888" t="n">
        <v>6195</v>
      </c>
      <c r="AZ888" t="n">
        <v>6157</v>
      </c>
      <c r="BA888" t="n">
        <v>5888</v>
      </c>
      <c r="BB888" t="n">
        <v>5879</v>
      </c>
      <c r="BC888" t="n">
        <v>24119</v>
      </c>
      <c r="BD888" t="n">
        <v>5743</v>
      </c>
      <c r="BE888" t="n">
        <v>5819</v>
      </c>
      <c r="BF888" t="n">
        <v>5321</v>
      </c>
    </row>
    <row r="889">
      <c r="A889" t="inlineStr">
        <is>
          <t>EBITDA</t>
        </is>
      </c>
      <c r="C889" t="inlineStr">
        <is>
          <t>Thousand</t>
        </is>
      </c>
      <c r="D889" t="inlineStr">
        <is>
          <t>QQQQ</t>
        </is>
      </c>
      <c r="AO889" t="n">
        <v>-32194</v>
      </c>
      <c r="AP889" t="n">
        <v>-29019</v>
      </c>
      <c r="AQ889" t="n">
        <v>68923</v>
      </c>
      <c r="AR889" t="n">
        <v>100565</v>
      </c>
      <c r="AS889" t="n">
        <v>108273</v>
      </c>
      <c r="AT889" t="n">
        <v>79242</v>
      </c>
      <c r="AU889" t="n">
        <v>89687</v>
      </c>
      <c r="AV889" t="n">
        <v>55853</v>
      </c>
      <c r="AW889" t="n">
        <v>23700</v>
      </c>
      <c r="AX889" t="n">
        <v>248499</v>
      </c>
      <c r="AY889" t="n">
        <v>77203</v>
      </c>
      <c r="AZ889" t="n">
        <v>60624</v>
      </c>
      <c r="BA889" t="n">
        <v>-7429</v>
      </c>
      <c r="BB889" t="n">
        <v>-14826</v>
      </c>
      <c r="BC889" t="n">
        <v>115572</v>
      </c>
      <c r="BD889" t="n">
        <v>44105</v>
      </c>
      <c r="BE889" t="n">
        <v>78273</v>
      </c>
      <c r="BF889" t="n">
        <v>69919</v>
      </c>
    </row>
    <row r="890">
      <c r="A890" t="inlineStr">
        <is>
          <t>EBITDA-c</t>
        </is>
      </c>
      <c r="AO890">
        <f>SUM(AO886:AO888,AO884)</f>
        <v/>
      </c>
      <c r="AP890">
        <f>SUM(AP886:AP888,AP884)</f>
        <v/>
      </c>
      <c r="AQ890">
        <f>SUM(AQ886:AQ888,AQ884)</f>
        <v/>
      </c>
      <c r="AR890">
        <f>SUM(AR886:AR888,AR884)</f>
        <v/>
      </c>
      <c r="AS890">
        <f>SUM(AS886:AS888,AS884)</f>
        <v/>
      </c>
      <c r="AT890">
        <f>SUM(AT886:AT888,AT884)</f>
        <v/>
      </c>
      <c r="AU890">
        <f>SUM(AU886:AU888,AU884)</f>
        <v/>
      </c>
      <c r="AV890">
        <f>SUM(AV886:AV888,AV884)</f>
        <v/>
      </c>
      <c r="AW890">
        <f>SUM(AW886:AW888,AW884)</f>
        <v/>
      </c>
      <c r="AX890">
        <f>SUM(AX886:AX888,AX884)</f>
        <v/>
      </c>
      <c r="AY890">
        <f>SUM(AY886:AY888,AY884)</f>
        <v/>
      </c>
      <c r="AZ890">
        <f>SUM(AZ886:AZ888,AZ884)</f>
        <v/>
      </c>
      <c r="BA890">
        <f>SUM(BA886:BA888,BA884)</f>
        <v/>
      </c>
      <c r="BB890">
        <f>SUM(BB886:BB888,BB884)</f>
        <v/>
      </c>
      <c r="BC890">
        <f>SUM(BC886:BC888,BC884)</f>
        <v/>
      </c>
      <c r="BD890">
        <f>SUM(BD886:BD888,BD884)</f>
        <v/>
      </c>
      <c r="BE890">
        <f>SUM(BE886:BE888,BE884)</f>
        <v/>
      </c>
      <c r="BF890">
        <f>SUM(BF886:BF888,BF884)</f>
        <v/>
      </c>
    </row>
    <row r="891">
      <c r="A891" t="inlineStr">
        <is>
          <t>Sum check</t>
        </is>
      </c>
      <c r="AO891">
        <f>AO889-AO890</f>
        <v/>
      </c>
      <c r="AP891">
        <f>AP889-AP890</f>
        <v/>
      </c>
      <c r="AQ891">
        <f>AQ889-AQ890</f>
        <v/>
      </c>
      <c r="AR891">
        <f>AR889-AR890</f>
        <v/>
      </c>
      <c r="AS891">
        <f>AS889-AS890</f>
        <v/>
      </c>
      <c r="AT891">
        <f>AT889-AT890</f>
        <v/>
      </c>
      <c r="AU891">
        <f>AU889-AU890</f>
        <v/>
      </c>
      <c r="AV891">
        <f>AV889-AV890</f>
        <v/>
      </c>
      <c r="AW891">
        <f>AW889-AW890</f>
        <v/>
      </c>
      <c r="AX891">
        <f>AX889-AX890</f>
        <v/>
      </c>
      <c r="AY891">
        <f>AY889-AY890</f>
        <v/>
      </c>
      <c r="AZ891">
        <f>AZ889-AZ890</f>
        <v/>
      </c>
      <c r="BA891">
        <f>BA889-BA890</f>
        <v/>
      </c>
      <c r="BB891">
        <f>BB889-BB890</f>
        <v/>
      </c>
      <c r="BC891">
        <f>BC889-BC890</f>
        <v/>
      </c>
      <c r="BD891">
        <f>BD889-BD890</f>
        <v/>
      </c>
      <c r="BE891">
        <f>BE889-BE890</f>
        <v/>
      </c>
      <c r="BF891">
        <f>BF889-BF890</f>
        <v/>
      </c>
    </row>
    <row r="893">
      <c r="A893" t="inlineStr">
        <is>
          <t>Add:</t>
        </is>
      </c>
    </row>
    <row r="894">
      <c r="A894" t="inlineStr">
        <is>
          <t>Foreign currency transaction losses (gains)</t>
        </is>
      </c>
      <c r="C894" t="inlineStr">
        <is>
          <t>Thousand</t>
        </is>
      </c>
      <c r="D894" t="inlineStr">
        <is>
          <t>QQQQ</t>
        </is>
      </c>
      <c r="AO894" t="n">
        <v>15374</v>
      </c>
      <c r="AP894" t="n">
        <v>987</v>
      </c>
      <c r="AQ894" t="n">
        <v>273</v>
      </c>
      <c r="AR894" t="n">
        <v>-22655</v>
      </c>
      <c r="AS894" t="n">
        <v>-6022</v>
      </c>
      <c r="AT894" t="n">
        <v>7368</v>
      </c>
      <c r="AU894" t="n">
        <v>-3771</v>
      </c>
      <c r="AV894" t="n">
        <v>594</v>
      </c>
      <c r="AW894" t="n">
        <v>3051</v>
      </c>
      <c r="AX894" t="n">
        <v>7243</v>
      </c>
      <c r="AY894" t="n">
        <v>-1761</v>
      </c>
      <c r="AZ894" t="n">
        <v>-877</v>
      </c>
      <c r="BA894" t="n">
        <v>1794</v>
      </c>
      <c r="BB894" t="n">
        <v>-1033</v>
      </c>
      <c r="BC894" t="n">
        <v>-1877</v>
      </c>
      <c r="BD894" t="n">
        <v>-1554</v>
      </c>
      <c r="BE894" t="n">
        <v>-10669</v>
      </c>
      <c r="BF894" t="n">
        <v>-177</v>
      </c>
    </row>
    <row r="895">
      <c r="A895" t="inlineStr">
        <is>
          <t>Minus:</t>
        </is>
      </c>
    </row>
    <row r="896">
      <c r="A896" t="inlineStr">
        <is>
          <t>Net income attributable to non-controlling interest</t>
        </is>
      </c>
      <c r="C896" t="inlineStr">
        <is>
          <t>Thousand</t>
        </is>
      </c>
      <c r="D896" t="inlineStr">
        <is>
          <t>QQQQ</t>
        </is>
      </c>
      <c r="AO896" t="n">
        <v>181</v>
      </c>
      <c r="AP896" t="n">
        <v>-364</v>
      </c>
      <c r="AQ896" t="n">
        <v>245</v>
      </c>
      <c r="AR896" t="n">
        <v>251</v>
      </c>
      <c r="AS896" t="n">
        <v>313</v>
      </c>
      <c r="AT896" t="n">
        <v>260</v>
      </c>
      <c r="AU896" t="n">
        <v>184</v>
      </c>
      <c r="AV896" t="n">
        <v>110</v>
      </c>
      <c r="AW896" t="n">
        <v>-286</v>
      </c>
      <c r="AX896" t="n">
        <v>268</v>
      </c>
      <c r="AY896" t="n">
        <v>122</v>
      </c>
      <c r="AZ896" t="n">
        <v>-95</v>
      </c>
      <c r="BA896" t="n">
        <v>647</v>
      </c>
      <c r="BB896" t="n">
        <v>-66</v>
      </c>
      <c r="BC896" t="n">
        <v>608</v>
      </c>
      <c r="BD896" t="n">
        <v>444</v>
      </c>
      <c r="BE896" t="n">
        <v>452</v>
      </c>
      <c r="BF896" t="n">
        <v>289</v>
      </c>
    </row>
    <row r="897">
      <c r="A897" t="inlineStr">
        <is>
          <t>Adjusted EBITDA</t>
        </is>
      </c>
      <c r="C897" t="inlineStr">
        <is>
          <t>Thousand</t>
        </is>
      </c>
      <c r="D897" t="inlineStr">
        <is>
          <t>QQQQ</t>
        </is>
      </c>
      <c r="AO897" t="n">
        <v>-17001</v>
      </c>
      <c r="AP897" t="n">
        <v>-27668</v>
      </c>
      <c r="AQ897" t="n">
        <v>68951</v>
      </c>
      <c r="AR897" t="n">
        <v>77659</v>
      </c>
      <c r="AS897" t="n">
        <v>101938</v>
      </c>
      <c r="AT897" t="n">
        <v>86350</v>
      </c>
      <c r="AU897" t="n">
        <v>85732</v>
      </c>
      <c r="AV897" t="n">
        <v>56337</v>
      </c>
      <c r="AW897" t="n">
        <v>27037</v>
      </c>
      <c r="AX897" t="n">
        <v>255474</v>
      </c>
      <c r="AY897" t="n">
        <v>75320</v>
      </c>
      <c r="AZ897" t="n">
        <v>59842</v>
      </c>
      <c r="BA897" t="n">
        <v>-6282</v>
      </c>
      <c r="BB897" t="n">
        <v>-15793</v>
      </c>
      <c r="BC897" t="n">
        <v>113087</v>
      </c>
      <c r="BD897" t="n">
        <v>42107</v>
      </c>
      <c r="BE897" t="n">
        <v>67152</v>
      </c>
      <c r="BF897" t="n">
        <v>69453</v>
      </c>
    </row>
    <row r="898">
      <c r="A898" t="inlineStr">
        <is>
          <t>Adjusted EBITDA-c</t>
        </is>
      </c>
      <c r="AO898">
        <f>SUM(AO889,AO894)-AO896</f>
        <v/>
      </c>
      <c r="AP898">
        <f>SUM(AP889,AP894)-AP896</f>
        <v/>
      </c>
      <c r="AQ898">
        <f>SUM(AQ889,AQ894)-AQ896</f>
        <v/>
      </c>
      <c r="AR898">
        <f>SUM(AR889,AR894)-AR896</f>
        <v/>
      </c>
      <c r="AS898">
        <f>SUM(AS889,AS894)-AS896</f>
        <v/>
      </c>
      <c r="AT898">
        <f>SUM(AT889,AT894)-AT896</f>
        <v/>
      </c>
      <c r="AU898">
        <f>SUM(AU889,AU894)-AU896</f>
        <v/>
      </c>
      <c r="AV898">
        <f>SUM(AV889,AV894)-AV896</f>
        <v/>
      </c>
      <c r="AW898">
        <f>SUM(AW889,AW894)-AW896</f>
        <v/>
      </c>
      <c r="AX898">
        <f>SUM(AX889,AX894)-AX896</f>
        <v/>
      </c>
      <c r="AY898">
        <f>SUM(AY889,AY894)-AY896</f>
        <v/>
      </c>
      <c r="AZ898">
        <f>SUM(AZ889,AZ894)-AZ896</f>
        <v/>
      </c>
      <c r="BA898">
        <f>SUM(BA889,BA894)-BA896</f>
        <v/>
      </c>
      <c r="BB898">
        <f>SUM(BB889,BB894)-BB896</f>
        <v/>
      </c>
      <c r="BC898">
        <f>SUM(BC889,BC894)-BC896</f>
        <v/>
      </c>
      <c r="BD898">
        <f>SUM(BD889,BD894)-BD896</f>
        <v/>
      </c>
      <c r="BE898">
        <f>SUM(BE889,BE894)-BE896</f>
        <v/>
      </c>
      <c r="BF898">
        <f>SUM(BF889,BF894)-BF896</f>
        <v/>
      </c>
    </row>
    <row r="899">
      <c r="A899" t="inlineStr">
        <is>
          <t>Sum check</t>
        </is>
      </c>
      <c r="AO899">
        <f>AO897-AO898</f>
        <v/>
      </c>
      <c r="AP899">
        <f>AP897-AP898</f>
        <v/>
      </c>
      <c r="AQ899">
        <f>AQ897-AQ898</f>
        <v/>
      </c>
      <c r="AR899">
        <f>AR897-AR898</f>
        <v/>
      </c>
      <c r="AS899">
        <f>AS897-AS898</f>
        <v/>
      </c>
      <c r="AT899">
        <f>AT897-AT898</f>
        <v/>
      </c>
      <c r="AU899">
        <f>AU897-AU898</f>
        <v/>
      </c>
      <c r="AV899">
        <f>AV897-AV898</f>
        <v/>
      </c>
      <c r="AW899">
        <f>AW897-AW898</f>
        <v/>
      </c>
      <c r="AX899">
        <f>AX897-AX898</f>
        <v/>
      </c>
      <c r="AY899">
        <f>AY897-AY898</f>
        <v/>
      </c>
      <c r="AZ899">
        <f>AZ897-AZ898</f>
        <v/>
      </c>
      <c r="BA899">
        <f>BA897-BA898</f>
        <v/>
      </c>
      <c r="BB899">
        <f>BB897-BB898</f>
        <v/>
      </c>
      <c r="BC899">
        <f>BC897-BC898</f>
        <v/>
      </c>
      <c r="BD899">
        <f>BD897-BD898</f>
        <v/>
      </c>
      <c r="BE899">
        <f>BE897-BE898</f>
        <v/>
      </c>
      <c r="BF899">
        <f>BF897-BF898</f>
        <v/>
      </c>
    </row>
    <row r="901">
      <c r="A901" t="inlineStr">
        <is>
          <t>Reconciliation of Adjusted EBITDA</t>
        </is>
      </c>
    </row>
    <row r="902">
      <c r="A902" t="inlineStr">
        <is>
          <t>Net income</t>
        </is>
      </c>
      <c r="C902" t="inlineStr">
        <is>
          <t>Thousand</t>
        </is>
      </c>
      <c r="D902" t="inlineStr">
        <is>
          <t>QQQQ</t>
        </is>
      </c>
      <c r="F902" t="n">
        <v>54228</v>
      </c>
      <c r="G902" t="n">
        <v>190791</v>
      </c>
      <c r="H902" t="n">
        <v>161024</v>
      </c>
      <c r="I902" t="n">
        <v>143670</v>
      </c>
      <c r="J902" t="n">
        <v>549713</v>
      </c>
      <c r="K902" t="n">
        <v>98187</v>
      </c>
      <c r="L902" t="n">
        <v>190445</v>
      </c>
      <c r="M902" t="n">
        <v>255803</v>
      </c>
      <c r="N902" t="n">
        <v>167003</v>
      </c>
      <c r="O902" t="n">
        <v>711438</v>
      </c>
      <c r="P902" t="n">
        <v>204193</v>
      </c>
      <c r="Q902" t="n">
        <v>241624</v>
      </c>
      <c r="R902" t="n">
        <v>137095</v>
      </c>
      <c r="S902" t="n">
        <v>63050</v>
      </c>
      <c r="T902" t="n">
        <v>645962</v>
      </c>
      <c r="U902" t="n">
        <v>118011</v>
      </c>
      <c r="V902" t="n">
        <v>153042</v>
      </c>
      <c r="W902" t="n">
        <v>98527</v>
      </c>
      <c r="X902" t="n">
        <v>70149</v>
      </c>
      <c r="Y902" t="n">
        <v>439729</v>
      </c>
      <c r="Z902" t="n">
        <v>94463</v>
      </c>
      <c r="AA902" t="n">
        <v>234073</v>
      </c>
      <c r="AB902" t="n">
        <v>238313</v>
      </c>
      <c r="AC902" t="n">
        <v>133925</v>
      </c>
      <c r="AD902" t="n">
        <v>718167</v>
      </c>
      <c r="AE902" t="n">
        <v>119224</v>
      </c>
      <c r="AF902" t="n">
        <v>106344</v>
      </c>
      <c r="AG902" t="n">
        <v>29463</v>
      </c>
      <c r="AH902" t="n">
        <v>-8227</v>
      </c>
      <c r="AI902" t="n">
        <v>246804</v>
      </c>
      <c r="AJ902" t="n">
        <v>84125</v>
      </c>
      <c r="AK902" t="n">
        <v>170080</v>
      </c>
      <c r="AL902" t="n">
        <v>110096</v>
      </c>
      <c r="AM902" t="n">
        <v>92235</v>
      </c>
      <c r="AN902" t="n">
        <v>456536</v>
      </c>
      <c r="AO902" t="n">
        <v>67449</v>
      </c>
      <c r="AP902" t="n">
        <v>-6400</v>
      </c>
      <c r="AQ902" t="n">
        <v>33691</v>
      </c>
      <c r="AR902" t="n">
        <v>330</v>
      </c>
      <c r="AS902" t="n">
        <v>95070</v>
      </c>
      <c r="AT902" t="n">
        <v>100468</v>
      </c>
      <c r="AU902" t="n">
        <v>-166503</v>
      </c>
      <c r="AV902" t="n">
        <v>60835</v>
      </c>
      <c r="AW902" t="n">
        <v>36468</v>
      </c>
      <c r="AX902" t="n">
        <v>31268</v>
      </c>
      <c r="AY902" t="n">
        <v>280560</v>
      </c>
      <c r="AZ902" t="n">
        <v>362021</v>
      </c>
      <c r="BA902" t="n">
        <v>258999</v>
      </c>
      <c r="BB902" t="n">
        <v>-155042</v>
      </c>
      <c r="BC902" t="n">
        <v>746538</v>
      </c>
      <c r="BD902" t="n">
        <v>5631</v>
      </c>
      <c r="BE902" t="n">
        <v>60908</v>
      </c>
      <c r="BF902" t="n">
        <v>121567</v>
      </c>
    </row>
    <row r="903">
      <c r="A903" t="inlineStr">
        <is>
          <t>Link check</t>
        </is>
      </c>
      <c r="F903">
        <f>F902-F651</f>
        <v/>
      </c>
      <c r="G903">
        <f>G902-G651</f>
        <v/>
      </c>
      <c r="H903">
        <f>H902-H651</f>
        <v/>
      </c>
      <c r="I903">
        <f>I902-I651</f>
        <v/>
      </c>
      <c r="J903">
        <f>J902-J651</f>
        <v/>
      </c>
      <c r="K903">
        <f>K902-K651</f>
        <v/>
      </c>
      <c r="L903">
        <f>L902-L651</f>
        <v/>
      </c>
      <c r="M903">
        <f>M902-M651</f>
        <v/>
      </c>
      <c r="N903">
        <f>N902-N651</f>
        <v/>
      </c>
      <c r="O903">
        <f>O902-O651</f>
        <v/>
      </c>
      <c r="P903">
        <f>P902-P651</f>
        <v/>
      </c>
      <c r="Q903">
        <f>Q902-Q651</f>
        <v/>
      </c>
      <c r="R903">
        <f>R902-R651</f>
        <v/>
      </c>
      <c r="S903">
        <f>S902-S651</f>
        <v/>
      </c>
      <c r="T903">
        <f>T902-T651</f>
        <v/>
      </c>
      <c r="U903">
        <f>U902-U651</f>
        <v/>
      </c>
      <c r="V903">
        <f>V902-V651</f>
        <v/>
      </c>
      <c r="W903">
        <f>W902-W651</f>
        <v/>
      </c>
      <c r="X903">
        <f>X902-X651</f>
        <v/>
      </c>
      <c r="Y903">
        <f>Y902-Y651</f>
        <v/>
      </c>
      <c r="Z903">
        <f>Z902-Z651</f>
        <v/>
      </c>
      <c r="AA903">
        <f>AA902-AA651</f>
        <v/>
      </c>
      <c r="AB903">
        <f>AB902-AB651</f>
        <v/>
      </c>
      <c r="AC903">
        <f>AC902-AC651</f>
        <v/>
      </c>
      <c r="AD903">
        <f>AD902-AD651</f>
        <v/>
      </c>
      <c r="AE903">
        <f>AE902-AE651</f>
        <v/>
      </c>
      <c r="AF903">
        <f>AF902-AF651</f>
        <v/>
      </c>
      <c r="AG903">
        <f>AG902-AG651</f>
        <v/>
      </c>
      <c r="AH903">
        <f>AH902-AH651</f>
        <v/>
      </c>
      <c r="AI903">
        <f>AI902-AI651</f>
        <v/>
      </c>
      <c r="AJ903">
        <f>AJ902-AJ651</f>
        <v/>
      </c>
      <c r="AK903">
        <f>AK902-AK651</f>
        <v/>
      </c>
      <c r="AL903">
        <f>AL902-AL651</f>
        <v/>
      </c>
      <c r="AM903">
        <f>AM902-AM651</f>
        <v/>
      </c>
      <c r="AN903">
        <f>AN902-AN651</f>
        <v/>
      </c>
      <c r="AO903">
        <f>AO902-AO651</f>
        <v/>
      </c>
      <c r="AP903">
        <f>AP902-AP651</f>
        <v/>
      </c>
      <c r="AQ903">
        <f>AQ902-AQ651</f>
        <v/>
      </c>
      <c r="AR903">
        <f>AR902-AR651</f>
        <v/>
      </c>
      <c r="AS903">
        <f>AS902-AS651</f>
        <v/>
      </c>
      <c r="AT903">
        <f>AT902-AT651</f>
        <v/>
      </c>
      <c r="AU903">
        <f>AU902-AU651</f>
        <v/>
      </c>
      <c r="AV903">
        <f>AV902-AV651</f>
        <v/>
      </c>
      <c r="AW903">
        <f>AW902-AW651</f>
        <v/>
      </c>
      <c r="AX903">
        <f>AX902-AX651</f>
        <v/>
      </c>
      <c r="AY903">
        <f>AY902-AY651</f>
        <v/>
      </c>
      <c r="AZ903">
        <f>AZ902-AZ651</f>
        <v/>
      </c>
      <c r="BA903">
        <f>BA902-BA651</f>
        <v/>
      </c>
      <c r="BB903">
        <f>BB902-BB651</f>
        <v/>
      </c>
      <c r="BC903">
        <f>BC902-BC651</f>
        <v/>
      </c>
      <c r="BD903">
        <f>BD902-BD651</f>
        <v/>
      </c>
      <c r="BE903">
        <f>BE902-BE651</f>
        <v/>
      </c>
      <c r="BF903">
        <f>BF902-BF651</f>
        <v/>
      </c>
    </row>
    <row r="904">
      <c r="A904" t="inlineStr">
        <is>
          <t>Add:</t>
        </is>
      </c>
    </row>
    <row r="905">
      <c r="A905" t="inlineStr">
        <is>
          <t>Interest expense, net</t>
        </is>
      </c>
      <c r="C905" t="inlineStr">
        <is>
          <t>Thousand</t>
        </is>
      </c>
      <c r="D905" t="inlineStr">
        <is>
          <t>QQQQ</t>
        </is>
      </c>
      <c r="F905" t="n">
        <v>24605</v>
      </c>
      <c r="G905" t="n">
        <v>22258</v>
      </c>
      <c r="H905" t="n">
        <v>19842</v>
      </c>
      <c r="I905" t="n">
        <v>18176</v>
      </c>
      <c r="J905" t="n">
        <v>84881</v>
      </c>
      <c r="K905" t="n">
        <v>18662</v>
      </c>
      <c r="L905" t="n">
        <v>13570</v>
      </c>
      <c r="M905" t="n">
        <v>10201</v>
      </c>
      <c r="N905" t="n">
        <v>34838</v>
      </c>
      <c r="O905" t="n">
        <v>77271</v>
      </c>
      <c r="P905" t="n">
        <v>3365</v>
      </c>
      <c r="Q905" t="n">
        <v>10237</v>
      </c>
      <c r="R905" t="n">
        <v>10182</v>
      </c>
      <c r="S905" t="n">
        <v>10091</v>
      </c>
      <c r="T905" t="n">
        <v>33875</v>
      </c>
      <c r="U905" t="n">
        <v>11340</v>
      </c>
      <c r="V905" t="n">
        <v>10865</v>
      </c>
      <c r="W905" t="n">
        <v>11834</v>
      </c>
      <c r="X905" t="n">
        <v>10158</v>
      </c>
      <c r="Y905" t="n">
        <v>44197</v>
      </c>
      <c r="Z905" t="n">
        <v>12084</v>
      </c>
      <c r="AA905" t="n">
        <v>14891</v>
      </c>
      <c r="AB905" t="n">
        <v>22508</v>
      </c>
      <c r="AC905" t="n">
        <v>36738</v>
      </c>
      <c r="AD905" t="n">
        <v>99453</v>
      </c>
      <c r="AE905" t="n">
        <v>48710</v>
      </c>
      <c r="AF905" t="n">
        <v>35433</v>
      </c>
      <c r="AG905" t="n">
        <v>31093</v>
      </c>
      <c r="AH905" t="n">
        <v>33765</v>
      </c>
      <c r="AI905" t="n">
        <v>149001</v>
      </c>
      <c r="AJ905" t="n">
        <v>30222</v>
      </c>
      <c r="AK905" t="n">
        <v>33594</v>
      </c>
      <c r="AL905" t="n">
        <v>27330</v>
      </c>
      <c r="AM905" t="n">
        <v>30650</v>
      </c>
      <c r="AN905" t="n">
        <v>118353</v>
      </c>
      <c r="AO905" t="n">
        <v>30998</v>
      </c>
      <c r="AP905" t="n">
        <v>31165</v>
      </c>
      <c r="AQ905" t="n">
        <v>28801</v>
      </c>
      <c r="AR905" t="n">
        <v>27849</v>
      </c>
      <c r="AS905" t="n">
        <v>118813</v>
      </c>
      <c r="AT905" t="n">
        <v>27968</v>
      </c>
      <c r="AU905" t="n">
        <v>49809</v>
      </c>
      <c r="AV905" t="n">
        <v>28589</v>
      </c>
      <c r="AW905" t="n">
        <v>33370</v>
      </c>
      <c r="AX905" t="n">
        <v>139736</v>
      </c>
      <c r="AY905" t="n">
        <v>35022</v>
      </c>
      <c r="AZ905" t="n">
        <v>37102</v>
      </c>
      <c r="BA905" t="n">
        <v>34222</v>
      </c>
      <c r="BB905" t="n">
        <v>37298</v>
      </c>
      <c r="BC905" t="n">
        <v>143644</v>
      </c>
      <c r="BD905" t="n">
        <v>39062</v>
      </c>
      <c r="BE905" t="n">
        <v>39524</v>
      </c>
      <c r="BF905" t="n">
        <v>33530</v>
      </c>
    </row>
    <row r="906">
      <c r="A906" t="inlineStr">
        <is>
          <t>Income tax expense (benefit)</t>
        </is>
      </c>
      <c r="C906" t="inlineStr">
        <is>
          <t>Thousand</t>
        </is>
      </c>
      <c r="D906" t="inlineStr">
        <is>
          <t>QQQQ</t>
        </is>
      </c>
      <c r="F906" t="n">
        <v>2754</v>
      </c>
      <c r="G906" t="n">
        <v>15884</v>
      </c>
      <c r="H906" t="n">
        <v>5578</v>
      </c>
      <c r="I906" t="n">
        <v>11</v>
      </c>
      <c r="J906" t="n">
        <v>24227</v>
      </c>
      <c r="K906" t="n">
        <v>52012</v>
      </c>
      <c r="L906" t="n">
        <v>99227</v>
      </c>
      <c r="M906" t="n">
        <v>133693</v>
      </c>
      <c r="N906" t="n">
        <v>106021</v>
      </c>
      <c r="O906" t="n">
        <v>390953</v>
      </c>
      <c r="P906" t="n">
        <v>111494</v>
      </c>
      <c r="Q906" t="n">
        <v>129104</v>
      </c>
      <c r="R906" t="n">
        <v>73153</v>
      </c>
      <c r="S906" t="n">
        <v>33045</v>
      </c>
      <c r="T906" t="n">
        <v>346796</v>
      </c>
      <c r="U906" t="n">
        <v>62604</v>
      </c>
      <c r="V906" t="n">
        <v>78398</v>
      </c>
      <c r="W906" t="n">
        <v>51060</v>
      </c>
      <c r="X906" t="n">
        <v>40844</v>
      </c>
      <c r="Y906" t="n">
        <v>232906</v>
      </c>
      <c r="Z906" t="n">
        <v>47901</v>
      </c>
      <c r="AA906" t="n">
        <v>113218</v>
      </c>
      <c r="AB906" t="n">
        <v>113396</v>
      </c>
      <c r="AC906" t="n">
        <v>-14147</v>
      </c>
      <c r="AD906" t="n">
        <v>263899</v>
      </c>
      <c r="AE906" t="n">
        <v>36997</v>
      </c>
      <c r="AF906" t="n">
        <v>38522</v>
      </c>
      <c r="AG906" t="n">
        <v>30848</v>
      </c>
      <c r="AH906" t="n">
        <v>-20944</v>
      </c>
      <c r="AI906" t="n">
        <v>85423</v>
      </c>
      <c r="AJ906" t="n">
        <v>20416</v>
      </c>
      <c r="AK906" t="n">
        <v>75547</v>
      </c>
      <c r="AL906" t="n">
        <v>46365</v>
      </c>
      <c r="AM906" t="n">
        <v>18681</v>
      </c>
      <c r="AN906" t="n">
        <v>161009</v>
      </c>
      <c r="AO906" t="n">
        <v>38512</v>
      </c>
      <c r="AP906" t="n">
        <v>-2956</v>
      </c>
      <c r="AQ906" t="n">
        <v>22344</v>
      </c>
      <c r="AR906" t="n">
        <v>8855</v>
      </c>
      <c r="AS906" t="n">
        <v>66755</v>
      </c>
      <c r="AT906" t="n">
        <v>35358</v>
      </c>
      <c r="AU906" t="n">
        <v>-9812</v>
      </c>
      <c r="AV906" t="n">
        <v>30385</v>
      </c>
      <c r="AW906" t="n">
        <v>5191</v>
      </c>
      <c r="AX906" t="n">
        <v>61122</v>
      </c>
      <c r="AY906" t="n">
        <v>75219</v>
      </c>
      <c r="AZ906" t="n">
        <v>112711</v>
      </c>
      <c r="BA906" t="n">
        <v>65749</v>
      </c>
      <c r="BB906" t="n">
        <v>25256</v>
      </c>
      <c r="BC906" t="n">
        <v>278935</v>
      </c>
      <c r="BD906" t="n">
        <v>-8840</v>
      </c>
      <c r="BE906" t="n">
        <v>-15225</v>
      </c>
      <c r="BF906" t="n">
        <v>44553</v>
      </c>
    </row>
    <row r="907">
      <c r="A907" t="inlineStr">
        <is>
          <t>Depreciation and amortization</t>
        </is>
      </c>
      <c r="C907" t="inlineStr">
        <is>
          <t>Thousand</t>
        </is>
      </c>
      <c r="D907" t="inlineStr">
        <is>
          <t>QQQQ</t>
        </is>
      </c>
      <c r="F907" t="n">
        <v>37790</v>
      </c>
      <c r="G907" t="n">
        <v>38149</v>
      </c>
      <c r="H907" t="n">
        <v>37914</v>
      </c>
      <c r="I907" t="n">
        <v>36670</v>
      </c>
      <c r="J907" t="n">
        <v>150523</v>
      </c>
      <c r="K907" t="n">
        <v>38260</v>
      </c>
      <c r="L907" t="n">
        <v>38261</v>
      </c>
      <c r="M907" t="n">
        <v>36218</v>
      </c>
      <c r="N907" t="n">
        <v>43084</v>
      </c>
      <c r="O907" t="n">
        <v>155824</v>
      </c>
      <c r="P907" t="n">
        <v>36152</v>
      </c>
      <c r="Q907" t="n">
        <v>38918</v>
      </c>
      <c r="R907" t="n">
        <v>41415</v>
      </c>
      <c r="S907" t="n">
        <v>42490</v>
      </c>
      <c r="T907" t="n">
        <v>158975</v>
      </c>
      <c r="U907" t="n">
        <v>42391</v>
      </c>
      <c r="V907" t="n">
        <v>46293</v>
      </c>
      <c r="W907" t="n">
        <v>45772</v>
      </c>
      <c r="X907" t="n">
        <v>46059</v>
      </c>
      <c r="Y907" t="n">
        <v>180515</v>
      </c>
      <c r="Z907" t="n">
        <v>50390</v>
      </c>
      <c r="AA907" t="n">
        <v>57281</v>
      </c>
      <c r="AB907" t="n">
        <v>71763</v>
      </c>
      <c r="AC907" t="n">
        <v>73167</v>
      </c>
      <c r="AD907" t="n">
        <v>277792</v>
      </c>
      <c r="AE907" t="n">
        <v>69201</v>
      </c>
      <c r="AF907" t="n">
        <v>70278</v>
      </c>
      <c r="AG907" t="n">
        <v>71971</v>
      </c>
      <c r="AH907" t="n">
        <v>68207</v>
      </c>
      <c r="AI907" t="n">
        <v>279657</v>
      </c>
      <c r="AJ907" t="n">
        <v>67182</v>
      </c>
      <c r="AK907" t="n">
        <v>71348</v>
      </c>
      <c r="AL907" t="n">
        <v>71851</v>
      </c>
      <c r="AM907" t="n">
        <v>76849</v>
      </c>
      <c r="AN907" t="n">
        <v>287230</v>
      </c>
      <c r="AO907" t="n">
        <v>79773</v>
      </c>
      <c r="AP907" t="n">
        <v>84603</v>
      </c>
      <c r="AQ907" t="n">
        <v>84265</v>
      </c>
      <c r="AR907" t="n">
        <v>88463</v>
      </c>
      <c r="AS907" t="n">
        <v>337104</v>
      </c>
      <c r="AT907" t="n">
        <v>86532</v>
      </c>
      <c r="AU907" t="n">
        <v>95728</v>
      </c>
      <c r="AV907" t="n">
        <v>92076</v>
      </c>
      <c r="AW907" t="n">
        <v>106488</v>
      </c>
      <c r="AX907" t="n">
        <v>380824</v>
      </c>
      <c r="AY907" t="n">
        <v>102142</v>
      </c>
      <c r="AZ907" t="n">
        <v>99854</v>
      </c>
      <c r="BA907" t="n">
        <v>98966</v>
      </c>
      <c r="BB907" t="n">
        <v>102148</v>
      </c>
      <c r="BC907" t="n">
        <v>403110</v>
      </c>
      <c r="BD907" t="n">
        <v>98257</v>
      </c>
      <c r="BE907" t="n">
        <v>104857</v>
      </c>
      <c r="BF907" t="n">
        <v>104300</v>
      </c>
    </row>
    <row r="908">
      <c r="A908" t="inlineStr">
        <is>
          <t>Asset impairments</t>
        </is>
      </c>
      <c r="C908" t="inlineStr">
        <is>
          <t>Thousand</t>
        </is>
      </c>
      <c r="D908" t="inlineStr">
        <is>
          <t>QQQQ</t>
        </is>
      </c>
      <c r="F908" t="n">
        <v>0</v>
      </c>
      <c r="G908" t="n">
        <v>0</v>
      </c>
      <c r="H908" t="n">
        <v>361</v>
      </c>
      <c r="I908" t="n">
        <v>0</v>
      </c>
      <c r="J908" t="n">
        <v>361</v>
      </c>
    </row>
    <row r="909">
      <c r="A909" t="inlineStr">
        <is>
          <t>Minus:</t>
        </is>
      </c>
    </row>
    <row r="910">
      <c r="A910" t="inlineStr">
        <is>
          <t>Amortization of capitalized loan costs</t>
        </is>
      </c>
      <c r="C910" t="inlineStr">
        <is>
          <t>Thousand</t>
        </is>
      </c>
      <c r="D910" t="inlineStr">
        <is>
          <t>QQQQ</t>
        </is>
      </c>
      <c r="F910" t="n">
        <v>2516</v>
      </c>
      <c r="G910" t="n">
        <v>2518</v>
      </c>
      <c r="H910" t="n">
        <v>2204</v>
      </c>
      <c r="I910" t="n">
        <v>2069</v>
      </c>
      <c r="J910" t="n">
        <v>9307</v>
      </c>
      <c r="K910" t="n">
        <v>3586</v>
      </c>
      <c r="L910" t="n">
        <v>2906</v>
      </c>
      <c r="M910" t="n">
        <v>871</v>
      </c>
      <c r="N910" t="n">
        <v>6348</v>
      </c>
      <c r="O910" t="n">
        <v>13712</v>
      </c>
      <c r="P910" t="n">
        <v>725</v>
      </c>
      <c r="Q910" t="n">
        <v>864</v>
      </c>
      <c r="R910" t="n">
        <v>1119</v>
      </c>
      <c r="S910" t="n">
        <v>930</v>
      </c>
      <c r="T910" t="n">
        <v>3638</v>
      </c>
      <c r="U910" t="n">
        <v>928</v>
      </c>
      <c r="V910" t="n">
        <v>962</v>
      </c>
      <c r="W910" t="n">
        <v>970</v>
      </c>
      <c r="X910" t="n">
        <v>972</v>
      </c>
      <c r="Y910" t="n">
        <v>3832</v>
      </c>
      <c r="Z910" t="n">
        <v>951</v>
      </c>
      <c r="AA910" t="n">
        <v>997</v>
      </c>
      <c r="AB910" t="n">
        <v>1181</v>
      </c>
      <c r="AC910" t="n">
        <v>2839</v>
      </c>
      <c r="AD910" t="n">
        <v>5968</v>
      </c>
      <c r="AE910" t="n">
        <v>1757</v>
      </c>
      <c r="AF910" t="n">
        <v>2453</v>
      </c>
      <c r="AG910" t="n">
        <v>944</v>
      </c>
      <c r="AH910" t="n">
        <v>1232</v>
      </c>
      <c r="AI910" t="n">
        <v>5569</v>
      </c>
    </row>
    <row r="911">
      <c r="A911" t="inlineStr">
        <is>
          <t>EBITDA</t>
        </is>
      </c>
      <c r="C911" t="inlineStr">
        <is>
          <t>Thousand</t>
        </is>
      </c>
      <c r="D911" t="inlineStr">
        <is>
          <t>QQQQ</t>
        </is>
      </c>
      <c r="F911" t="n">
        <v>116861</v>
      </c>
      <c r="G911" t="n">
        <v>264564</v>
      </c>
      <c r="H911" t="n">
        <v>222515</v>
      </c>
      <c r="I911" t="n">
        <v>196458</v>
      </c>
      <c r="J911" t="n">
        <v>800398</v>
      </c>
      <c r="K911" t="n">
        <v>203535</v>
      </c>
      <c r="L911" t="n">
        <v>338597</v>
      </c>
      <c r="M911" t="n">
        <v>435044</v>
      </c>
      <c r="N911" t="n">
        <v>344598</v>
      </c>
      <c r="O911" t="n">
        <v>1321774</v>
      </c>
      <c r="P911" t="n">
        <v>354479</v>
      </c>
      <c r="Q911" t="n">
        <v>419019</v>
      </c>
      <c r="R911" t="n">
        <v>260726</v>
      </c>
      <c r="S911" t="n">
        <v>147746</v>
      </c>
      <c r="T911" t="n">
        <v>1181970</v>
      </c>
      <c r="U911" t="n">
        <v>233418</v>
      </c>
      <c r="V911" t="n">
        <v>287636</v>
      </c>
      <c r="W911" t="n">
        <v>206223</v>
      </c>
      <c r="X911" t="n">
        <v>166238</v>
      </c>
      <c r="Y911" t="n">
        <v>893515</v>
      </c>
      <c r="Z911" t="n">
        <v>203887</v>
      </c>
      <c r="AA911" t="n">
        <v>418466</v>
      </c>
      <c r="AB911" t="n">
        <v>444799</v>
      </c>
      <c r="AC911" t="n">
        <v>226844</v>
      </c>
      <c r="AD911" t="n">
        <v>1353343</v>
      </c>
      <c r="AE911" t="n">
        <v>272375</v>
      </c>
      <c r="AF911" t="n">
        <v>248124</v>
      </c>
      <c r="AG911" t="n">
        <v>162431</v>
      </c>
      <c r="AH911" t="n">
        <v>71569</v>
      </c>
      <c r="AI911" t="n">
        <v>755316</v>
      </c>
      <c r="AJ911" t="n">
        <v>201945</v>
      </c>
      <c r="AK911" t="n">
        <v>347125</v>
      </c>
      <c r="AL911" t="n">
        <v>255642</v>
      </c>
      <c r="AM911" t="n">
        <v>218415</v>
      </c>
      <c r="AN911" t="n">
        <v>1023128</v>
      </c>
      <c r="AO911" t="n">
        <v>216732</v>
      </c>
      <c r="AP911" t="n">
        <v>106412</v>
      </c>
      <c r="AQ911" t="n">
        <v>169101</v>
      </c>
      <c r="AR911" t="n">
        <v>125497</v>
      </c>
      <c r="AS911" t="n">
        <v>617742</v>
      </c>
      <c r="AT911" t="n">
        <v>250326</v>
      </c>
      <c r="AU911" t="n">
        <v>-30778</v>
      </c>
      <c r="AV911" t="n">
        <v>211885</v>
      </c>
      <c r="AW911" t="n">
        <v>181517</v>
      </c>
      <c r="AX911" t="n">
        <v>612950</v>
      </c>
      <c r="AY911" t="n">
        <v>492943</v>
      </c>
      <c r="AZ911" t="n">
        <v>611688</v>
      </c>
      <c r="BA911" t="n">
        <v>457936</v>
      </c>
      <c r="BB911" t="n">
        <v>9660</v>
      </c>
      <c r="BC911" t="n">
        <v>1572227</v>
      </c>
      <c r="BD911" t="n">
        <v>134110</v>
      </c>
      <c r="BE911" t="n">
        <v>190064</v>
      </c>
      <c r="BF911" t="n">
        <v>303950</v>
      </c>
    </row>
    <row r="912">
      <c r="A912" t="inlineStr">
        <is>
          <t>EBITDA-c</t>
        </is>
      </c>
      <c r="F912">
        <f>F902+SUM(F905:F908)-F910</f>
        <v/>
      </c>
      <c r="G912">
        <f>G902+SUM(G905:G908)-G910</f>
        <v/>
      </c>
      <c r="H912">
        <f>H902+SUM(H905:H908)-H910</f>
        <v/>
      </c>
      <c r="I912">
        <f>I902+SUM(I905:I908)-I910</f>
        <v/>
      </c>
      <c r="J912">
        <f>J902+SUM(J905:J908)-J910</f>
        <v/>
      </c>
      <c r="K912">
        <f>K902+SUM(K905:K908)-K910</f>
        <v/>
      </c>
      <c r="L912">
        <f>L902+SUM(L905:L908)-L910</f>
        <v/>
      </c>
      <c r="M912">
        <f>M902+SUM(M905:M908)-M910</f>
        <v/>
      </c>
      <c r="N912">
        <f>N902+SUM(N905:N908)-N910</f>
        <v/>
      </c>
      <c r="O912">
        <f>O902+SUM(O905:O908)-O910</f>
        <v/>
      </c>
      <c r="P912">
        <f>P902+SUM(P905:P908)-P910</f>
        <v/>
      </c>
      <c r="Q912">
        <f>Q902+SUM(Q905:Q908)-Q910</f>
        <v/>
      </c>
      <c r="R912">
        <f>R902+SUM(R905:R908)-R910</f>
        <v/>
      </c>
      <c r="S912">
        <f>S902+SUM(S905:S908)-S910</f>
        <v/>
      </c>
      <c r="T912">
        <f>T902+SUM(T905:T908)-T910</f>
        <v/>
      </c>
      <c r="U912">
        <f>U902+SUM(U905:U908)-U910</f>
        <v/>
      </c>
      <c r="V912">
        <f>V902+SUM(V905:V908)-V910</f>
        <v/>
      </c>
      <c r="W912">
        <f>W902+SUM(W905:W908)-W910</f>
        <v/>
      </c>
      <c r="X912">
        <f>X902+SUM(X905:X908)-X910</f>
        <v/>
      </c>
      <c r="Y912">
        <f>Y902+SUM(Y905:Y908)-Y910</f>
        <v/>
      </c>
      <c r="Z912">
        <f>Z902+SUM(Z905:Z908)-Z910</f>
        <v/>
      </c>
      <c r="AA912">
        <f>AA902+SUM(AA905:AA908)-AA910</f>
        <v/>
      </c>
      <c r="AB912">
        <f>AB902+SUM(AB905:AB908)-AB910</f>
        <v/>
      </c>
      <c r="AC912">
        <f>AC902+SUM(AC905:AC908)-AC910</f>
        <v/>
      </c>
      <c r="AD912">
        <f>AD902+SUM(AD905:AD908)-AD910</f>
        <v/>
      </c>
      <c r="AE912">
        <f>AE902+SUM(AE905:AE908)-AE910</f>
        <v/>
      </c>
      <c r="AF912">
        <f>AF902+SUM(AF905:AF908)-AF910</f>
        <v/>
      </c>
      <c r="AG912">
        <f>AG902+SUM(AG905:AG908)-AG910</f>
        <v/>
      </c>
      <c r="AH912">
        <f>AH902+SUM(AH905:AH908)-AH910</f>
        <v/>
      </c>
      <c r="AI912">
        <f>AI902+SUM(AI905:AI908)-AI910</f>
        <v/>
      </c>
      <c r="AJ912">
        <f>AJ902+SUM(AJ905:AJ908)-AJ910</f>
        <v/>
      </c>
      <c r="AK912">
        <f>AK902+SUM(AK905:AK908)-AK910</f>
        <v/>
      </c>
      <c r="AL912">
        <f>AL902+SUM(AL905:AL908)-AL910</f>
        <v/>
      </c>
      <c r="AM912">
        <f>AM902+SUM(AM905:AM908)-AM910</f>
        <v/>
      </c>
      <c r="AN912">
        <f>AN902+SUM(AN905:AN908)-AN910</f>
        <v/>
      </c>
      <c r="AO912">
        <f>AO902+SUM(AO905:AO908)-AO910</f>
        <v/>
      </c>
      <c r="AP912">
        <f>AP902+SUM(AP905:AP908)-AP910</f>
        <v/>
      </c>
      <c r="AQ912">
        <f>AQ902+SUM(AQ905:AQ908)-AQ910</f>
        <v/>
      </c>
      <c r="AR912">
        <f>AR902+SUM(AR905:AR908)-AR910</f>
        <v/>
      </c>
      <c r="AS912">
        <f>AS902+SUM(AS905:AS908)-AS910</f>
        <v/>
      </c>
      <c r="AT912">
        <f>AT902+SUM(AT905:AT908)-AT910</f>
        <v/>
      </c>
      <c r="AU912">
        <f>AU902+SUM(AU905:AU908)-AU910</f>
        <v/>
      </c>
      <c r="AV912">
        <f>AV902+SUM(AV905:AV908)-AV910</f>
        <v/>
      </c>
      <c r="AW912">
        <f>AW902+SUM(AW905:AW908)-AW910</f>
        <v/>
      </c>
      <c r="AX912">
        <f>AX902+SUM(AX905:AX908)-AX910</f>
        <v/>
      </c>
      <c r="AY912">
        <f>AY902+SUM(AY905:AY908)-AY910</f>
        <v/>
      </c>
      <c r="AZ912">
        <f>AZ902+SUM(AZ905:AZ908)-AZ910</f>
        <v/>
      </c>
      <c r="BA912">
        <f>BA902+SUM(BA905:BA908)-BA910</f>
        <v/>
      </c>
      <c r="BB912">
        <f>BB902+SUM(BB905:BB908)-BB910</f>
        <v/>
      </c>
      <c r="BC912">
        <f>BC902+SUM(BC905:BC908)-BC910</f>
        <v/>
      </c>
      <c r="BD912">
        <f>BD902+SUM(BD905:BD908)-BD910</f>
        <v/>
      </c>
      <c r="BE912">
        <f>BE902+SUM(BE905:BE908)-BE910</f>
        <v/>
      </c>
      <c r="BF912">
        <f>BF902+SUM(BF905:BF908)-BF910</f>
        <v/>
      </c>
    </row>
    <row r="913">
      <c r="A913" t="inlineStr">
        <is>
          <t>Sum check</t>
        </is>
      </c>
      <c r="F913">
        <f>F912-F911</f>
        <v/>
      </c>
      <c r="G913">
        <f>G912-G911</f>
        <v/>
      </c>
      <c r="H913">
        <f>H912-H911</f>
        <v/>
      </c>
      <c r="I913">
        <f>I912-I911</f>
        <v/>
      </c>
      <c r="J913">
        <f>J912-J911</f>
        <v/>
      </c>
      <c r="K913">
        <f>K912-K911</f>
        <v/>
      </c>
      <c r="L913">
        <f>L912-L911</f>
        <v/>
      </c>
      <c r="M913">
        <f>M912-M911</f>
        <v/>
      </c>
      <c r="N913">
        <f>N912-N911</f>
        <v/>
      </c>
      <c r="O913">
        <f>O912-O911</f>
        <v/>
      </c>
      <c r="P913">
        <f>P912-P911</f>
        <v/>
      </c>
      <c r="Q913">
        <f>Q912-Q911</f>
        <v/>
      </c>
      <c r="R913">
        <f>R912-R911</f>
        <v/>
      </c>
      <c r="S913">
        <f>S912-S911</f>
        <v/>
      </c>
      <c r="T913">
        <f>T912-T911</f>
        <v/>
      </c>
      <c r="U913">
        <f>U912-U911</f>
        <v/>
      </c>
      <c r="V913">
        <f>V912-V911</f>
        <v/>
      </c>
      <c r="W913">
        <f>W912-W911</f>
        <v/>
      </c>
      <c r="X913">
        <f>X912-X911</f>
        <v/>
      </c>
      <c r="Y913">
        <f>Y912-Y911</f>
        <v/>
      </c>
      <c r="Z913">
        <f>Z912-Z911</f>
        <v/>
      </c>
      <c r="AA913">
        <f>AA912-AA911</f>
        <v/>
      </c>
      <c r="AB913">
        <f>AB912-AB911</f>
        <v/>
      </c>
      <c r="AC913">
        <f>AC912-AC911</f>
        <v/>
      </c>
      <c r="AD913">
        <f>AD912-AD911</f>
        <v/>
      </c>
      <c r="AE913">
        <f>AE912-AE911</f>
        <v/>
      </c>
      <c r="AF913">
        <f>AF912-AF911</f>
        <v/>
      </c>
      <c r="AG913">
        <f>AG912-AG911</f>
        <v/>
      </c>
      <c r="AH913">
        <f>AH912-AH911</f>
        <v/>
      </c>
      <c r="AI913">
        <f>AI912-AI911</f>
        <v/>
      </c>
      <c r="AJ913">
        <f>AJ912-AJ911</f>
        <v/>
      </c>
      <c r="AK913">
        <f>AK912-AK911</f>
        <v/>
      </c>
      <c r="AL913">
        <f>AL912-AL911</f>
        <v/>
      </c>
      <c r="AM913">
        <f>AM912-AM911</f>
        <v/>
      </c>
      <c r="AN913">
        <f>AN912-AN911</f>
        <v/>
      </c>
      <c r="AO913">
        <f>AO912-AO911</f>
        <v/>
      </c>
      <c r="AP913">
        <f>AP912-AP911</f>
        <v/>
      </c>
      <c r="AQ913">
        <f>AQ912-AQ911</f>
        <v/>
      </c>
      <c r="AR913">
        <f>AR912-AR911</f>
        <v/>
      </c>
      <c r="AS913">
        <f>AS912-AS911</f>
        <v/>
      </c>
      <c r="AT913">
        <f>AT912-AT911</f>
        <v/>
      </c>
      <c r="AU913">
        <f>AU912-AU911</f>
        <v/>
      </c>
      <c r="AV913">
        <f>AV912-AV911</f>
        <v/>
      </c>
      <c r="AW913">
        <f>AW912-AW911</f>
        <v/>
      </c>
      <c r="AX913">
        <f>AX912-AX911</f>
        <v/>
      </c>
      <c r="AY913">
        <f>AY912-AY911</f>
        <v/>
      </c>
      <c r="AZ913">
        <f>AZ912-AZ911</f>
        <v/>
      </c>
      <c r="BA913">
        <f>BA912-BA911</f>
        <v/>
      </c>
      <c r="BB913">
        <f>BB912-BB911</f>
        <v/>
      </c>
      <c r="BC913">
        <f>BC912-BC911</f>
        <v/>
      </c>
      <c r="BD913">
        <f>BD912-BD911</f>
        <v/>
      </c>
      <c r="BE913">
        <f>BE912-BE911</f>
        <v/>
      </c>
      <c r="BF913">
        <f>BF912-BF911</f>
        <v/>
      </c>
    </row>
    <row r="915">
      <c r="A915" t="inlineStr">
        <is>
          <t>Add:</t>
        </is>
      </c>
    </row>
    <row r="916">
      <c r="A916" t="inlineStr">
        <is>
          <t>Derivative (loss) gain</t>
        </is>
      </c>
      <c r="C916" t="inlineStr">
        <is>
          <t>Thousand</t>
        </is>
      </c>
      <c r="D916" t="inlineStr">
        <is>
          <t>QQQQ</t>
        </is>
      </c>
      <c r="AE916" t="n">
        <v>0</v>
      </c>
      <c r="AF916" t="n">
        <v>24002</v>
      </c>
      <c r="AG916" t="n">
        <v>0</v>
      </c>
      <c r="AH916" t="n">
        <v>0</v>
      </c>
    </row>
    <row r="917">
      <c r="A917" t="inlineStr">
        <is>
          <t>Foreign currency transaction (losses) gains</t>
        </is>
      </c>
      <c r="C917" t="inlineStr">
        <is>
          <t>Thousand</t>
        </is>
      </c>
      <c r="D917" t="inlineStr">
        <is>
          <t>QQQQ</t>
        </is>
      </c>
      <c r="K917" t="n">
        <v>0</v>
      </c>
      <c r="L917" t="n">
        <v>0</v>
      </c>
      <c r="M917" t="n">
        <v>0</v>
      </c>
      <c r="N917" t="n">
        <v>23047</v>
      </c>
      <c r="O917" t="n">
        <v>27979</v>
      </c>
      <c r="P917" t="n">
        <v>8974</v>
      </c>
      <c r="Q917" t="n">
        <v>2059</v>
      </c>
      <c r="R917" t="n">
        <v>12773</v>
      </c>
      <c r="S917" t="n">
        <v>2134</v>
      </c>
      <c r="T917" t="n">
        <v>25940</v>
      </c>
      <c r="U917" t="n">
        <v>-235</v>
      </c>
      <c r="V917" t="n">
        <v>-4744</v>
      </c>
      <c r="W917" t="n">
        <v>4142</v>
      </c>
      <c r="X917" t="n">
        <v>4734</v>
      </c>
      <c r="Y917" t="n">
        <v>3897</v>
      </c>
      <c r="Z917" t="n">
        <v>619</v>
      </c>
      <c r="AA917" t="n">
        <v>-1810</v>
      </c>
      <c r="AB917" t="n">
        <v>-888</v>
      </c>
      <c r="AC917" t="n">
        <v>-159</v>
      </c>
      <c r="AD917" t="n">
        <v>-2659</v>
      </c>
      <c r="AE917" t="n">
        <v>-1721</v>
      </c>
      <c r="AF917" t="n">
        <v>5630</v>
      </c>
      <c r="AG917" t="n">
        <v>-6711</v>
      </c>
      <c r="AH917" t="n">
        <v>19962</v>
      </c>
      <c r="AI917" t="n">
        <v>17160</v>
      </c>
      <c r="AJ917" t="n">
        <v>2636</v>
      </c>
      <c r="AK917" t="n">
        <v>2260</v>
      </c>
      <c r="AL917" t="n">
        <v>3027</v>
      </c>
      <c r="AM917" t="n">
        <v>-1006</v>
      </c>
      <c r="AN917" t="n">
        <v>6917</v>
      </c>
      <c r="AO917" t="n">
        <v>-18385</v>
      </c>
      <c r="AP917" t="n">
        <v>5525</v>
      </c>
      <c r="AQ917" t="n">
        <v>9092</v>
      </c>
      <c r="AR917" t="n">
        <v>4528</v>
      </c>
      <c r="AS917" t="n">
        <v>760</v>
      </c>
      <c r="AT917" t="n">
        <v>2514</v>
      </c>
      <c r="AU917" t="n">
        <v>4145</v>
      </c>
      <c r="AV917" t="n">
        <v>2359</v>
      </c>
      <c r="AW917" t="n">
        <v>-18400</v>
      </c>
      <c r="AX917" t="n">
        <v>-9382</v>
      </c>
      <c r="AY917" t="n">
        <v>11536</v>
      </c>
      <c r="AZ917" t="n">
        <v>2758</v>
      </c>
      <c r="BA917" t="n">
        <v>54</v>
      </c>
      <c r="BB917" t="n">
        <v>16469</v>
      </c>
      <c r="BC917" t="n">
        <v>30817</v>
      </c>
      <c r="BD917" t="n">
        <v>18143</v>
      </c>
      <c r="BE917" t="n">
        <v>16395</v>
      </c>
      <c r="BF917" t="n">
        <v>8924</v>
      </c>
    </row>
    <row r="918">
      <c r="A918" t="inlineStr">
        <is>
          <t>Puerto rice hurricane impact</t>
        </is>
      </c>
      <c r="C918" t="inlineStr">
        <is>
          <t>Thousand</t>
        </is>
      </c>
      <c r="D918" t="inlineStr">
        <is>
          <t>QQQQ</t>
        </is>
      </c>
      <c r="Z918" t="n">
        <v>0</v>
      </c>
      <c r="AA918" t="n">
        <v>0</v>
      </c>
      <c r="AB918" t="n">
        <v>0</v>
      </c>
      <c r="AC918" t="n">
        <v>8066</v>
      </c>
      <c r="AD918" t="n">
        <v>8066</v>
      </c>
    </row>
    <row r="919">
      <c r="A919" t="inlineStr">
        <is>
          <t>Non-recurring legal settlement</t>
        </is>
      </c>
      <c r="C919" t="inlineStr">
        <is>
          <t>Thousand</t>
        </is>
      </c>
      <c r="D919" t="inlineStr">
        <is>
          <t>QQQQ</t>
        </is>
      </c>
      <c r="AR919" t="n">
        <v>75000</v>
      </c>
      <c r="AS919" t="n">
        <v>75000</v>
      </c>
    </row>
    <row r="920">
      <c r="A920" t="inlineStr">
        <is>
          <t>DOJ agreement &amp; litigation settlement</t>
        </is>
      </c>
      <c r="C920" t="inlineStr">
        <is>
          <t>Thousand</t>
        </is>
      </c>
      <c r="D920" t="inlineStr">
        <is>
          <t>QQQQ</t>
        </is>
      </c>
      <c r="AO920" t="n">
        <v>0</v>
      </c>
      <c r="AP920" t="n">
        <v>0</v>
      </c>
      <c r="AQ920" t="n">
        <v>110524</v>
      </c>
      <c r="AS920" t="n">
        <v>110524</v>
      </c>
      <c r="AT920" t="n">
        <v>2399</v>
      </c>
      <c r="AU920" t="n">
        <v>395886</v>
      </c>
      <c r="AV920" t="n">
        <v>126000</v>
      </c>
      <c r="AW920" t="n">
        <v>131940</v>
      </c>
      <c r="AX920" t="n">
        <v>656225</v>
      </c>
      <c r="AY920" t="n">
        <v>500</v>
      </c>
      <c r="AZ920" t="n">
        <v>8482</v>
      </c>
      <c r="BA920" t="n">
        <v>19300</v>
      </c>
      <c r="BB920" t="n">
        <v>5804</v>
      </c>
      <c r="BC920" t="n">
        <v>34086</v>
      </c>
      <c r="BD920" t="n">
        <v>11200</v>
      </c>
      <c r="BE920" t="n">
        <v>13000</v>
      </c>
      <c r="BF920" t="n">
        <v>10500</v>
      </c>
    </row>
    <row r="921">
      <c r="A921" t="inlineStr">
        <is>
          <t>Hometown Strong commitment</t>
        </is>
      </c>
      <c r="C921" t="inlineStr">
        <is>
          <t>Thousand</t>
        </is>
      </c>
      <c r="D921" t="inlineStr">
        <is>
          <t>QQQQ</t>
        </is>
      </c>
      <c r="AQ921" t="n">
        <v>14506</v>
      </c>
      <c r="AR921" t="n">
        <v>494</v>
      </c>
      <c r="AS921" t="n">
        <v>15000</v>
      </c>
      <c r="AW921" t="n">
        <v>1000</v>
      </c>
      <c r="AX921" t="n">
        <v>1000</v>
      </c>
    </row>
    <row r="922">
      <c r="A922" t="inlineStr">
        <is>
          <t>Other non-recurring losses and expenses</t>
        </is>
      </c>
      <c r="C922" t="inlineStr">
        <is>
          <t>Thousand</t>
        </is>
      </c>
      <c r="D922" t="inlineStr">
        <is>
          <t>QQQQ</t>
        </is>
      </c>
      <c r="AE922" t="n">
        <v>0</v>
      </c>
      <c r="AF922" t="n">
        <v>3298</v>
      </c>
      <c r="AG922" t="n">
        <v>164</v>
      </c>
      <c r="AH922" t="n">
        <v>16023</v>
      </c>
      <c r="AI922" t="n">
        <v>19485</v>
      </c>
    </row>
    <row r="923">
      <c r="A923" t="inlineStr">
        <is>
          <t>Transaction costs related to acquisitions</t>
        </is>
      </c>
      <c r="C923" t="inlineStr">
        <is>
          <t>Thousand</t>
        </is>
      </c>
      <c r="D923" t="inlineStr">
        <is>
          <t>QQQQ</t>
        </is>
      </c>
      <c r="Z923" t="n">
        <v>0</v>
      </c>
      <c r="AA923" t="n">
        <v>0</v>
      </c>
      <c r="AB923" t="n">
        <v>15039</v>
      </c>
      <c r="AC923" t="n">
        <v>4567</v>
      </c>
      <c r="AD923" t="n">
        <v>19606</v>
      </c>
      <c r="AE923" t="n">
        <v>179</v>
      </c>
      <c r="AF923" t="n">
        <v>125</v>
      </c>
      <c r="AG923" t="n">
        <v>16</v>
      </c>
      <c r="AH923" t="n">
        <v>0</v>
      </c>
      <c r="AI923" t="n">
        <v>320</v>
      </c>
      <c r="AJ923" t="n">
        <v>0</v>
      </c>
      <c r="AK923" t="n">
        <v>0</v>
      </c>
      <c r="AL923" t="n">
        <v>63</v>
      </c>
      <c r="AM923" t="n">
        <v>1239</v>
      </c>
      <c r="AN923" t="n">
        <v>1302</v>
      </c>
      <c r="AO923" t="n">
        <v>215</v>
      </c>
      <c r="AP923" t="n">
        <v>-81</v>
      </c>
      <c r="AQ923" t="n">
        <v>0</v>
      </c>
      <c r="AS923" t="n">
        <v>134</v>
      </c>
      <c r="AU923" t="n">
        <v>2545</v>
      </c>
      <c r="AV923" t="n">
        <v>6773</v>
      </c>
      <c r="AW923" t="n">
        <v>9540</v>
      </c>
      <c r="AX923" t="n">
        <v>18858</v>
      </c>
      <c r="AY923" t="n">
        <v>717</v>
      </c>
      <c r="AZ923" t="n">
        <v>255</v>
      </c>
      <c r="BB923" t="n">
        <v>-24</v>
      </c>
      <c r="BC923" t="n">
        <v>948</v>
      </c>
    </row>
    <row r="924">
      <c r="A924" t="inlineStr">
        <is>
          <t>Charge for fair value markup of acquired inventory</t>
        </is>
      </c>
      <c r="C924" t="inlineStr">
        <is>
          <t>Thousand</t>
        </is>
      </c>
      <c r="D924" t="inlineStr">
        <is>
          <t>QQQQ</t>
        </is>
      </c>
      <c r="AW924" t="n">
        <v>4974</v>
      </c>
      <c r="AX924" t="n">
        <v>4974</v>
      </c>
    </row>
    <row r="925">
      <c r="A925" t="inlineStr">
        <is>
          <t>Restructuring charges</t>
        </is>
      </c>
      <c r="C925" t="inlineStr">
        <is>
          <t>Thousand</t>
        </is>
      </c>
      <c r="D925" t="inlineStr">
        <is>
          <t>QQQQ</t>
        </is>
      </c>
      <c r="F925" t="n">
        <v>484</v>
      </c>
      <c r="G925" t="n">
        <v>480</v>
      </c>
      <c r="H925" t="n">
        <v>3658</v>
      </c>
      <c r="I925" t="n">
        <v>1039</v>
      </c>
      <c r="J925" t="n">
        <v>5661</v>
      </c>
      <c r="K925" t="n">
        <v>1713</v>
      </c>
      <c r="L925" t="n">
        <v>438</v>
      </c>
      <c r="M925" t="n">
        <v>135</v>
      </c>
      <c r="N925" t="n">
        <v>0</v>
      </c>
      <c r="O925" t="n">
        <v>2286</v>
      </c>
      <c r="P925" t="n">
        <v>0</v>
      </c>
      <c r="Q925" t="n">
        <v>4813</v>
      </c>
      <c r="R925" t="n">
        <v>792</v>
      </c>
      <c r="S925" t="n">
        <v>0</v>
      </c>
      <c r="T925" t="n">
        <v>5605</v>
      </c>
      <c r="U925" t="n">
        <v>0</v>
      </c>
      <c r="V925" t="n">
        <v>0</v>
      </c>
      <c r="W925" t="n">
        <v>279</v>
      </c>
      <c r="X925" t="n">
        <v>790</v>
      </c>
      <c r="Y925" t="n">
        <v>1069</v>
      </c>
      <c r="Z925" t="n">
        <v>0</v>
      </c>
      <c r="AA925" t="n">
        <v>4349</v>
      </c>
      <c r="AB925" t="n">
        <v>4147</v>
      </c>
      <c r="AC925" t="n">
        <v>1279</v>
      </c>
      <c r="AD925" t="n">
        <v>9775</v>
      </c>
      <c r="AE925" t="n">
        <v>789</v>
      </c>
      <c r="AF925" t="n">
        <v>1135</v>
      </c>
      <c r="AG925" t="n">
        <v>257</v>
      </c>
      <c r="AH925" t="n">
        <v>2584</v>
      </c>
      <c r="AI925" t="n">
        <v>4765</v>
      </c>
      <c r="AJ925" t="n">
        <v>-27</v>
      </c>
      <c r="AK925" t="n">
        <v>-43</v>
      </c>
      <c r="AL925" t="n">
        <v>-20</v>
      </c>
      <c r="AM925" t="n">
        <v>6</v>
      </c>
      <c r="AN925" t="n">
        <v>-84</v>
      </c>
      <c r="AR925" t="n">
        <v>123</v>
      </c>
      <c r="AS925" t="n">
        <v>123</v>
      </c>
      <c r="AW925" t="n">
        <v>5802</v>
      </c>
      <c r="AX925" t="n">
        <v>5802</v>
      </c>
      <c r="BB925" t="n">
        <v>30466</v>
      </c>
      <c r="BC925" t="n">
        <v>30466</v>
      </c>
      <c r="BD925" t="n">
        <v>8026</v>
      </c>
      <c r="BE925" t="n">
        <v>29718</v>
      </c>
      <c r="BF925" t="n">
        <v>940</v>
      </c>
    </row>
    <row r="926">
      <c r="A926" t="inlineStr">
        <is>
          <t>Minus:</t>
        </is>
      </c>
      <c r="N926" t="inlineStr">
        <is>
          <t>.</t>
        </is>
      </c>
    </row>
    <row r="927">
      <c r="A927" t="inlineStr">
        <is>
          <t>Gain on bargain purchase</t>
        </is>
      </c>
      <c r="C927" t="inlineStr">
        <is>
          <t>Thousand</t>
        </is>
      </c>
      <c r="D927" t="inlineStr">
        <is>
          <t>QQQQ</t>
        </is>
      </c>
      <c r="AJ927" t="n">
        <v>0</v>
      </c>
      <c r="AK927" t="n">
        <v>0</v>
      </c>
      <c r="AL927" t="n">
        <v>0</v>
      </c>
      <c r="AM927" t="n">
        <v>56880</v>
      </c>
      <c r="AN927" t="n">
        <v>56880</v>
      </c>
      <c r="AO927" t="n">
        <v>-1740</v>
      </c>
      <c r="AP927" t="n">
        <v>0</v>
      </c>
      <c r="AQ927" t="n">
        <v>-2006</v>
      </c>
      <c r="AS927" t="n">
        <v>-3746</v>
      </c>
    </row>
    <row r="928">
      <c r="A928" t="inlineStr">
        <is>
          <t>De-consolidation of subsidiary</t>
        </is>
      </c>
      <c r="C928" t="inlineStr">
        <is>
          <t>Thousand</t>
        </is>
      </c>
      <c r="D928" t="inlineStr">
        <is>
          <t>QQQQ</t>
        </is>
      </c>
      <c r="AT928" t="n">
        <v>1131</v>
      </c>
      <c r="AX928" t="n">
        <v>1131</v>
      </c>
    </row>
    <row r="929">
      <c r="A929" t="inlineStr">
        <is>
          <t>Insurance recoveries for Mayfield tornado losses(e)</t>
        </is>
      </c>
      <c r="C929" t="inlineStr">
        <is>
          <t>Thousand</t>
        </is>
      </c>
      <c r="D929" t="inlineStr">
        <is>
          <t>QQQQ</t>
        </is>
      </c>
      <c r="AY929" t="n">
        <v>3815</v>
      </c>
      <c r="BA929" t="n">
        <v>16182</v>
      </c>
      <c r="BB929" t="n">
        <v>-417</v>
      </c>
      <c r="BC929" t="n">
        <v>19580</v>
      </c>
      <c r="BD929" t="n">
        <v>19086</v>
      </c>
    </row>
    <row r="930">
      <c r="A930" t="inlineStr">
        <is>
          <t>Shareholder litigation settlement</t>
        </is>
      </c>
      <c r="C930" t="inlineStr">
        <is>
          <t>Thousand</t>
        </is>
      </c>
      <c r="D930" t="inlineStr">
        <is>
          <t>QQQQ</t>
        </is>
      </c>
      <c r="AO930" t="n">
        <v>34643</v>
      </c>
      <c r="AS930" t="n">
        <v>34643</v>
      </c>
    </row>
    <row r="931">
      <c r="A931" t="inlineStr">
        <is>
          <t>Net income attributable to non-controlling interest</t>
        </is>
      </c>
      <c r="C931" t="inlineStr">
        <is>
          <t>Thousand</t>
        </is>
      </c>
      <c r="D931" t="inlineStr">
        <is>
          <t>QQQQ</t>
        </is>
      </c>
      <c r="F931" t="n">
        <v>-354</v>
      </c>
      <c r="G931" t="n">
        <v>86</v>
      </c>
      <c r="H931" t="n">
        <v>106</v>
      </c>
      <c r="I931" t="n">
        <v>319</v>
      </c>
      <c r="J931" t="n">
        <v>157</v>
      </c>
      <c r="K931" t="n">
        <v>70</v>
      </c>
      <c r="L931" t="n">
        <v>85</v>
      </c>
      <c r="M931" t="n">
        <v>-181</v>
      </c>
      <c r="N931" t="n">
        <v>-184</v>
      </c>
      <c r="O931" t="n">
        <v>-210</v>
      </c>
      <c r="P931" t="n">
        <v>-22</v>
      </c>
      <c r="Q931" t="n">
        <v>135</v>
      </c>
      <c r="R931" t="n">
        <v>33</v>
      </c>
      <c r="S931" t="n">
        <v>-98</v>
      </c>
      <c r="T931" t="n">
        <v>48</v>
      </c>
      <c r="U931" t="n">
        <v>-360</v>
      </c>
      <c r="V931" t="n">
        <v>156</v>
      </c>
      <c r="W931" t="n">
        <v>-130</v>
      </c>
      <c r="X931" t="n">
        <v>-469</v>
      </c>
      <c r="Y931" t="n">
        <v>-803</v>
      </c>
      <c r="Z931" t="n">
        <v>542</v>
      </c>
      <c r="AA931" t="n">
        <v>432</v>
      </c>
      <c r="AB931" t="n">
        <v>-460</v>
      </c>
      <c r="AC931" t="n">
        <v>-412</v>
      </c>
      <c r="AD931" t="n">
        <v>102</v>
      </c>
      <c r="AE931" t="n">
        <v>-194</v>
      </c>
      <c r="AF931" t="n">
        <v>-197</v>
      </c>
      <c r="AG931" t="n">
        <v>153</v>
      </c>
      <c r="AH931" t="n">
        <v>-903</v>
      </c>
      <c r="AI931" t="n">
        <v>-1141</v>
      </c>
      <c r="AJ931" t="n">
        <v>114</v>
      </c>
      <c r="AK931" t="n">
        <v>12</v>
      </c>
      <c r="AL931" t="n">
        <v>331</v>
      </c>
      <c r="AM931" t="n">
        <v>155</v>
      </c>
      <c r="AN931" t="n">
        <v>612</v>
      </c>
      <c r="AO931" t="n">
        <v>181</v>
      </c>
      <c r="AP931" t="n">
        <v>-364</v>
      </c>
      <c r="AQ931" t="n">
        <v>245</v>
      </c>
      <c r="AR931" t="n">
        <v>251</v>
      </c>
      <c r="AS931" t="n">
        <v>313</v>
      </c>
      <c r="AT931" t="n">
        <v>260</v>
      </c>
      <c r="AU931" t="n">
        <v>184</v>
      </c>
      <c r="AV931" t="n">
        <v>110</v>
      </c>
      <c r="AW931" t="n">
        <v>-286</v>
      </c>
      <c r="AX931" t="n">
        <v>268</v>
      </c>
      <c r="AY931" t="n">
        <v>122</v>
      </c>
      <c r="AZ931" t="n">
        <v>-95</v>
      </c>
      <c r="BA931" t="n">
        <v>647</v>
      </c>
      <c r="BB931" t="n">
        <v>-66</v>
      </c>
      <c r="BC931" t="n">
        <v>608</v>
      </c>
      <c r="BD931" t="n">
        <v>444</v>
      </c>
      <c r="BE931" t="n">
        <v>452</v>
      </c>
      <c r="BF931" t="n">
        <v>289</v>
      </c>
    </row>
    <row r="932">
      <c r="A932" t="inlineStr">
        <is>
          <t>Adjusted EBITDA</t>
        </is>
      </c>
      <c r="C932" t="inlineStr">
        <is>
          <t>Thousand</t>
        </is>
      </c>
      <c r="D932" t="inlineStr">
        <is>
          <t>QQQQ</t>
        </is>
      </c>
      <c r="F932" t="n">
        <v>117699</v>
      </c>
      <c r="G932" t="n">
        <v>264958</v>
      </c>
      <c r="H932" t="n">
        <v>226067</v>
      </c>
      <c r="I932" t="n">
        <v>197178</v>
      </c>
      <c r="J932" t="n">
        <v>805902</v>
      </c>
      <c r="K932" t="n">
        <v>205178</v>
      </c>
      <c r="L932" t="n">
        <v>338950</v>
      </c>
      <c r="M932" t="n">
        <v>435360</v>
      </c>
      <c r="N932" t="n">
        <v>367829</v>
      </c>
      <c r="O932" t="n">
        <v>1352249</v>
      </c>
      <c r="P932" t="n">
        <v>363475</v>
      </c>
      <c r="Q932" t="n">
        <v>425756</v>
      </c>
      <c r="R932" t="n">
        <v>274258</v>
      </c>
      <c r="S932" t="n">
        <v>149978</v>
      </c>
      <c r="T932" t="n">
        <v>1213467</v>
      </c>
      <c r="U932" t="n">
        <v>233543</v>
      </c>
      <c r="V932" t="n">
        <v>282736</v>
      </c>
      <c r="W932" t="n">
        <v>210774</v>
      </c>
      <c r="X932" t="n">
        <v>172231</v>
      </c>
      <c r="Y932" t="n">
        <v>899284</v>
      </c>
      <c r="Z932" t="n">
        <v>203964</v>
      </c>
      <c r="AA932" t="n">
        <v>420573</v>
      </c>
      <c r="AB932" t="n">
        <v>463557</v>
      </c>
      <c r="AC932" t="n">
        <v>241009</v>
      </c>
      <c r="AD932" t="n">
        <v>1388029</v>
      </c>
      <c r="AE932" t="n">
        <v>271816</v>
      </c>
      <c r="AF932" t="n">
        <v>282511</v>
      </c>
      <c r="AG932" t="n">
        <v>156004</v>
      </c>
      <c r="AH932" t="n">
        <v>111041</v>
      </c>
      <c r="AI932" t="n">
        <v>798187</v>
      </c>
      <c r="AJ932" t="n">
        <v>204440</v>
      </c>
      <c r="AK932" t="n">
        <v>349330</v>
      </c>
      <c r="AL932" t="n">
        <v>258381</v>
      </c>
      <c r="AM932" t="n">
        <v>161619</v>
      </c>
      <c r="AN932" t="n">
        <v>973771</v>
      </c>
      <c r="AO932" t="n">
        <v>165478</v>
      </c>
      <c r="AP932" t="n">
        <v>112220</v>
      </c>
      <c r="AQ932" t="n">
        <v>304984</v>
      </c>
      <c r="AR932" t="n">
        <v>205391</v>
      </c>
      <c r="AS932" t="n">
        <v>788073</v>
      </c>
      <c r="AT932" t="n">
        <v>253848</v>
      </c>
      <c r="AU932" t="n">
        <v>371614</v>
      </c>
      <c r="AV932" t="n">
        <v>346907</v>
      </c>
      <c r="AW932" t="n">
        <v>316659</v>
      </c>
      <c r="AX932" t="n">
        <v>1289028</v>
      </c>
      <c r="AY932" t="n">
        <v>501759</v>
      </c>
      <c r="AZ932" t="n">
        <v>623278</v>
      </c>
      <c r="BA932" t="n">
        <v>460461</v>
      </c>
      <c r="BB932" t="n">
        <v>62858</v>
      </c>
      <c r="BC932" t="n">
        <v>1648356</v>
      </c>
      <c r="BD932" t="n">
        <v>151949</v>
      </c>
      <c r="BE932" t="n">
        <v>248725</v>
      </c>
      <c r="BF932" t="n">
        <v>324025</v>
      </c>
    </row>
    <row r="933">
      <c r="A933" t="inlineStr">
        <is>
          <t>Adjusted EBITDA-c</t>
        </is>
      </c>
      <c r="F933">
        <f>F911+SUM(F916:F925)-SUM(F927:F931)</f>
        <v/>
      </c>
      <c r="G933">
        <f>G911+SUM(G916:G925)-SUM(G927:G931)</f>
        <v/>
      </c>
      <c r="H933">
        <f>H911+SUM(H916:H925)-SUM(H927:H931)</f>
        <v/>
      </c>
      <c r="I933">
        <f>I911+SUM(I916:I925)-SUM(I927:I931)</f>
        <v/>
      </c>
      <c r="J933">
        <f>J911+SUM(J916:J925)-SUM(J927:J931)</f>
        <v/>
      </c>
      <c r="K933">
        <f>K911+SUM(K916:K925)-SUM(K927:K931)</f>
        <v/>
      </c>
      <c r="L933">
        <f>L911+SUM(L916:L925)-SUM(L927:L931)</f>
        <v/>
      </c>
      <c r="M933">
        <f>M911+SUM(M916:M925)-SUM(M927:M931)</f>
        <v/>
      </c>
      <c r="N933">
        <f>N911+SUM(N916:N925)-SUM(N927:N931)</f>
        <v/>
      </c>
      <c r="O933">
        <f>O911+SUM(O916:O925)-SUM(O927:O931)</f>
        <v/>
      </c>
      <c r="P933">
        <f>P911+SUM(P916:P925)-SUM(P927:P931)</f>
        <v/>
      </c>
      <c r="Q933">
        <f>Q911+SUM(Q916:Q925)-SUM(Q927:Q931)</f>
        <v/>
      </c>
      <c r="R933">
        <f>R911+SUM(R916:R925)-SUM(R927:R931)</f>
        <v/>
      </c>
      <c r="S933">
        <f>S911+SUM(S916:S925)-SUM(S927:S931)</f>
        <v/>
      </c>
      <c r="T933">
        <f>T911+SUM(T916:T925)-SUM(T927:T931)</f>
        <v/>
      </c>
      <c r="U933">
        <f>U911+SUM(U916:U925)-SUM(U927:U931)</f>
        <v/>
      </c>
      <c r="V933">
        <f>V911+SUM(V916:V925)-SUM(V927:V931)</f>
        <v/>
      </c>
      <c r="W933">
        <f>W911+SUM(W916:W925)-SUM(W927:W931)</f>
        <v/>
      </c>
      <c r="X933">
        <f>X911+SUM(X916:X925)-SUM(X927:X931)</f>
        <v/>
      </c>
      <c r="Y933">
        <f>Y911+SUM(Y916:Y925)-SUM(Y927:Y931)</f>
        <v/>
      </c>
      <c r="Z933">
        <f>Z911+SUM(Z916:Z925)-SUM(Z927:Z931)</f>
        <v/>
      </c>
      <c r="AA933">
        <f>AA911+SUM(AA916:AA925)-SUM(AA927:AA931)</f>
        <v/>
      </c>
      <c r="AB933">
        <f>AB911+SUM(AB916:AB925)-SUM(AB927:AB931)</f>
        <v/>
      </c>
      <c r="AC933">
        <f>AC911+SUM(AC916:AC925)-SUM(AC927:AC931)</f>
        <v/>
      </c>
      <c r="AD933">
        <f>AD911+SUM(AD916:AD925)-SUM(AD927:AD931)</f>
        <v/>
      </c>
      <c r="AE933">
        <f>AE911+SUM(AE916:AE925)-SUM(AE927:AE931)</f>
        <v/>
      </c>
      <c r="AF933">
        <f>AF911+SUM(AF916:AF925)-SUM(AF927:AF931)</f>
        <v/>
      </c>
      <c r="AG933">
        <f>AG911+SUM(AG916:AG925)-SUM(AG927:AG931)</f>
        <v/>
      </c>
      <c r="AH933">
        <f>AH911+SUM(AH916:AH925)-SUM(AH927:AH931)</f>
        <v/>
      </c>
      <c r="AI933">
        <f>AI911+SUM(AI916:AI925)-SUM(AI927:AI931)</f>
        <v/>
      </c>
      <c r="AJ933">
        <f>AJ911+SUM(AJ916:AJ925)-SUM(AJ927:AJ931)</f>
        <v/>
      </c>
      <c r="AK933">
        <f>AK911+SUM(AK916:AK925)-SUM(AK927:AK931)</f>
        <v/>
      </c>
      <c r="AL933">
        <f>AL911+SUM(AL916:AL925)-SUM(AL927:AL931)</f>
        <v/>
      </c>
      <c r="AM933">
        <f>AM911+SUM(AM916:AM925)-SUM(AM927:AM931)</f>
        <v/>
      </c>
      <c r="AN933">
        <f>AN911+SUM(AN916:AN925)-SUM(AN927:AN931)</f>
        <v/>
      </c>
      <c r="AO933">
        <f>AO911+SUM(AO916:AO925)-SUM(AO927:AO931)</f>
        <v/>
      </c>
      <c r="AP933">
        <f>AP911+SUM(AP916:AP925)-SUM(AP927:AP931)</f>
        <v/>
      </c>
      <c r="AQ933">
        <f>AQ911+SUM(AQ916:AQ925)-SUM(AQ927:AQ931)</f>
        <v/>
      </c>
      <c r="AR933">
        <f>AR911+SUM(AR916:AR925)-SUM(AR927:AR931)</f>
        <v/>
      </c>
      <c r="AS933">
        <f>AS911+SUM(AS916:AS925)-SUM(AS927:AS931)</f>
        <v/>
      </c>
      <c r="AT933">
        <f>AT911+SUM(AT916:AT925)-SUM(AT927:AT931)</f>
        <v/>
      </c>
      <c r="AU933">
        <f>AU911+SUM(AU916:AU925)-SUM(AU927:AU931)</f>
        <v/>
      </c>
      <c r="AV933">
        <f>AV911+SUM(AV916:AV925)-SUM(AV927:AV931)</f>
        <v/>
      </c>
      <c r="AW933">
        <f>AW911+SUM(AW916:AW925)-SUM(AW927:AW931)</f>
        <v/>
      </c>
      <c r="AX933">
        <f>AX911+SUM(AX916:AX925)-SUM(AX927:AX931)</f>
        <v/>
      </c>
      <c r="AY933">
        <f>AY911+SUM(AY916:AY925)-SUM(AY927:AY931)</f>
        <v/>
      </c>
      <c r="AZ933">
        <f>AZ911+SUM(AZ916:AZ925)-SUM(AZ927:AZ931)</f>
        <v/>
      </c>
      <c r="BA933">
        <f>BA911+SUM(BA916:BA925)-SUM(BA927:BA931)</f>
        <v/>
      </c>
      <c r="BB933">
        <f>BB911+SUM(BB916:BB925)-SUM(BB927:BB931)</f>
        <v/>
      </c>
      <c r="BC933">
        <f>BC911+SUM(BC916:BC925)-SUM(BC927:BC931)</f>
        <v/>
      </c>
      <c r="BD933">
        <f>BD911+SUM(BD916:BD925)-SUM(BD927:BD931)</f>
        <v/>
      </c>
      <c r="BE933">
        <f>BE911+SUM(BE916:BE925)-SUM(BE927:BE931)</f>
        <v/>
      </c>
      <c r="BF933">
        <f>BF911+SUM(BF916:BF925)-SUM(BF927:BF931)</f>
        <v/>
      </c>
    </row>
    <row r="934">
      <c r="A934" t="inlineStr">
        <is>
          <t>Sum check</t>
        </is>
      </c>
      <c r="F934">
        <f>F933-F932</f>
        <v/>
      </c>
      <c r="G934">
        <f>G933-G932</f>
        <v/>
      </c>
      <c r="H934">
        <f>H933-H932</f>
        <v/>
      </c>
      <c r="I934">
        <f>I933-I932</f>
        <v/>
      </c>
      <c r="J934">
        <f>J933-J932</f>
        <v/>
      </c>
      <c r="K934">
        <f>K933-K932</f>
        <v/>
      </c>
      <c r="L934">
        <f>L933-L932</f>
        <v/>
      </c>
      <c r="M934">
        <f>M933-M932</f>
        <v/>
      </c>
      <c r="N934">
        <f>N933-N932</f>
        <v/>
      </c>
      <c r="O934">
        <f>O933-O932</f>
        <v/>
      </c>
      <c r="P934">
        <f>P933-P932</f>
        <v/>
      </c>
      <c r="Q934">
        <f>Q933-Q932</f>
        <v/>
      </c>
      <c r="R934">
        <f>R933-R932</f>
        <v/>
      </c>
      <c r="S934">
        <f>S933-S932</f>
        <v/>
      </c>
      <c r="T934">
        <f>T933-T932</f>
        <v/>
      </c>
      <c r="U934">
        <f>U933-U932</f>
        <v/>
      </c>
      <c r="V934">
        <f>V933-V932</f>
        <v/>
      </c>
      <c r="W934">
        <f>W933-W932</f>
        <v/>
      </c>
      <c r="X934">
        <f>X933-X932</f>
        <v/>
      </c>
      <c r="Y934">
        <f>Y933-Y932</f>
        <v/>
      </c>
      <c r="Z934">
        <f>Z933-Z932</f>
        <v/>
      </c>
      <c r="AA934">
        <f>AA933-AA932</f>
        <v/>
      </c>
      <c r="AB934">
        <f>AB933-AB932</f>
        <v/>
      </c>
      <c r="AC934">
        <f>AC933-AC932</f>
        <v/>
      </c>
      <c r="AD934">
        <f>AD933-AD932</f>
        <v/>
      </c>
      <c r="AE934">
        <f>AE933-AE932</f>
        <v/>
      </c>
      <c r="AF934">
        <f>AF933-AF932</f>
        <v/>
      </c>
      <c r="AG934">
        <f>AG933-AG932</f>
        <v/>
      </c>
      <c r="AH934">
        <f>AH933-AH932</f>
        <v/>
      </c>
      <c r="AI934">
        <f>AI933-AI932</f>
        <v/>
      </c>
      <c r="AJ934">
        <f>AJ933-AJ932</f>
        <v/>
      </c>
      <c r="AK934">
        <f>AK933-AK932</f>
        <v/>
      </c>
      <c r="AL934">
        <f>AL933-AL932</f>
        <v/>
      </c>
      <c r="AM934">
        <f>AM933-AM932</f>
        <v/>
      </c>
      <c r="AN934">
        <f>AN933-AN932</f>
        <v/>
      </c>
      <c r="AO934">
        <f>AO933-AO932</f>
        <v/>
      </c>
      <c r="AP934">
        <f>AP933-AP932</f>
        <v/>
      </c>
      <c r="AQ934">
        <f>AQ933-AQ932</f>
        <v/>
      </c>
      <c r="AR934">
        <f>AR933-AR932</f>
        <v/>
      </c>
      <c r="AS934">
        <f>AS933-AS932</f>
        <v/>
      </c>
      <c r="AT934">
        <f>AT933-AT932</f>
        <v/>
      </c>
      <c r="AU934">
        <f>AU933-AU932</f>
        <v/>
      </c>
      <c r="AV934">
        <f>AV933-AV932</f>
        <v/>
      </c>
      <c r="AW934">
        <f>AW933-AW932</f>
        <v/>
      </c>
      <c r="AX934">
        <f>AX933-AX932</f>
        <v/>
      </c>
      <c r="AY934">
        <f>AY933-AY932</f>
        <v/>
      </c>
      <c r="AZ934">
        <f>AZ933-AZ932</f>
        <v/>
      </c>
      <c r="BA934">
        <f>BA933-BA932</f>
        <v/>
      </c>
      <c r="BB934">
        <f>BB933-BB932</f>
        <v/>
      </c>
      <c r="BC934">
        <f>BC933-BC932</f>
        <v/>
      </c>
      <c r="BD934">
        <f>BD933-BD932</f>
        <v/>
      </c>
      <c r="BE934">
        <f>BE933-BE932</f>
        <v/>
      </c>
      <c r="BF934">
        <f>BF933-BF932</f>
        <v/>
      </c>
    </row>
    <row r="936">
      <c r="A936" t="inlineStr">
        <is>
          <t>GAAP to Non-GAAP</t>
        </is>
      </c>
    </row>
    <row r="937">
      <c r="A937" t="inlineStr">
        <is>
          <t xml:space="preserve">Reconciliation of net debt </t>
        </is>
      </c>
    </row>
    <row r="938">
      <c r="A938" t="inlineStr">
        <is>
          <t>Long term debt less current maturities</t>
        </is>
      </c>
      <c r="C938" t="inlineStr">
        <is>
          <t>Thousand</t>
        </is>
      </c>
      <c r="D938" t="inlineStr">
        <is>
          <t>QQQQ</t>
        </is>
      </c>
      <c r="F938" t="n">
        <v>1126477</v>
      </c>
      <c r="G938" t="n">
        <v>911939</v>
      </c>
      <c r="H938" t="n">
        <v>912019</v>
      </c>
      <c r="I938" t="n">
        <v>501999</v>
      </c>
      <c r="K938" t="n">
        <v>502077</v>
      </c>
      <c r="L938" t="n">
        <v>502039</v>
      </c>
      <c r="M938" t="n">
        <v>502115</v>
      </c>
      <c r="N938" t="n">
        <v>3980</v>
      </c>
      <c r="P938" t="n">
        <v>1150441</v>
      </c>
      <c r="Q938" t="n">
        <v>1000420</v>
      </c>
      <c r="R938" t="n">
        <v>1000398</v>
      </c>
      <c r="S938" t="n">
        <v>985509</v>
      </c>
      <c r="U938" t="n">
        <v>986400</v>
      </c>
      <c r="V938" t="n">
        <v>1117979</v>
      </c>
      <c r="W938" t="n">
        <v>1004840</v>
      </c>
      <c r="X938" t="n">
        <v>1011858</v>
      </c>
      <c r="Z938" t="n">
        <v>1346990</v>
      </c>
      <c r="AA938" t="n">
        <v>1404264</v>
      </c>
    </row>
    <row r="939">
      <c r="A939" t="inlineStr">
        <is>
          <t>Link check</t>
        </is>
      </c>
      <c r="F939">
        <f>F938-F717</f>
        <v/>
      </c>
      <c r="G939">
        <f>G938-G717</f>
        <v/>
      </c>
      <c r="H939">
        <f>H938-H717</f>
        <v/>
      </c>
      <c r="I939">
        <f>I938-I717</f>
        <v/>
      </c>
      <c r="K939">
        <f>K938-K717</f>
        <v/>
      </c>
      <c r="L939">
        <f>L938-L717</f>
        <v/>
      </c>
      <c r="M939">
        <f>M938-M717</f>
        <v/>
      </c>
      <c r="N939">
        <f>N938-N717</f>
        <v/>
      </c>
      <c r="P939">
        <f>P938-P717</f>
        <v/>
      </c>
      <c r="Q939">
        <f>Q938-Q717</f>
        <v/>
      </c>
      <c r="R939">
        <f>R938-R717</f>
        <v/>
      </c>
      <c r="S939">
        <f>S938-S717</f>
        <v/>
      </c>
      <c r="U939">
        <f>U938-U717</f>
        <v/>
      </c>
      <c r="V939">
        <f>V938-V717</f>
        <v/>
      </c>
      <c r="W939">
        <f>W938-W717</f>
        <v/>
      </c>
      <c r="X939">
        <f>X938-X717</f>
        <v/>
      </c>
      <c r="Z939">
        <f>Z938-Z717</f>
        <v/>
      </c>
      <c r="AA939">
        <f>AA938-AA717</f>
        <v/>
      </c>
    </row>
    <row r="940">
      <c r="A940" t="inlineStr">
        <is>
          <t>Current maturities of long term debt</t>
        </is>
      </c>
      <c r="C940" t="inlineStr">
        <is>
          <t>Thousand</t>
        </is>
      </c>
      <c r="D940" t="inlineStr">
        <is>
          <t>QQQQ</t>
        </is>
      </c>
      <c r="F940" t="n">
        <v>15888</v>
      </c>
      <c r="G940" t="n">
        <v>393</v>
      </c>
      <c r="H940" t="n">
        <v>396</v>
      </c>
      <c r="I940" t="n">
        <v>410234</v>
      </c>
      <c r="K940" t="n">
        <v>205357</v>
      </c>
      <c r="L940" t="n">
        <v>257</v>
      </c>
      <c r="M940" t="n">
        <v>260</v>
      </c>
      <c r="N940" t="n">
        <v>262</v>
      </c>
      <c r="P940" t="n">
        <v>133</v>
      </c>
      <c r="Q940" t="n">
        <v>117</v>
      </c>
      <c r="R940" t="n">
        <v>5971</v>
      </c>
      <c r="S940" t="n">
        <v>28812</v>
      </c>
      <c r="U940" t="n">
        <v>21665</v>
      </c>
      <c r="V940" t="n">
        <v>90</v>
      </c>
      <c r="W940" t="n">
        <v>92</v>
      </c>
      <c r="X940" t="n">
        <v>94</v>
      </c>
      <c r="Z940" t="n">
        <v>96</v>
      </c>
      <c r="AA940" t="n">
        <v>40098</v>
      </c>
    </row>
    <row r="941">
      <c r="A941" t="inlineStr">
        <is>
          <t>Cash and cash equivalents</t>
        </is>
      </c>
      <c r="C941" t="inlineStr">
        <is>
          <t>Thousand</t>
        </is>
      </c>
      <c r="D941" t="inlineStr">
        <is>
          <t>QQQQ</t>
        </is>
      </c>
      <c r="F941" t="n">
        <v>43560</v>
      </c>
      <c r="G941" t="n">
        <v>78231</v>
      </c>
      <c r="H941" t="n">
        <v>330316</v>
      </c>
      <c r="I941" t="n">
        <v>508206</v>
      </c>
      <c r="K941" t="n">
        <v>514975</v>
      </c>
      <c r="L941" t="n">
        <v>527412</v>
      </c>
      <c r="M941" t="n">
        <v>868597</v>
      </c>
      <c r="N941" t="n">
        <v>576143</v>
      </c>
      <c r="P941" t="n">
        <v>478037</v>
      </c>
      <c r="Q941" t="n">
        <v>574194</v>
      </c>
      <c r="R941" t="n">
        <v>396719</v>
      </c>
      <c r="S941" t="n">
        <v>439638</v>
      </c>
      <c r="U941" t="n">
        <v>574888</v>
      </c>
      <c r="V941" t="n">
        <v>41047</v>
      </c>
      <c r="W941" t="n">
        <v>85994</v>
      </c>
      <c r="X941" t="n">
        <v>120328</v>
      </c>
      <c r="Z941" t="n">
        <v>30762</v>
      </c>
      <c r="AA941" t="n">
        <v>303937</v>
      </c>
    </row>
    <row r="942">
      <c r="A942" t="inlineStr">
        <is>
          <t>Available-for-sale securities</t>
        </is>
      </c>
      <c r="C942" t="inlineStr">
        <is>
          <t>Thousand</t>
        </is>
      </c>
      <c r="D942" t="inlineStr">
        <is>
          <t>QQQQ</t>
        </is>
      </c>
      <c r="H942" t="n">
        <v>0</v>
      </c>
      <c r="I942" t="n">
        <v>96902</v>
      </c>
      <c r="K942" t="n">
        <v>37005</v>
      </c>
      <c r="L942" t="n">
        <v>0</v>
      </c>
    </row>
    <row r="943">
      <c r="A943" t="inlineStr">
        <is>
          <t>Net debt</t>
        </is>
      </c>
      <c r="C943" t="inlineStr">
        <is>
          <t>Thousand</t>
        </is>
      </c>
      <c r="D943" t="inlineStr">
        <is>
          <t>QQQQ</t>
        </is>
      </c>
      <c r="F943" t="n">
        <v>1098805</v>
      </c>
      <c r="G943" t="n">
        <v>834101</v>
      </c>
      <c r="H943" t="n">
        <v>582099</v>
      </c>
      <c r="I943" t="n">
        <v>307125</v>
      </c>
      <c r="K943" t="n">
        <v>155454</v>
      </c>
      <c r="L943" t="n">
        <v>-25116</v>
      </c>
      <c r="M943" t="n">
        <v>-366222</v>
      </c>
      <c r="N943" t="n">
        <v>-571901</v>
      </c>
      <c r="P943" t="n">
        <v>672537</v>
      </c>
      <c r="Q943" t="n">
        <v>426343</v>
      </c>
      <c r="R943" t="n">
        <v>609650</v>
      </c>
      <c r="S943" t="n">
        <v>574683</v>
      </c>
      <c r="U943" t="n">
        <v>433177</v>
      </c>
      <c r="V943" t="n">
        <v>1077022</v>
      </c>
      <c r="W943" t="n">
        <v>918938</v>
      </c>
      <c r="X943" t="n">
        <v>891624</v>
      </c>
      <c r="Z943" t="n">
        <v>1316324</v>
      </c>
      <c r="AA943" t="n">
        <v>1140425</v>
      </c>
    </row>
    <row r="944">
      <c r="A944" t="inlineStr">
        <is>
          <t>Net debt-c</t>
        </is>
      </c>
      <c r="F944">
        <f>F938+F940-F941-F942</f>
        <v/>
      </c>
      <c r="G944">
        <f>G938+G940-G941-G942</f>
        <v/>
      </c>
      <c r="H944">
        <f>H938+H940-H941-H942</f>
        <v/>
      </c>
      <c r="I944">
        <f>I938+I940-I941-I942</f>
        <v/>
      </c>
      <c r="K944">
        <f>K938+K940-K941-K942</f>
        <v/>
      </c>
      <c r="L944">
        <f>L938+L940-L941-L942</f>
        <v/>
      </c>
      <c r="M944">
        <f>M938+M940-M941-M942</f>
        <v/>
      </c>
      <c r="N944">
        <f>N938+N940-N941-N942</f>
        <v/>
      </c>
      <c r="P944">
        <f>P938+P940-P941-P942</f>
        <v/>
      </c>
      <c r="Q944">
        <f>Q938+Q940-Q941-Q942</f>
        <v/>
      </c>
      <c r="R944">
        <f>R938+R940-R941-R942</f>
        <v/>
      </c>
      <c r="S944">
        <f>S938+S940-S941-S942</f>
        <v/>
      </c>
      <c r="U944">
        <f>U938+U940-U941-U942</f>
        <v/>
      </c>
      <c r="V944">
        <f>V938+V940-V941-V942</f>
        <v/>
      </c>
      <c r="W944">
        <f>W938+W940-W941-W942</f>
        <v/>
      </c>
      <c r="X944">
        <f>X938+X940-X941-X942</f>
        <v/>
      </c>
      <c r="Z944">
        <f>Z938+Z940-Z941-Z942</f>
        <v/>
      </c>
      <c r="AA944">
        <f>AA938+AA940-AA941-AA942</f>
        <v/>
      </c>
    </row>
    <row r="945">
      <c r="A945" t="inlineStr">
        <is>
          <t>Sum check</t>
        </is>
      </c>
      <c r="F945">
        <f>F944-F943</f>
        <v/>
      </c>
      <c r="G945">
        <f>G944-G943</f>
        <v/>
      </c>
      <c r="H945">
        <f>H944-H943</f>
        <v/>
      </c>
      <c r="I945">
        <f>I944-I943</f>
        <v/>
      </c>
      <c r="K945">
        <f>K944-K943</f>
        <v/>
      </c>
      <c r="L945">
        <f>L944-L943</f>
        <v/>
      </c>
      <c r="M945">
        <f>M944-M943</f>
        <v/>
      </c>
      <c r="N945">
        <f>N944-N943</f>
        <v/>
      </c>
      <c r="P945">
        <f>P944-P943</f>
        <v/>
      </c>
      <c r="Q945">
        <f>Q944-Q943</f>
        <v/>
      </c>
      <c r="R945">
        <f>R944-R943</f>
        <v/>
      </c>
      <c r="S945">
        <f>S944-S943</f>
        <v/>
      </c>
      <c r="U945">
        <f>U944-U943</f>
        <v/>
      </c>
      <c r="V945">
        <f>V944-V943</f>
        <v/>
      </c>
      <c r="W945">
        <f>W944-W943</f>
        <v/>
      </c>
      <c r="X945">
        <f>X944-X943</f>
        <v/>
      </c>
      <c r="Z945">
        <f>Z944-Z943</f>
        <v/>
      </c>
      <c r="AA945">
        <f>AA944-AA943</f>
        <v/>
      </c>
    </row>
    <row r="947">
      <c r="A947" t="inlineStr">
        <is>
          <t>Reconciliation of adjusted earnings</t>
        </is>
      </c>
    </row>
    <row r="948">
      <c r="A948" t="inlineStr">
        <is>
          <t>Net income loss attributable to Pilgrim Pride corporation</t>
        </is>
      </c>
      <c r="C948" t="inlineStr">
        <is>
          <t>Thousand</t>
        </is>
      </c>
      <c r="D948" t="inlineStr">
        <is>
          <t>QQQQ</t>
        </is>
      </c>
      <c r="E948" t="inlineStr">
        <is>
          <t>Yes</t>
        </is>
      </c>
      <c r="I948" t="n">
        <v>143670</v>
      </c>
      <c r="K948" t="n">
        <v>98117</v>
      </c>
      <c r="L948" t="n">
        <v>190360</v>
      </c>
      <c r="M948" t="n">
        <v>255984</v>
      </c>
      <c r="N948" t="n">
        <v>167003</v>
      </c>
      <c r="P948" t="n">
        <v>204215</v>
      </c>
      <c r="Q948" t="n">
        <v>241489</v>
      </c>
      <c r="R948" t="n">
        <v>137062</v>
      </c>
      <c r="S948" t="n">
        <v>63148</v>
      </c>
      <c r="U948" t="n">
        <v>118371</v>
      </c>
      <c r="V948" t="n">
        <v>152886</v>
      </c>
      <c r="W948" t="n">
        <v>98657</v>
      </c>
      <c r="X948" t="n">
        <v>70618</v>
      </c>
      <c r="Z948" t="n">
        <v>93921</v>
      </c>
      <c r="AA948" t="n">
        <v>233641</v>
      </c>
      <c r="AB948" t="n">
        <v>232680</v>
      </c>
      <c r="AE948" t="n">
        <v>119418</v>
      </c>
      <c r="AF948" t="n">
        <v>106541</v>
      </c>
      <c r="AG948" t="n">
        <v>29310</v>
      </c>
      <c r="AJ948" t="n">
        <v>84011</v>
      </c>
      <c r="AK948" t="n">
        <v>170068</v>
      </c>
      <c r="AL948" t="n">
        <v>109765</v>
      </c>
    </row>
    <row r="949">
      <c r="A949" t="inlineStr">
        <is>
          <t>Link check</t>
        </is>
      </c>
      <c r="I949">
        <f>I948-I657</f>
        <v/>
      </c>
      <c r="K949">
        <f>K948-K657</f>
        <v/>
      </c>
      <c r="L949">
        <f>L948-L657</f>
        <v/>
      </c>
      <c r="M949">
        <f>M948-M657</f>
        <v/>
      </c>
      <c r="N949">
        <f>N948-N657</f>
        <v/>
      </c>
      <c r="P949">
        <f>P948-P657</f>
        <v/>
      </c>
      <c r="Q949">
        <f>Q948-Q657</f>
        <v/>
      </c>
      <c r="R949">
        <f>R948-R657</f>
        <v/>
      </c>
      <c r="S949">
        <f>S948-S657</f>
        <v/>
      </c>
      <c r="U949">
        <f>U948-U657</f>
        <v/>
      </c>
      <c r="V949">
        <f>V948-V657</f>
        <v/>
      </c>
      <c r="W949">
        <f>W948-W657</f>
        <v/>
      </c>
      <c r="X949">
        <f>X948-X657</f>
        <v/>
      </c>
      <c r="Z949">
        <f>Z948-Z657</f>
        <v/>
      </c>
      <c r="AA949">
        <f>AA948-AA657</f>
        <v/>
      </c>
      <c r="AB949">
        <f>AB948-AB657</f>
        <v/>
      </c>
      <c r="AE949">
        <f>AE948-AE657</f>
        <v/>
      </c>
      <c r="AF949">
        <f>AF948-AF657</f>
        <v/>
      </c>
      <c r="AG949">
        <f>AG948-AG657</f>
        <v/>
      </c>
      <c r="AJ949">
        <f>AJ948-AJ657</f>
        <v/>
      </c>
      <c r="AK949">
        <f>AK948-AK657</f>
        <v/>
      </c>
      <c r="AL949">
        <f>AL948-AL657</f>
        <v/>
      </c>
    </row>
    <row r="950">
      <c r="A950" t="inlineStr">
        <is>
          <t>Loss on early extinguishment of debt</t>
        </is>
      </c>
      <c r="C950" t="inlineStr">
        <is>
          <t>Thousand</t>
        </is>
      </c>
      <c r="D950" t="inlineStr">
        <is>
          <t>QQQQ</t>
        </is>
      </c>
      <c r="E950" t="inlineStr">
        <is>
          <t>Yes</t>
        </is>
      </c>
      <c r="K950" t="n">
        <v>2376</v>
      </c>
      <c r="N950" t="n">
        <v>25271</v>
      </c>
      <c r="P950" t="n">
        <v>68</v>
      </c>
      <c r="Q950" t="n">
        <v>0</v>
      </c>
      <c r="R950" t="n">
        <v>0</v>
      </c>
      <c r="S950" t="n">
        <v>0</v>
      </c>
      <c r="AE950" t="n">
        <v>12895</v>
      </c>
      <c r="AF950" t="n">
        <v>2000</v>
      </c>
      <c r="AG950" t="n">
        <v>903</v>
      </c>
    </row>
    <row r="951">
      <c r="A951" t="inlineStr">
        <is>
          <t>Acquisition and restructuring charges net of taxes</t>
        </is>
      </c>
      <c r="C951" t="inlineStr">
        <is>
          <t>Thousand</t>
        </is>
      </c>
      <c r="D951" t="inlineStr">
        <is>
          <t>QQQQ</t>
        </is>
      </c>
      <c r="E951" t="inlineStr">
        <is>
          <t>Yes</t>
        </is>
      </c>
      <c r="K951" t="n">
        <v>337</v>
      </c>
      <c r="Z951" t="n">
        <v>0</v>
      </c>
      <c r="AA951" t="n">
        <v>0</v>
      </c>
      <c r="AB951" t="n">
        <v>12988</v>
      </c>
      <c r="AE951" t="n">
        <v>968</v>
      </c>
      <c r="AF951" t="n">
        <v>944</v>
      </c>
      <c r="AG951" t="n">
        <v>207</v>
      </c>
      <c r="AJ951" t="n">
        <v>-27</v>
      </c>
      <c r="AK951" t="n">
        <v>-33</v>
      </c>
      <c r="AL951" t="n">
        <v>33</v>
      </c>
    </row>
    <row r="952">
      <c r="A952" t="inlineStr">
        <is>
          <t>Derivative loss gain</t>
        </is>
      </c>
      <c r="C952" t="inlineStr">
        <is>
          <t>Thousand</t>
        </is>
      </c>
      <c r="D952" t="inlineStr">
        <is>
          <t>QQQQ</t>
        </is>
      </c>
      <c r="E952" t="inlineStr">
        <is>
          <t>Yes</t>
        </is>
      </c>
      <c r="AF952" t="n">
        <v>17982</v>
      </c>
    </row>
    <row r="953">
      <c r="A953" t="inlineStr">
        <is>
          <t>Foreign currency transaction (losses) gains</t>
        </is>
      </c>
      <c r="C953" t="inlineStr">
        <is>
          <t>Thousand</t>
        </is>
      </c>
      <c r="D953" t="inlineStr">
        <is>
          <t>QQQQ</t>
        </is>
      </c>
      <c r="E953" t="inlineStr">
        <is>
          <t>Yes</t>
        </is>
      </c>
      <c r="I953" t="n">
        <v>-356</v>
      </c>
      <c r="L953" t="n">
        <v>-1819</v>
      </c>
      <c r="M953" t="n">
        <v>6414</v>
      </c>
      <c r="N953" t="n">
        <v>23047</v>
      </c>
      <c r="P953" t="n">
        <v>8974</v>
      </c>
      <c r="Q953" t="n">
        <v>2059</v>
      </c>
      <c r="R953" t="n">
        <v>12773</v>
      </c>
      <c r="S953" t="n">
        <v>2134</v>
      </c>
      <c r="U953" t="n">
        <v>-235</v>
      </c>
      <c r="V953" t="n">
        <v>-4744</v>
      </c>
      <c r="W953" t="n">
        <v>4142</v>
      </c>
      <c r="X953" t="n">
        <v>4734</v>
      </c>
      <c r="Z953" t="n">
        <v>619</v>
      </c>
      <c r="AA953" t="n">
        <v>-1810</v>
      </c>
      <c r="AB953" t="n">
        <v>-888</v>
      </c>
      <c r="AE953" t="n">
        <v>-1721</v>
      </c>
      <c r="AF953" t="n">
        <v>5630</v>
      </c>
      <c r="AG953" t="n">
        <v>-5077</v>
      </c>
      <c r="AJ953" t="n">
        <v>2636</v>
      </c>
      <c r="AK953" t="n">
        <v>1710</v>
      </c>
      <c r="AL953" t="n">
        <v>2290</v>
      </c>
    </row>
    <row r="954">
      <c r="A954" t="inlineStr">
        <is>
          <t>Income before loss on early extinguishment of debt and foreign currency transaction gains</t>
        </is>
      </c>
      <c r="C954" t="inlineStr">
        <is>
          <t>Thousand</t>
        </is>
      </c>
      <c r="D954" t="inlineStr">
        <is>
          <t>QQQQ</t>
        </is>
      </c>
      <c r="E954" t="inlineStr">
        <is>
          <t>Yes</t>
        </is>
      </c>
      <c r="I954" t="n">
        <v>143314</v>
      </c>
      <c r="K954" t="n">
        <v>100830</v>
      </c>
      <c r="L954" t="n">
        <v>188541</v>
      </c>
      <c r="M954" t="n">
        <v>262398</v>
      </c>
      <c r="N954" t="n">
        <v>215321</v>
      </c>
      <c r="P954" t="n">
        <v>213257</v>
      </c>
      <c r="Q954" t="n">
        <v>243548</v>
      </c>
      <c r="R954" t="n">
        <v>149835</v>
      </c>
      <c r="S954" t="n">
        <v>65282</v>
      </c>
      <c r="U954" t="n">
        <v>118136</v>
      </c>
      <c r="V954" t="n">
        <v>148142</v>
      </c>
      <c r="W954" t="n">
        <v>102799</v>
      </c>
      <c r="X954" t="n">
        <v>75352</v>
      </c>
      <c r="Z954" t="n">
        <v>94540</v>
      </c>
      <c r="AA954" t="n">
        <v>231831</v>
      </c>
      <c r="AB954" t="n">
        <v>244780</v>
      </c>
      <c r="AE954" t="n">
        <v>131560</v>
      </c>
      <c r="AF954" t="n">
        <v>133097</v>
      </c>
      <c r="AG954" t="n">
        <v>25343</v>
      </c>
      <c r="AJ954" t="n">
        <v>86620</v>
      </c>
      <c r="AK954" t="n">
        <v>171745</v>
      </c>
      <c r="AL954" t="n">
        <v>112088</v>
      </c>
    </row>
    <row r="955">
      <c r="A955" t="inlineStr">
        <is>
          <t>Income before loss on early extinguishment of debt and foreign currency transaction gains-c</t>
        </is>
      </c>
      <c r="I955">
        <f>SUM(I948,I950:I953)</f>
        <v/>
      </c>
      <c r="K955">
        <f>SUM(K948,K950:K953)</f>
        <v/>
      </c>
      <c r="L955">
        <f>SUM(L948,L950:L953)</f>
        <v/>
      </c>
      <c r="M955">
        <f>SUM(M948,M950:M953)</f>
        <v/>
      </c>
      <c r="N955">
        <f>SUM(N948,N950:N953)</f>
        <v/>
      </c>
      <c r="P955">
        <f>SUM(P948,P950:P953)</f>
        <v/>
      </c>
      <c r="Q955">
        <f>SUM(Q948,Q950:Q953)</f>
        <v/>
      </c>
      <c r="R955">
        <f>SUM(R948,R950:R953)</f>
        <v/>
      </c>
      <c r="S955">
        <f>SUM(S948,S950:S953)</f>
        <v/>
      </c>
      <c r="U955">
        <f>SUM(U948,U950:U953)</f>
        <v/>
      </c>
      <c r="V955">
        <f>SUM(V948,V950:V953)</f>
        <v/>
      </c>
      <c r="W955">
        <f>SUM(W948,W950:W953)</f>
        <v/>
      </c>
      <c r="X955">
        <f>SUM(X948,X950:X953)</f>
        <v/>
      </c>
      <c r="Z955">
        <f>SUM(Z948,Z950:Z953)</f>
        <v/>
      </c>
      <c r="AA955">
        <f>SUM(AA948,AA950:AA953)</f>
        <v/>
      </c>
      <c r="AB955">
        <f>SUM(AB948,AB950:AB953)</f>
        <v/>
      </c>
      <c r="AE955">
        <f>SUM(AE948,AE950:AE953)</f>
        <v/>
      </c>
      <c r="AF955">
        <f>SUM(AF948,AF950:AF953)</f>
        <v/>
      </c>
      <c r="AG955">
        <f>SUM(AG948,AG950:AG953)</f>
        <v/>
      </c>
      <c r="AJ955">
        <f>SUM(AJ948,AJ950:AJ953)</f>
        <v/>
      </c>
      <c r="AK955">
        <f>SUM(AK948,AK950:AK953)</f>
        <v/>
      </c>
      <c r="AL955">
        <f>SUM(AL948,AL950:AL953)</f>
        <v/>
      </c>
    </row>
    <row r="956">
      <c r="A956" t="inlineStr">
        <is>
          <t>Sum check</t>
        </is>
      </c>
      <c r="I956">
        <f>I954-I955</f>
        <v/>
      </c>
      <c r="K956">
        <f>K954-K955</f>
        <v/>
      </c>
      <c r="L956">
        <f>L954-L955</f>
        <v/>
      </c>
      <c r="M956">
        <f>M954-M955</f>
        <v/>
      </c>
      <c r="N956">
        <f>N954-N955</f>
        <v/>
      </c>
      <c r="P956">
        <f>P954-P955</f>
        <v/>
      </c>
      <c r="Q956">
        <f>Q954-Q955</f>
        <v/>
      </c>
      <c r="R956">
        <f>R954-R955</f>
        <v/>
      </c>
      <c r="S956">
        <f>S954-S955</f>
        <v/>
      </c>
      <c r="U956">
        <f>U954-U955</f>
        <v/>
      </c>
      <c r="V956">
        <f>V954-V955</f>
        <v/>
      </c>
      <c r="W956">
        <f>W954-W955</f>
        <v/>
      </c>
      <c r="X956">
        <f>X954-X955</f>
        <v/>
      </c>
      <c r="Z956">
        <f>Z954-Z955</f>
        <v/>
      </c>
      <c r="AA956">
        <f>AA954-AA955</f>
        <v/>
      </c>
      <c r="AB956">
        <f>AB954-AB955</f>
        <v/>
      </c>
      <c r="AE956">
        <f>AE954-AE955</f>
        <v/>
      </c>
      <c r="AF956">
        <f>AF954-AF955</f>
        <v/>
      </c>
      <c r="AG956">
        <f>AG954-AG955</f>
        <v/>
      </c>
      <c r="AJ956">
        <f>AJ954-AJ955</f>
        <v/>
      </c>
      <c r="AK956">
        <f>AK954-AK955</f>
        <v/>
      </c>
      <c r="AL956">
        <f>AL954-AL955</f>
        <v/>
      </c>
    </row>
    <row r="958">
      <c r="A958" t="inlineStr">
        <is>
          <t>US Tax cuts &amp; Jobs Act transition tax</t>
        </is>
      </c>
      <c r="C958" t="inlineStr">
        <is>
          <t>Thousand</t>
        </is>
      </c>
      <c r="D958" t="inlineStr">
        <is>
          <t>QQQQ</t>
        </is>
      </c>
      <c r="E958" t="inlineStr">
        <is>
          <t>Yes</t>
        </is>
      </c>
      <c r="AG958" t="n">
        <v>26400</v>
      </c>
    </row>
    <row r="959">
      <c r="A959" t="inlineStr">
        <is>
          <t>Adjusted net income (loss)</t>
        </is>
      </c>
      <c r="C959" t="inlineStr">
        <is>
          <t>Thousand</t>
        </is>
      </c>
      <c r="D959" t="inlineStr">
        <is>
          <t>QQQQ</t>
        </is>
      </c>
      <c r="E959" t="inlineStr">
        <is>
          <t>Yes</t>
        </is>
      </c>
      <c r="AG959" t="n">
        <v>51743</v>
      </c>
      <c r="AL959" t="n">
        <v>112088</v>
      </c>
    </row>
    <row r="960">
      <c r="A960" t="inlineStr">
        <is>
          <t>Adjusted net income (loss)-c</t>
        </is>
      </c>
      <c r="AG960">
        <f>SUM(AG954,AG958)</f>
        <v/>
      </c>
      <c r="AL960">
        <f>SUM(AL954,AL958)</f>
        <v/>
      </c>
    </row>
    <row r="961">
      <c r="A961" t="inlineStr">
        <is>
          <t>Sum check</t>
        </is>
      </c>
      <c r="AG961">
        <f>AG960-AG959</f>
        <v/>
      </c>
      <c r="AL961">
        <f>AL960-AL959</f>
        <v/>
      </c>
    </row>
    <row r="963">
      <c r="A963" t="inlineStr">
        <is>
          <t>Weighted average diluted shares of common stock outstanding</t>
        </is>
      </c>
      <c r="C963" t="inlineStr">
        <is>
          <t>Thousand</t>
        </is>
      </c>
      <c r="D963" t="inlineStr">
        <is>
          <t>QQQQ</t>
        </is>
      </c>
      <c r="I963" t="n">
        <v>259466</v>
      </c>
      <c r="K963" t="n">
        <v>259446</v>
      </c>
      <c r="L963" t="n">
        <v>259574</v>
      </c>
      <c r="M963" t="n">
        <v>259522</v>
      </c>
      <c r="N963" t="n">
        <v>259543</v>
      </c>
      <c r="P963" t="n">
        <v>259929</v>
      </c>
      <c r="Q963" t="n">
        <v>259897</v>
      </c>
      <c r="R963" t="n">
        <v>259503</v>
      </c>
      <c r="S963" t="n">
        <v>255478</v>
      </c>
      <c r="U963" t="n">
        <v>255147</v>
      </c>
      <c r="V963" t="n">
        <v>254944</v>
      </c>
      <c r="W963" t="n">
        <v>254920</v>
      </c>
      <c r="X963" t="n">
        <v>251395</v>
      </c>
      <c r="Z963" t="n">
        <v>248926</v>
      </c>
      <c r="AA963" t="n">
        <v>248973</v>
      </c>
      <c r="AB963" t="n">
        <v>248988</v>
      </c>
      <c r="AE963" t="n">
        <v>248989</v>
      </c>
      <c r="AF963" t="n">
        <v>249057</v>
      </c>
      <c r="AG963" t="n">
        <v>249179</v>
      </c>
      <c r="AJ963" t="n">
        <v>249557</v>
      </c>
      <c r="AK963" t="n">
        <v>249636</v>
      </c>
      <c r="AL963" t="n">
        <v>249729</v>
      </c>
    </row>
    <row r="964">
      <c r="A964" t="inlineStr">
        <is>
          <t>Income loss before loss on early extinguishment of debt per common diluted share</t>
        </is>
      </c>
      <c r="C964" t="inlineStr">
        <is>
          <t>Dollar</t>
        </is>
      </c>
      <c r="D964" t="inlineStr">
        <is>
          <t>QQQQ</t>
        </is>
      </c>
      <c r="E964" t="inlineStr">
        <is>
          <t>Yes</t>
        </is>
      </c>
      <c r="I964" t="n">
        <v>0.55</v>
      </c>
      <c r="K964" t="n">
        <v>0.39</v>
      </c>
      <c r="L964" t="n">
        <v>0.73</v>
      </c>
      <c r="M964" t="n">
        <v>1.01</v>
      </c>
      <c r="N964" t="n">
        <v>0.83</v>
      </c>
      <c r="P964" t="n">
        <v>0.82</v>
      </c>
      <c r="Q964" t="n">
        <v>0.9399999999999999</v>
      </c>
      <c r="R964" t="n">
        <v>0.58</v>
      </c>
      <c r="S964" t="n">
        <v>0.26</v>
      </c>
      <c r="U964" t="n">
        <v>0.46</v>
      </c>
      <c r="V964" t="n">
        <v>0.58</v>
      </c>
      <c r="W964" t="n">
        <v>0.4</v>
      </c>
      <c r="X964" t="n">
        <v>0.3</v>
      </c>
      <c r="Z964" t="n">
        <v>0.38</v>
      </c>
      <c r="AA964" t="n">
        <v>0.93</v>
      </c>
      <c r="AB964" t="n">
        <v>0.98</v>
      </c>
      <c r="AE964" t="n">
        <v>0.53</v>
      </c>
      <c r="AF964" t="n">
        <v>0.53</v>
      </c>
      <c r="AG964" t="n">
        <v>0.21</v>
      </c>
      <c r="AJ964" t="n">
        <v>0.35</v>
      </c>
      <c r="AK964" t="n">
        <v>0.6899999999999999</v>
      </c>
      <c r="AL964" t="n">
        <v>0.45</v>
      </c>
    </row>
    <row r="966">
      <c r="A966" t="inlineStr">
        <is>
          <t>Reconciliation of adjusted operating income</t>
        </is>
      </c>
    </row>
    <row r="967">
      <c r="A967" t="inlineStr">
        <is>
          <t>GAAP operating income (U.S. operations)</t>
        </is>
      </c>
      <c r="C967" t="inlineStr">
        <is>
          <t>Thousand</t>
        </is>
      </c>
      <c r="D967" t="inlineStr">
        <is>
          <t>QQQQ</t>
        </is>
      </c>
      <c r="E967" t="inlineStr">
        <is>
          <t>Yes</t>
        </is>
      </c>
      <c r="X967" t="n">
        <v>92279</v>
      </c>
      <c r="AA967" t="n">
        <v>378335</v>
      </c>
      <c r="AC967" t="n">
        <v>122370</v>
      </c>
      <c r="AF967" t="n">
        <v>185112</v>
      </c>
      <c r="AH967" t="n">
        <v>-9579</v>
      </c>
      <c r="AL967" t="n">
        <v>125168</v>
      </c>
      <c r="AM967" t="n">
        <v>60307</v>
      </c>
      <c r="AN967" t="n">
        <v>487275</v>
      </c>
      <c r="AP967" t="n">
        <v>39448</v>
      </c>
      <c r="AQ967" t="n">
        <v>2451</v>
      </c>
      <c r="AR967" t="n">
        <v>-57574</v>
      </c>
      <c r="AS967" t="n">
        <v>69377</v>
      </c>
      <c r="AU967" t="n">
        <v>-224171</v>
      </c>
      <c r="AV967" t="n">
        <v>70666</v>
      </c>
      <c r="AW967" t="n">
        <v>68344</v>
      </c>
      <c r="AX967" t="n">
        <v>-17036</v>
      </c>
      <c r="AZ967" t="n">
        <v>453198</v>
      </c>
      <c r="BA967" t="n">
        <v>338548</v>
      </c>
      <c r="BB967" t="n">
        <v>-52796</v>
      </c>
      <c r="BC967" t="n">
        <v>1094025</v>
      </c>
      <c r="BE967" t="n">
        <v>37265</v>
      </c>
      <c r="BF967" t="n">
        <v>101382</v>
      </c>
    </row>
    <row r="968">
      <c r="A968" t="inlineStr">
        <is>
          <t>Link check</t>
        </is>
      </c>
      <c r="X968">
        <f>X967-X355</f>
        <v/>
      </c>
      <c r="AA968">
        <f>AA967-AA355</f>
        <v/>
      </c>
      <c r="AC968">
        <f>AC967-AC355</f>
        <v/>
      </c>
      <c r="AF968">
        <f>AF967-AF355</f>
        <v/>
      </c>
      <c r="AH968">
        <f>AH967-AH355</f>
        <v/>
      </c>
      <c r="AL968">
        <f>AL967-AL355</f>
        <v/>
      </c>
      <c r="AM968">
        <f>AM967-AM355</f>
        <v/>
      </c>
      <c r="AN968">
        <f>AN967-AN355</f>
        <v/>
      </c>
      <c r="AP968">
        <f>AP967-AP355</f>
        <v/>
      </c>
      <c r="AQ968">
        <f>AQ967-AQ355</f>
        <v/>
      </c>
      <c r="AR968">
        <f>AR967-AR355</f>
        <v/>
      </c>
      <c r="AS968">
        <f>AS967-AS355</f>
        <v/>
      </c>
      <c r="AU968">
        <f>AU967-AU355</f>
        <v/>
      </c>
      <c r="AV968">
        <f>AV967-AV355</f>
        <v/>
      </c>
      <c r="AW968">
        <f>AW967-AW355</f>
        <v/>
      </c>
      <c r="AX968">
        <f>AX967-AX355</f>
        <v/>
      </c>
      <c r="AZ968">
        <f>AZ967-AZ355</f>
        <v/>
      </c>
      <c r="BA968">
        <f>BA967-BA355</f>
        <v/>
      </c>
      <c r="BB968">
        <f>BB967-BB355</f>
        <v/>
      </c>
      <c r="BC968">
        <f>BC967-BC355</f>
        <v/>
      </c>
      <c r="BE968">
        <f>BE967-BE355</f>
        <v/>
      </c>
      <c r="BF968">
        <f>BF967-BF355</f>
        <v/>
      </c>
    </row>
    <row r="969">
      <c r="A969" t="inlineStr">
        <is>
          <t>Transaction costs related to acquisitions</t>
        </is>
      </c>
      <c r="C969" t="inlineStr">
        <is>
          <t>Thousand</t>
        </is>
      </c>
      <c r="D969" t="inlineStr">
        <is>
          <t>QQQQ</t>
        </is>
      </c>
      <c r="E969" t="inlineStr">
        <is>
          <t>Yes</t>
        </is>
      </c>
      <c r="AC969" t="n">
        <v>4567</v>
      </c>
      <c r="AP969" t="n">
        <v>-81</v>
      </c>
      <c r="AU969" t="n">
        <v>2545</v>
      </c>
      <c r="AV969" t="n">
        <v>6773</v>
      </c>
      <c r="AW969" t="n">
        <v>157</v>
      </c>
      <c r="AX969" t="n">
        <v>9476</v>
      </c>
      <c r="AZ969" t="n">
        <v>255</v>
      </c>
      <c r="BA969" t="n">
        <v>0</v>
      </c>
      <c r="BB969" t="n">
        <v>0</v>
      </c>
      <c r="BC969" t="n">
        <v>847</v>
      </c>
    </row>
    <row r="970">
      <c r="A970" t="inlineStr">
        <is>
          <t>DOJ agreement &amp; Litigation settlements</t>
        </is>
      </c>
      <c r="C970" t="inlineStr">
        <is>
          <t>Thousand</t>
        </is>
      </c>
      <c r="D970" t="inlineStr">
        <is>
          <t>QQQQ</t>
        </is>
      </c>
      <c r="E970" t="inlineStr">
        <is>
          <t>Yes</t>
        </is>
      </c>
      <c r="AQ970" t="n">
        <v>110524</v>
      </c>
      <c r="AS970" t="n">
        <v>110524</v>
      </c>
      <c r="AU970" t="n">
        <v>395886</v>
      </c>
      <c r="AV970" t="n">
        <v>126000</v>
      </c>
      <c r="AW970" t="n">
        <v>131940</v>
      </c>
      <c r="AX970" t="n">
        <v>656225</v>
      </c>
      <c r="AZ970" t="n">
        <v>8482</v>
      </c>
      <c r="BA970" t="n">
        <v>19300</v>
      </c>
      <c r="BB970" t="n">
        <v>5804</v>
      </c>
      <c r="BC970" t="n">
        <v>34086</v>
      </c>
      <c r="BE970" t="n">
        <v>13000</v>
      </c>
      <c r="BF970" t="n">
        <v>10500</v>
      </c>
    </row>
    <row r="971">
      <c r="A971" t="inlineStr">
        <is>
          <t>Property insurance recoveries for Mayfield tornado losses</t>
        </is>
      </c>
      <c r="C971" t="inlineStr">
        <is>
          <t>Thousand</t>
        </is>
      </c>
      <c r="D971" t="inlineStr">
        <is>
          <t>QQQQ</t>
        </is>
      </c>
      <c r="E971" t="inlineStr">
        <is>
          <t>Yes</t>
        </is>
      </c>
      <c r="AZ971" t="n">
        <v>0</v>
      </c>
      <c r="BA971" t="n">
        <v>-16182</v>
      </c>
      <c r="BB971" t="n">
        <v>0</v>
      </c>
    </row>
    <row r="972">
      <c r="A972" t="inlineStr">
        <is>
          <t>Hometown Strong commitment</t>
        </is>
      </c>
      <c r="C972" t="inlineStr">
        <is>
          <t>Thousand</t>
        </is>
      </c>
      <c r="D972" t="inlineStr">
        <is>
          <t>QQQQ</t>
        </is>
      </c>
      <c r="E972" t="inlineStr">
        <is>
          <t>Yes</t>
        </is>
      </c>
      <c r="AQ972" t="n">
        <v>14506</v>
      </c>
      <c r="AR972" t="n">
        <v>494</v>
      </c>
      <c r="AS972" t="n">
        <v>15000</v>
      </c>
      <c r="AW972" t="n">
        <v>1000</v>
      </c>
      <c r="AX972" t="n">
        <v>1000</v>
      </c>
    </row>
    <row r="973">
      <c r="A973" t="inlineStr">
        <is>
          <t>Administrative restructuring charges</t>
        </is>
      </c>
      <c r="C973" t="inlineStr">
        <is>
          <t>Thousand</t>
        </is>
      </c>
      <c r="D973" t="inlineStr">
        <is>
          <t>QQQQ</t>
        </is>
      </c>
      <c r="E973" t="inlineStr">
        <is>
          <t>Yes</t>
        </is>
      </c>
      <c r="X973" t="n">
        <v>790</v>
      </c>
      <c r="AC973" t="n">
        <v>529</v>
      </c>
      <c r="AH973" t="n">
        <v>-41</v>
      </c>
    </row>
    <row r="974">
      <c r="A974" t="inlineStr">
        <is>
          <t>Puerto rice hurricane impact</t>
        </is>
      </c>
      <c r="C974" t="inlineStr">
        <is>
          <t>Thousand</t>
        </is>
      </c>
      <c r="D974" t="inlineStr">
        <is>
          <t>QQQQ</t>
        </is>
      </c>
      <c r="E974" t="inlineStr">
        <is>
          <t>Yes</t>
        </is>
      </c>
      <c r="AC974" t="n">
        <v>8066</v>
      </c>
      <c r="AH974" t="n">
        <v>14867</v>
      </c>
    </row>
    <row r="975">
      <c r="A975" t="inlineStr">
        <is>
          <t>Derivative loss gain</t>
        </is>
      </c>
      <c r="C975" t="inlineStr">
        <is>
          <t>Thousand</t>
        </is>
      </c>
      <c r="D975" t="inlineStr">
        <is>
          <t>QQQQ</t>
        </is>
      </c>
      <c r="E975" t="inlineStr">
        <is>
          <t>Yes</t>
        </is>
      </c>
      <c r="AA975" t="n">
        <v>-3236</v>
      </c>
      <c r="AF975" t="n">
        <v>24002</v>
      </c>
    </row>
    <row r="976">
      <c r="A976" t="inlineStr">
        <is>
          <t>Non-recurring expense</t>
        </is>
      </c>
      <c r="C976" t="inlineStr">
        <is>
          <t>Thousand</t>
        </is>
      </c>
      <c r="D976" t="inlineStr">
        <is>
          <t>QQQQ</t>
        </is>
      </c>
      <c r="E976" t="inlineStr">
        <is>
          <t>Yes</t>
        </is>
      </c>
      <c r="AF976" t="n">
        <v>3298</v>
      </c>
    </row>
    <row r="977">
      <c r="A977" t="inlineStr">
        <is>
          <t>Non-recurring legal settlement</t>
        </is>
      </c>
      <c r="C977" t="inlineStr">
        <is>
          <t>Thousand</t>
        </is>
      </c>
      <c r="D977" t="inlineStr">
        <is>
          <t>QQQQ</t>
        </is>
      </c>
      <c r="E977" t="inlineStr">
        <is>
          <t>Yes</t>
        </is>
      </c>
      <c r="AR977" t="n">
        <v>75000</v>
      </c>
      <c r="AS977" t="n">
        <v>75000</v>
      </c>
    </row>
    <row r="978">
      <c r="A978" t="inlineStr">
        <is>
          <t>Adjusted operating income (U.S. operations)</t>
        </is>
      </c>
      <c r="C978" t="inlineStr">
        <is>
          <t>Thousand</t>
        </is>
      </c>
      <c r="D978" t="inlineStr">
        <is>
          <t>QQQQ</t>
        </is>
      </c>
      <c r="E978" t="inlineStr">
        <is>
          <t>Yes</t>
        </is>
      </c>
      <c r="X978" t="n">
        <v>93069</v>
      </c>
      <c r="AA978" t="n">
        <v>375099</v>
      </c>
      <c r="AC978" t="n">
        <v>135532</v>
      </c>
      <c r="AF978" t="n">
        <v>212412</v>
      </c>
      <c r="AH978" t="n">
        <v>5247</v>
      </c>
      <c r="AL978" t="n">
        <v>125168</v>
      </c>
      <c r="AM978" t="n">
        <v>60307</v>
      </c>
      <c r="AN978" t="n">
        <v>487275</v>
      </c>
      <c r="AP978" t="n">
        <v>39367</v>
      </c>
      <c r="AQ978" t="n">
        <v>127481</v>
      </c>
      <c r="AR978" t="n">
        <v>17920</v>
      </c>
      <c r="AS978" t="n">
        <v>269901</v>
      </c>
      <c r="AU978" t="n">
        <v>174260</v>
      </c>
      <c r="AV978" t="n">
        <v>203439</v>
      </c>
      <c r="AW978" t="n">
        <v>201441</v>
      </c>
      <c r="AX978" t="n">
        <v>649665</v>
      </c>
      <c r="AZ978" t="n">
        <v>461935</v>
      </c>
      <c r="BA978" t="n">
        <v>341666</v>
      </c>
      <c r="BB978" t="n">
        <v>-46992</v>
      </c>
      <c r="BC978" t="n">
        <v>1128958</v>
      </c>
      <c r="BE978" t="n">
        <v>50265</v>
      </c>
      <c r="BF978" t="n">
        <v>111882</v>
      </c>
    </row>
    <row r="979">
      <c r="A979" t="inlineStr">
        <is>
          <t>Adjusted operating income (U.S. operations)-c</t>
        </is>
      </c>
      <c r="X979">
        <f>SUM(X967,X969:X977)</f>
        <v/>
      </c>
      <c r="AA979">
        <f>SUM(AA967,AA969:AA977)</f>
        <v/>
      </c>
      <c r="AC979">
        <f>SUM(AC967,AC969:AC977)</f>
        <v/>
      </c>
      <c r="AF979">
        <f>SUM(AF967,AF969:AF977)</f>
        <v/>
      </c>
      <c r="AH979">
        <f>SUM(AH967,AH969:AH977)</f>
        <v/>
      </c>
      <c r="AL979">
        <f>SUM(AL967,AL969:AL977)</f>
        <v/>
      </c>
      <c r="AM979">
        <f>SUM(AM967,AM969:AM977)</f>
        <v/>
      </c>
      <c r="AN979">
        <f>SUM(AN967,AN969:AN977)</f>
        <v/>
      </c>
      <c r="AP979">
        <f>SUM(AP967,AP969:AP977)</f>
        <v/>
      </c>
      <c r="AQ979">
        <f>SUM(AQ967,AQ969:AQ977)</f>
        <v/>
      </c>
      <c r="AR979">
        <f>SUM(AR967,AR969:AR977)</f>
        <v/>
      </c>
      <c r="AS979">
        <f>SUM(AS967,AS969:AS977)</f>
        <v/>
      </c>
      <c r="AU979">
        <f>SUM(AU967,AU969:AU977)</f>
        <v/>
      </c>
      <c r="AV979">
        <f>SUM(AV967,AV969:AV977)</f>
        <v/>
      </c>
      <c r="AW979">
        <f>SUM(AW967,AW969:AW977)</f>
        <v/>
      </c>
      <c r="AX979">
        <f>SUM(AX967,AX969:AX977)</f>
        <v/>
      </c>
      <c r="AZ979">
        <f>SUM(AZ967,AZ969:AZ977)</f>
        <v/>
      </c>
      <c r="BA979">
        <f>SUM(BA967,BA969:BA977)</f>
        <v/>
      </c>
      <c r="BB979">
        <f>SUM(BB967,BB969:BB977)</f>
        <v/>
      </c>
      <c r="BC979">
        <f>SUM(BC967,BC969:BC977)</f>
        <v/>
      </c>
      <c r="BE979">
        <f>SUM(BE967,BE969:BE977)</f>
        <v/>
      </c>
      <c r="BF979">
        <f>SUM(BF967,BF969:BF977)</f>
        <v/>
      </c>
    </row>
    <row r="980">
      <c r="A980" t="inlineStr">
        <is>
          <t>Sum check</t>
        </is>
      </c>
      <c r="X980">
        <f>X979-X978</f>
        <v/>
      </c>
      <c r="AA980">
        <f>AA979-AA978</f>
        <v/>
      </c>
      <c r="AC980">
        <f>AC979-AC978</f>
        <v/>
      </c>
      <c r="AF980">
        <f>AF979-AF978</f>
        <v/>
      </c>
      <c r="AH980">
        <f>AH979-AH978</f>
        <v/>
      </c>
      <c r="AL980">
        <f>AL979-AL978</f>
        <v/>
      </c>
      <c r="AM980">
        <f>AM979-AM978</f>
        <v/>
      </c>
      <c r="AN980">
        <f>AN979-AN978</f>
        <v/>
      </c>
      <c r="AP980">
        <f>AP979-AP978</f>
        <v/>
      </c>
      <c r="AQ980">
        <f>AQ979-AQ978</f>
        <v/>
      </c>
      <c r="AR980">
        <f>AR979-AR978</f>
        <v/>
      </c>
      <c r="AS980">
        <f>AS979-AS978</f>
        <v/>
      </c>
      <c r="AU980">
        <f>AU979-AU978</f>
        <v/>
      </c>
      <c r="AV980">
        <f>AV979-AV978</f>
        <v/>
      </c>
      <c r="AW980">
        <f>AW979-AW978</f>
        <v/>
      </c>
      <c r="AX980">
        <f>AX979-AX978</f>
        <v/>
      </c>
      <c r="AZ980">
        <f>AZ979-AZ978</f>
        <v/>
      </c>
      <c r="BA980">
        <f>BA979-BA978</f>
        <v/>
      </c>
      <c r="BB980">
        <f>BB979-BB978</f>
        <v/>
      </c>
      <c r="BC980">
        <f>BC979-BC978</f>
        <v/>
      </c>
      <c r="BE980">
        <f>BE979-BE978</f>
        <v/>
      </c>
      <c r="BF980">
        <f>BF979-BF978</f>
        <v/>
      </c>
    </row>
    <row r="982">
      <c r="A982" t="inlineStr">
        <is>
          <t>Adjusted operating income margin (U.S. operations)</t>
        </is>
      </c>
      <c r="C982" t="inlineStr">
        <is>
          <t>Percent</t>
        </is>
      </c>
      <c r="D982" t="inlineStr">
        <is>
          <t>QQQQ</t>
        </is>
      </c>
      <c r="X982" t="n">
        <v>5.82</v>
      </c>
      <c r="AC982" t="n">
        <v>7.19</v>
      </c>
      <c r="AH982" t="n">
        <v>0.29</v>
      </c>
      <c r="AL982" t="n">
        <v>6.5</v>
      </c>
      <c r="AM982" t="n">
        <v>3.2</v>
      </c>
      <c r="AN982" t="n">
        <v>6.4</v>
      </c>
      <c r="AP982" t="n">
        <v>2.2</v>
      </c>
      <c r="AQ982" t="n">
        <v>6.7</v>
      </c>
      <c r="AR982" t="n">
        <v>1</v>
      </c>
      <c r="AS982" t="n">
        <v>3.6</v>
      </c>
      <c r="AU982" t="n">
        <v>7.8</v>
      </c>
      <c r="AV982" t="n">
        <v>8.199999999999999</v>
      </c>
      <c r="AW982" t="n">
        <v>8.4</v>
      </c>
      <c r="AX982" t="n">
        <v>7.1</v>
      </c>
      <c r="AZ982" t="n">
        <v>15.9</v>
      </c>
      <c r="BA982" t="n">
        <v>12</v>
      </c>
      <c r="BB982" t="n">
        <v>-1.9</v>
      </c>
      <c r="BC982" t="n">
        <v>10.5</v>
      </c>
      <c r="BE982" t="n">
        <v>2.1</v>
      </c>
      <c r="BF982" t="n">
        <v>4.5</v>
      </c>
    </row>
    <row r="984">
      <c r="A984" t="inlineStr">
        <is>
          <t>GAAP operating income (Mexico operations)</t>
        </is>
      </c>
      <c r="C984" t="inlineStr">
        <is>
          <t>Thousand</t>
        </is>
      </c>
      <c r="D984" t="inlineStr">
        <is>
          <t>QQQQ</t>
        </is>
      </c>
      <c r="X984" t="n">
        <v>32000</v>
      </c>
      <c r="AC984" t="n">
        <v>7390</v>
      </c>
      <c r="AH984" t="n">
        <v>17137</v>
      </c>
      <c r="BE984" t="n">
        <v>60719</v>
      </c>
      <c r="BF984" t="n">
        <v>62182</v>
      </c>
    </row>
    <row r="985">
      <c r="A985" t="inlineStr">
        <is>
          <t>Foreign exchange</t>
        </is>
      </c>
      <c r="C985" t="inlineStr">
        <is>
          <t>Thousand</t>
        </is>
      </c>
      <c r="D985" t="inlineStr">
        <is>
          <t>QQQQ</t>
        </is>
      </c>
      <c r="AC985" t="n">
        <v>6100</v>
      </c>
    </row>
    <row r="986">
      <c r="A986" t="inlineStr">
        <is>
          <t>Adjusted operating income (Mexico operations)</t>
        </is>
      </c>
      <c r="C986" t="inlineStr">
        <is>
          <t>Thousand</t>
        </is>
      </c>
      <c r="D986" t="inlineStr">
        <is>
          <t>QQQQ</t>
        </is>
      </c>
      <c r="X986" t="n">
        <v>32000</v>
      </c>
      <c r="AC986" t="n">
        <v>13490</v>
      </c>
      <c r="AH986" t="n">
        <v>17137</v>
      </c>
      <c r="BE986" t="n">
        <v>60719</v>
      </c>
      <c r="BF986" t="n">
        <v>62182</v>
      </c>
    </row>
    <row r="987">
      <c r="A987" t="inlineStr">
        <is>
          <t>Adjusted operating income (Mexico operations)-c</t>
        </is>
      </c>
      <c r="X987">
        <f>SUM(X984:X985)</f>
        <v/>
      </c>
      <c r="AC987">
        <f>SUM(AC984:AC985)</f>
        <v/>
      </c>
      <c r="AH987">
        <f>SUM(AH984:AH985)</f>
        <v/>
      </c>
      <c r="BE987">
        <f>SUM(BE984:BE985)</f>
        <v/>
      </c>
      <c r="BF987">
        <f>SUM(BF984:BF985)</f>
        <v/>
      </c>
    </row>
    <row r="988">
      <c r="A988" t="inlineStr">
        <is>
          <t>Sum check</t>
        </is>
      </c>
      <c r="X988">
        <f>X986-X987</f>
        <v/>
      </c>
      <c r="AC988">
        <f>AC986-AC987</f>
        <v/>
      </c>
      <c r="AH988">
        <f>AH986-AH987</f>
        <v/>
      </c>
      <c r="BE988">
        <f>BE986-BE987</f>
        <v/>
      </c>
      <c r="BF988">
        <f>BF986-BF987</f>
        <v/>
      </c>
    </row>
    <row r="990">
      <c r="A990" t="inlineStr">
        <is>
          <t>Adjusted operating income margin (Mexico operations)</t>
        </is>
      </c>
      <c r="C990" t="inlineStr">
        <is>
          <t>Percent</t>
        </is>
      </c>
      <c r="D990" t="inlineStr">
        <is>
          <t>QQQQ</t>
        </is>
      </c>
      <c r="X990" t="n">
        <v>10.35</v>
      </c>
      <c r="AC990" t="n">
        <v>4.04</v>
      </c>
      <c r="AH990" t="n">
        <v>5.33</v>
      </c>
      <c r="BE990" t="n">
        <v>11</v>
      </c>
      <c r="BF990" t="n">
        <v>11.1</v>
      </c>
    </row>
    <row r="992">
      <c r="A992" t="inlineStr">
        <is>
          <t>GAAP operating income (Europe operations)</t>
        </is>
      </c>
      <c r="C992" t="inlineStr">
        <is>
          <t>Thousand</t>
        </is>
      </c>
      <c r="D992" t="inlineStr">
        <is>
          <t>QQQQ</t>
        </is>
      </c>
      <c r="X992" t="n">
        <v>22731</v>
      </c>
      <c r="AC992" t="n">
        <v>25231</v>
      </c>
      <c r="AH992" t="n">
        <v>15979</v>
      </c>
    </row>
    <row r="993">
      <c r="A993" t="inlineStr">
        <is>
          <t>Administrative restructuring charges</t>
        </is>
      </c>
      <c r="C993" t="inlineStr">
        <is>
          <t>Thousand</t>
        </is>
      </c>
      <c r="D993" t="inlineStr">
        <is>
          <t>QQQQ</t>
        </is>
      </c>
      <c r="AC993" t="n">
        <v>750</v>
      </c>
      <c r="AH993" t="n">
        <v>2625</v>
      </c>
    </row>
    <row r="994">
      <c r="A994" t="inlineStr">
        <is>
          <t>Other non-recurring losses and expenses</t>
        </is>
      </c>
      <c r="C994" t="inlineStr">
        <is>
          <t>Thousand</t>
        </is>
      </c>
      <c r="D994" t="inlineStr">
        <is>
          <t>QQQQ</t>
        </is>
      </c>
      <c r="AH994" t="n">
        <v>1156</v>
      </c>
    </row>
    <row r="995">
      <c r="A995" t="inlineStr">
        <is>
          <t>Adjusted operating income (Europe operations)</t>
        </is>
      </c>
      <c r="C995" t="inlineStr">
        <is>
          <t>Thousand</t>
        </is>
      </c>
      <c r="D995" t="inlineStr">
        <is>
          <t>QQQQ</t>
        </is>
      </c>
      <c r="X995" t="n">
        <v>22731</v>
      </c>
      <c r="AC995" t="n">
        <v>25981</v>
      </c>
      <c r="AH995" t="n">
        <v>19760</v>
      </c>
    </row>
    <row r="996">
      <c r="A996" t="inlineStr">
        <is>
          <t>Adjusted operating income (Europe operations)-c</t>
        </is>
      </c>
      <c r="X996">
        <f>SUM(X992:X994)</f>
        <v/>
      </c>
      <c r="AC996">
        <f>SUM(AC992:AC994)</f>
        <v/>
      </c>
      <c r="AH996">
        <f>SUM(AH992:AH994)</f>
        <v/>
      </c>
    </row>
    <row r="997">
      <c r="A997" t="inlineStr">
        <is>
          <t>Sum check</t>
        </is>
      </c>
      <c r="X997">
        <f>X995-X996</f>
        <v/>
      </c>
      <c r="AC997">
        <f>AC995-AC996</f>
        <v/>
      </c>
      <c r="AH997">
        <f>AH995-AH996</f>
        <v/>
      </c>
    </row>
    <row r="999">
      <c r="A999" t="inlineStr">
        <is>
          <t>Adjusted operating income margin (Europe operations)</t>
        </is>
      </c>
      <c r="C999" t="inlineStr">
        <is>
          <t>Percent</t>
        </is>
      </c>
      <c r="D999" t="inlineStr">
        <is>
          <t>QQQQ</t>
        </is>
      </c>
      <c r="X999" t="n">
        <v>4.91</v>
      </c>
      <c r="AC999" t="n">
        <v>4.97</v>
      </c>
      <c r="AH999" t="n">
        <v>3.84</v>
      </c>
    </row>
    <row r="1001">
      <c r="A1001" t="inlineStr">
        <is>
          <t>GAAP operating income, U.K. and Europe operations</t>
        </is>
      </c>
      <c r="C1001" t="inlineStr">
        <is>
          <t>Thousand</t>
        </is>
      </c>
      <c r="D1001" t="inlineStr">
        <is>
          <t>QQQQ</t>
        </is>
      </c>
      <c r="BE1001" t="n">
        <v>2513</v>
      </c>
      <c r="BF1001" t="n">
        <v>42809</v>
      </c>
    </row>
    <row r="1002">
      <c r="A1002" t="inlineStr">
        <is>
          <t>Restructuring activities losses</t>
        </is>
      </c>
      <c r="C1002" t="inlineStr">
        <is>
          <t>Thousand</t>
        </is>
      </c>
      <c r="D1002" t="inlineStr">
        <is>
          <t>QQQQ</t>
        </is>
      </c>
      <c r="BE1002" t="n">
        <v>29718</v>
      </c>
      <c r="BF1002" t="n">
        <v>940</v>
      </c>
    </row>
    <row r="1003">
      <c r="A1003" t="inlineStr">
        <is>
          <t>GAAP operating income, U.K. and Europe operations</t>
        </is>
      </c>
      <c r="C1003" t="inlineStr">
        <is>
          <t>Thousand</t>
        </is>
      </c>
      <c r="D1003" t="inlineStr">
        <is>
          <t>QQQQ</t>
        </is>
      </c>
      <c r="BE1003" t="n">
        <v>32231</v>
      </c>
      <c r="BF1003" t="n">
        <v>43749</v>
      </c>
    </row>
    <row r="1004">
      <c r="A1004" t="inlineStr">
        <is>
          <t>GAAP operating income, U.K. and Europe operations-c</t>
        </is>
      </c>
      <c r="BE1004">
        <f>SUM(BE1001:BE1002)</f>
        <v/>
      </c>
      <c r="BF1004">
        <f>SUM(BF1001:BF1002)</f>
        <v/>
      </c>
    </row>
    <row r="1005">
      <c r="A1005" t="inlineStr">
        <is>
          <t>Sum check</t>
        </is>
      </c>
      <c r="BE1005">
        <f>BE1003-BE1004</f>
        <v/>
      </c>
      <c r="BF1005">
        <f>BF1003-BF1004</f>
        <v/>
      </c>
    </row>
    <row r="1007">
      <c r="A1007" t="inlineStr">
        <is>
          <t>Adjusted operating income, U.K. and Europe operations</t>
        </is>
      </c>
      <c r="C1007" t="inlineStr">
        <is>
          <t>Thousand</t>
        </is>
      </c>
      <c r="D1007" t="inlineStr">
        <is>
          <t>QQQQ</t>
        </is>
      </c>
      <c r="BE1007" t="n">
        <v>2.5</v>
      </c>
      <c r="BF1007" t="n">
        <v>3.3</v>
      </c>
    </row>
    <row r="1009">
      <c r="A1009" t="inlineStr">
        <is>
          <t>Reconciliation of GAAP EPS to Adjusted EPS</t>
        </is>
      </c>
    </row>
    <row r="1010">
      <c r="A1010" t="inlineStr">
        <is>
          <t>U.S. GAAP EPS</t>
        </is>
      </c>
      <c r="C1010" t="inlineStr">
        <is>
          <t>Dollar</t>
        </is>
      </c>
      <c r="D1010" t="inlineStr">
        <is>
          <t>QQQQ</t>
        </is>
      </c>
      <c r="P1010" t="n">
        <v>0.79</v>
      </c>
      <c r="Q1010" t="n">
        <v>0.93</v>
      </c>
      <c r="R1010" t="n">
        <v>0.53</v>
      </c>
      <c r="S1010" t="n">
        <v>0.25</v>
      </c>
      <c r="T1010" t="n">
        <v>2.5</v>
      </c>
      <c r="U1010" t="n">
        <v>0.46</v>
      </c>
      <c r="V1010" t="n">
        <v>0.6</v>
      </c>
      <c r="W1010" t="n">
        <v>0.39</v>
      </c>
      <c r="X1010" t="n">
        <v>0.28</v>
      </c>
      <c r="Y1010" t="n">
        <v>1.73</v>
      </c>
      <c r="Z1010" t="n">
        <v>0.38</v>
      </c>
      <c r="AA1010" t="n">
        <v>0.9399999999999999</v>
      </c>
      <c r="AB1010" t="n">
        <v>0.93</v>
      </c>
      <c r="AC1010" t="n">
        <v>0.54</v>
      </c>
      <c r="AD1010" t="n">
        <v>2.79</v>
      </c>
      <c r="AE1010" t="n">
        <v>0.48</v>
      </c>
      <c r="AF1010" t="n">
        <v>0.43</v>
      </c>
      <c r="AG1010" t="n">
        <v>0.12</v>
      </c>
      <c r="AH1010" t="n">
        <v>-0.03</v>
      </c>
      <c r="AI1010" t="n">
        <v>1</v>
      </c>
      <c r="AJ1010" t="n">
        <v>0.34</v>
      </c>
      <c r="AK1010" t="n">
        <v>0.68</v>
      </c>
      <c r="AL1010" t="n">
        <v>0.44</v>
      </c>
      <c r="AM1010" t="n">
        <v>0.37</v>
      </c>
      <c r="AN1010" t="n">
        <v>1.83</v>
      </c>
      <c r="AO1010" t="n">
        <v>0.27</v>
      </c>
      <c r="AP1010" t="n">
        <v>-0.02</v>
      </c>
      <c r="AQ1010" t="n">
        <v>0.14</v>
      </c>
      <c r="AS1010" t="n">
        <v>0.39</v>
      </c>
      <c r="AT1010" t="n">
        <v>0.41</v>
      </c>
      <c r="AU1010" t="n">
        <v>-0.68</v>
      </c>
      <c r="AV1010" t="n">
        <v>0.25</v>
      </c>
      <c r="AW1010" t="n">
        <v>0.15</v>
      </c>
      <c r="AX1010" t="n">
        <v>0.13</v>
      </c>
      <c r="AY1010" t="n">
        <v>1.15</v>
      </c>
      <c r="AZ1010" t="n">
        <v>1.5</v>
      </c>
      <c r="BA1010" t="n">
        <v>1.08</v>
      </c>
      <c r="BB1010" t="n">
        <v>-0.66</v>
      </c>
      <c r="BC1010" t="n">
        <v>3.11</v>
      </c>
      <c r="BD1010" t="n">
        <v>0.02</v>
      </c>
      <c r="BE1010" t="n">
        <v>0.25</v>
      </c>
      <c r="BF1010" t="n">
        <v>0.51</v>
      </c>
    </row>
    <row r="1011">
      <c r="A1011" t="inlineStr">
        <is>
          <t>Link check</t>
        </is>
      </c>
      <c r="P1011">
        <f>P1010-P670</f>
        <v/>
      </c>
      <c r="Q1011">
        <f>Q1010-Q670</f>
        <v/>
      </c>
      <c r="R1011">
        <f>R1010-R670</f>
        <v/>
      </c>
      <c r="S1011">
        <f>S1010-S670</f>
        <v/>
      </c>
      <c r="T1011">
        <f>T1010-T670</f>
        <v/>
      </c>
      <c r="U1011">
        <f>U1010-U670</f>
        <v/>
      </c>
      <c r="V1011">
        <f>V1010-V670</f>
        <v/>
      </c>
      <c r="W1011">
        <f>W1010-W670</f>
        <v/>
      </c>
      <c r="X1011">
        <f>X1010-X670</f>
        <v/>
      </c>
      <c r="Y1011">
        <f>Y1010-Y670</f>
        <v/>
      </c>
      <c r="Z1011">
        <f>Z1010-Z670</f>
        <v/>
      </c>
      <c r="AA1011">
        <f>AA1010-AA670</f>
        <v/>
      </c>
      <c r="AB1011">
        <f>AB1010-AB670</f>
        <v/>
      </c>
      <c r="AC1011">
        <f>AC1010-AC670</f>
        <v/>
      </c>
      <c r="AD1011">
        <f>AD1010-AD670</f>
        <v/>
      </c>
      <c r="AE1011">
        <f>AE1010-AE670</f>
        <v/>
      </c>
      <c r="AF1011">
        <f>AF1010-AF670</f>
        <v/>
      </c>
      <c r="AG1011">
        <f>AG1010-AG670</f>
        <v/>
      </c>
      <c r="AH1011">
        <f>AH1010-AH670</f>
        <v/>
      </c>
      <c r="AI1011">
        <f>AI1010-AI670</f>
        <v/>
      </c>
      <c r="AJ1011">
        <f>AJ1010-AJ670</f>
        <v/>
      </c>
      <c r="AK1011">
        <f>AK1010-AK670</f>
        <v/>
      </c>
      <c r="AL1011">
        <f>AL1010-AL670</f>
        <v/>
      </c>
      <c r="AM1011">
        <f>AM1010-AM670</f>
        <v/>
      </c>
      <c r="AN1011">
        <f>AN1010-AN670</f>
        <v/>
      </c>
      <c r="AP1011">
        <f>AP1010-AP670</f>
        <v/>
      </c>
      <c r="AQ1011">
        <f>AQ1010-AQ670</f>
        <v/>
      </c>
      <c r="AR1011">
        <f>AR1010-AR670</f>
        <v/>
      </c>
      <c r="AS1011">
        <f>AS1010-AS670</f>
        <v/>
      </c>
      <c r="AT1011">
        <f>AT1010-AT670</f>
        <v/>
      </c>
      <c r="AU1011">
        <f>AU1010-AU670</f>
        <v/>
      </c>
      <c r="AV1011">
        <f>AV1010-AV670</f>
        <v/>
      </c>
      <c r="AW1011">
        <f>AW1010-AW670</f>
        <v/>
      </c>
      <c r="AX1011">
        <f>AX1010-AX670</f>
        <v/>
      </c>
      <c r="AY1011">
        <f>AY1010-AY670</f>
        <v/>
      </c>
      <c r="AZ1011">
        <f>AZ1010-AZ670</f>
        <v/>
      </c>
      <c r="BA1011">
        <f>BA1010-BA670</f>
        <v/>
      </c>
      <c r="BB1011">
        <f>BB1010-BB670</f>
        <v/>
      </c>
      <c r="BC1011">
        <f>BC1010-BC670</f>
        <v/>
      </c>
      <c r="BD1011">
        <f>BD1010-BD670</f>
        <v/>
      </c>
      <c r="BE1011">
        <f>BE1010-BE670</f>
        <v/>
      </c>
      <c r="BF1011">
        <f>BF1010-BF670</f>
        <v/>
      </c>
    </row>
    <row r="1012">
      <c r="A1012" t="inlineStr">
        <is>
          <t>Derivative (loss) gain</t>
        </is>
      </c>
      <c r="C1012" t="inlineStr">
        <is>
          <t>Dollar</t>
        </is>
      </c>
      <c r="D1012" t="inlineStr">
        <is>
          <t>QQQQ</t>
        </is>
      </c>
      <c r="AF1012" t="n">
        <v>0.07000000000000001</v>
      </c>
    </row>
    <row r="1013">
      <c r="A1013" t="inlineStr">
        <is>
          <t>Other non-recurring losses and expenses</t>
        </is>
      </c>
      <c r="C1013" t="inlineStr">
        <is>
          <t>Dollar</t>
        </is>
      </c>
      <c r="D1013" t="inlineStr">
        <is>
          <t>QQQQ</t>
        </is>
      </c>
      <c r="AH1013" t="n">
        <v>0.05</v>
      </c>
      <c r="AI1013" t="n">
        <v>0.05</v>
      </c>
    </row>
    <row r="1014">
      <c r="A1014" t="inlineStr">
        <is>
          <t>Non-recurring legal settlement</t>
        </is>
      </c>
      <c r="C1014" t="inlineStr">
        <is>
          <t>Dollar</t>
        </is>
      </c>
      <c r="D1014" t="inlineStr">
        <is>
          <t>QQQQ</t>
        </is>
      </c>
      <c r="AR1014" t="n">
        <v>0.31</v>
      </c>
      <c r="AS1014" t="n">
        <v>0.3</v>
      </c>
    </row>
    <row r="1015">
      <c r="A1015" t="inlineStr">
        <is>
          <t xml:space="preserve">Litigation settlements	</t>
        </is>
      </c>
      <c r="C1015" t="inlineStr">
        <is>
          <t>Dollar</t>
        </is>
      </c>
      <c r="D1015" t="inlineStr">
        <is>
          <t>QQQQ</t>
        </is>
      </c>
      <c r="AO1015" t="n">
        <v>-0.14</v>
      </c>
      <c r="AS1015" t="n">
        <v>-0.14</v>
      </c>
      <c r="BD1015" t="n">
        <v>0.05</v>
      </c>
      <c r="BE1015" t="n">
        <v>0.05</v>
      </c>
      <c r="BF1015" t="n">
        <v>0.04</v>
      </c>
    </row>
    <row r="1016">
      <c r="A1016" t="inlineStr">
        <is>
          <t>Foreign currency transaction (losses) gains</t>
        </is>
      </c>
      <c r="C1016" t="inlineStr">
        <is>
          <t>Dollar</t>
        </is>
      </c>
      <c r="D1016" t="inlineStr">
        <is>
          <t>QQQQ</t>
        </is>
      </c>
      <c r="P1016" t="n">
        <v>0.03</v>
      </c>
      <c r="Q1016" t="n">
        <v>0.01</v>
      </c>
      <c r="R1016" t="n">
        <v>0.05</v>
      </c>
      <c r="S1016" t="n">
        <v>0.01</v>
      </c>
      <c r="T1016" t="n">
        <v>0.1</v>
      </c>
      <c r="V1016" t="n">
        <v>-0.02</v>
      </c>
      <c r="W1016" t="n">
        <v>0.02</v>
      </c>
      <c r="X1016" t="n">
        <v>0.02</v>
      </c>
      <c r="Y1016" t="n">
        <v>0.02</v>
      </c>
      <c r="AA1016" t="n">
        <v>-0.01</v>
      </c>
      <c r="AD1016" t="n">
        <v>-0.01</v>
      </c>
      <c r="AE1016" t="n">
        <v>-0.01</v>
      </c>
      <c r="AF1016" t="n">
        <v>0.02</v>
      </c>
      <c r="AG1016" t="n">
        <v>-0.02</v>
      </c>
      <c r="AH1016" t="n">
        <v>0.06</v>
      </c>
      <c r="AI1016" t="n">
        <v>0.05</v>
      </c>
      <c r="AJ1016" t="n">
        <v>0.01</v>
      </c>
      <c r="AK1016" t="n">
        <v>0.01</v>
      </c>
      <c r="AL1016" t="n">
        <v>0.01</v>
      </c>
      <c r="AN1016" t="n">
        <v>0.02</v>
      </c>
      <c r="AO1016" t="n">
        <v>-0.07000000000000001</v>
      </c>
      <c r="AP1016" t="n">
        <v>0.02</v>
      </c>
      <c r="AQ1016" t="n">
        <v>0.04</v>
      </c>
      <c r="AR1016" t="n">
        <v>0.02</v>
      </c>
      <c r="AT1016" t="n">
        <v>0.01</v>
      </c>
      <c r="AU1016" t="n">
        <v>0.02</v>
      </c>
      <c r="AV1016" t="n">
        <v>0.01</v>
      </c>
      <c r="AW1016" t="n">
        <v>-0.07000000000000001</v>
      </c>
      <c r="AX1016" t="n">
        <v>-0.04</v>
      </c>
      <c r="AY1016" t="n">
        <v>0.06</v>
      </c>
      <c r="AZ1016" t="n">
        <v>0.01</v>
      </c>
      <c r="BB1016" t="n">
        <v>0.08</v>
      </c>
      <c r="BC1016" t="n">
        <v>0.13</v>
      </c>
      <c r="BD1016" t="n">
        <v>0.08</v>
      </c>
      <c r="BE1016" t="n">
        <v>0.07000000000000001</v>
      </c>
      <c r="BF1016" t="n">
        <v>0.04</v>
      </c>
    </row>
    <row r="1017">
      <c r="A1017" t="inlineStr">
        <is>
          <t>Negative adjustment to previously recognized gain on bargain purchase</t>
        </is>
      </c>
      <c r="C1017" t="inlineStr">
        <is>
          <t>Dollar</t>
        </is>
      </c>
      <c r="D1017" t="inlineStr">
        <is>
          <t>QQQQ</t>
        </is>
      </c>
      <c r="AO1017" t="n">
        <v>-0.01</v>
      </c>
    </row>
    <row r="1018">
      <c r="A1018" t="inlineStr">
        <is>
          <t>Restructuring activities</t>
        </is>
      </c>
      <c r="C1018" t="inlineStr">
        <is>
          <t>Dollar</t>
        </is>
      </c>
      <c r="D1018" t="inlineStr">
        <is>
          <t>QQQQ</t>
        </is>
      </c>
      <c r="AW1018" t="n">
        <v>0.02</v>
      </c>
      <c r="AX1018" t="n">
        <v>0.02</v>
      </c>
      <c r="BB1018" t="n">
        <v>0.13</v>
      </c>
      <c r="BC1018" t="n">
        <v>0.12</v>
      </c>
      <c r="BD1018" t="n">
        <v>0.03</v>
      </c>
      <c r="BE1018" t="n">
        <v>0.13</v>
      </c>
    </row>
    <row r="1019">
      <c r="A1019" t="inlineStr">
        <is>
          <t>DOJ agreement</t>
        </is>
      </c>
      <c r="C1019" t="inlineStr">
        <is>
          <t>Dollar</t>
        </is>
      </c>
      <c r="D1019" t="inlineStr">
        <is>
          <t>QQQQ</t>
        </is>
      </c>
      <c r="AQ1019" t="n">
        <v>0.45</v>
      </c>
      <c r="AS1019" t="n">
        <v>0.45</v>
      </c>
      <c r="AU1019" t="n">
        <v>1.62</v>
      </c>
      <c r="AV1019" t="n">
        <v>0.52</v>
      </c>
      <c r="AW1019" t="n">
        <v>0.54</v>
      </c>
      <c r="AX1019" t="n">
        <v>2.69</v>
      </c>
      <c r="AZ1019" t="n">
        <v>0.04</v>
      </c>
      <c r="BA1019" t="n">
        <v>0.08</v>
      </c>
      <c r="BB1019" t="n">
        <v>0.02</v>
      </c>
      <c r="BC1019" t="n">
        <v>0.14</v>
      </c>
    </row>
    <row r="1020">
      <c r="A1020" t="inlineStr">
        <is>
          <t>Hometown Strong commitment</t>
        </is>
      </c>
      <c r="C1020" t="inlineStr">
        <is>
          <t>Dollar</t>
        </is>
      </c>
      <c r="D1020" t="inlineStr">
        <is>
          <t>QQQQ</t>
        </is>
      </c>
      <c r="AQ1020" t="n">
        <v>0.06</v>
      </c>
      <c r="AS1020" t="n">
        <v>0.06</v>
      </c>
    </row>
    <row r="1021">
      <c r="A1021" t="inlineStr">
        <is>
          <t>Charge for fair value markup of acquired inventory</t>
        </is>
      </c>
      <c r="C1021" t="inlineStr">
        <is>
          <t>Dollar</t>
        </is>
      </c>
      <c r="D1021" t="inlineStr">
        <is>
          <t>QQQQ</t>
        </is>
      </c>
      <c r="AW1021" t="n">
        <v>0.02</v>
      </c>
      <c r="AX1021" t="n">
        <v>0.02</v>
      </c>
    </row>
    <row r="1022">
      <c r="A1022" t="inlineStr">
        <is>
          <t>Loss on early extinguishment of debt</t>
        </is>
      </c>
      <c r="C1022" t="inlineStr">
        <is>
          <t>Dollar</t>
        </is>
      </c>
      <c r="D1022" t="inlineStr">
        <is>
          <t>QQQQ</t>
        </is>
      </c>
      <c r="T1022" t="n">
        <v>0.01</v>
      </c>
      <c r="AE1022" t="n">
        <v>0.05</v>
      </c>
      <c r="AF1022" t="n">
        <v>0.01</v>
      </c>
      <c r="AI1022" t="n">
        <v>0.05</v>
      </c>
      <c r="AU1022" t="n">
        <v>0.1</v>
      </c>
      <c r="AX1022" t="n">
        <v>0.1</v>
      </c>
    </row>
    <row r="1023">
      <c r="A1023" t="inlineStr">
        <is>
          <t>Insurance recoveries for Mayfield tornado losses</t>
        </is>
      </c>
      <c r="C1023" t="inlineStr">
        <is>
          <t>Dollar</t>
        </is>
      </c>
      <c r="D1023" t="inlineStr">
        <is>
          <t>QQQQ</t>
        </is>
      </c>
      <c r="AY1023" t="n">
        <v>-0.02</v>
      </c>
      <c r="BA1023" t="n">
        <v>-0.07000000000000001</v>
      </c>
      <c r="BC1023" t="n">
        <v>-0.08</v>
      </c>
      <c r="BD1023" t="n">
        <v>-0.08</v>
      </c>
    </row>
    <row r="1024">
      <c r="A1024" t="inlineStr">
        <is>
          <t>Acquisition and restructuring charges, net of taxes</t>
        </is>
      </c>
      <c r="C1024" t="inlineStr">
        <is>
          <t>Dollar</t>
        </is>
      </c>
      <c r="D1024" t="inlineStr">
        <is>
          <t>QQQQ</t>
        </is>
      </c>
      <c r="AB1024" t="n">
        <v>0.05</v>
      </c>
      <c r="AD1024" t="n">
        <v>0.06</v>
      </c>
      <c r="AE1024" t="n">
        <v>0.01</v>
      </c>
      <c r="AH1024" t="n">
        <v>0.01</v>
      </c>
      <c r="AI1024" t="n">
        <v>0.02</v>
      </c>
      <c r="AU1024" t="n">
        <v>0.01</v>
      </c>
      <c r="AV1024" t="n">
        <v>0.03</v>
      </c>
      <c r="AW1024" t="n">
        <v>0.04</v>
      </c>
      <c r="AX1024" t="n">
        <v>0.08</v>
      </c>
    </row>
    <row r="1025">
      <c r="A1025" t="inlineStr">
        <is>
          <t>Gain on bargain purchase</t>
        </is>
      </c>
      <c r="C1025" t="inlineStr">
        <is>
          <t>Dollar</t>
        </is>
      </c>
      <c r="D1025" t="inlineStr">
        <is>
          <t>QQQQ</t>
        </is>
      </c>
      <c r="AM1025" t="n">
        <v>-0.23</v>
      </c>
      <c r="AN1025" t="n">
        <v>-0.23</v>
      </c>
      <c r="AS1025" t="n">
        <v>0.02</v>
      </c>
    </row>
    <row r="1026">
      <c r="A1026" t="inlineStr">
        <is>
          <t>Adjusted EPS before tax impact of adjustments</t>
        </is>
      </c>
      <c r="C1026" t="inlineStr">
        <is>
          <t>Dollar</t>
        </is>
      </c>
      <c r="D1026" t="inlineStr">
        <is>
          <t>QQQQ</t>
        </is>
      </c>
      <c r="AC1026" t="n">
        <v>0.54</v>
      </c>
      <c r="AD1026" t="n">
        <v>2.84</v>
      </c>
      <c r="AG1026" t="n">
        <v>0.1</v>
      </c>
      <c r="AH1026" t="n">
        <v>0.09</v>
      </c>
      <c r="AI1026" t="n">
        <v>1.17</v>
      </c>
      <c r="AL1026" t="n">
        <v>0.45</v>
      </c>
      <c r="AM1026" t="n">
        <v>0.14</v>
      </c>
      <c r="AN1026" t="n">
        <v>1.62</v>
      </c>
      <c r="AO1026" t="n">
        <v>0.07000000000000001</v>
      </c>
      <c r="AP1026" t="n">
        <v>0</v>
      </c>
      <c r="AT1026" t="n">
        <v>0.42</v>
      </c>
      <c r="AU1026" t="n">
        <v>1.07</v>
      </c>
      <c r="AV1026" t="n">
        <v>0.8100000000000001</v>
      </c>
      <c r="AY1026" t="n">
        <v>1.19</v>
      </c>
      <c r="AZ1026" t="n">
        <v>1.55</v>
      </c>
      <c r="BA1026" t="n">
        <v>1.09</v>
      </c>
      <c r="BD1026" t="n">
        <v>0.1</v>
      </c>
      <c r="BE1026" t="n">
        <v>0.5</v>
      </c>
      <c r="BF1026" t="n">
        <v>0.59</v>
      </c>
    </row>
    <row r="1027">
      <c r="A1027" t="inlineStr">
        <is>
          <t>Adjusted EPS before tax impact of adjustments-c</t>
        </is>
      </c>
      <c r="X1027">
        <f>X1010+SUM(X1012:X1025)</f>
        <v/>
      </c>
      <c r="Y1027">
        <f>Y1010+SUM(Y1012:Y1025)</f>
        <v/>
      </c>
      <c r="AC1027">
        <f>AC1010+SUM(AC1012:AC1025)</f>
        <v/>
      </c>
      <c r="AD1027">
        <f>AD1010+SUM(AD1012:AD1025)</f>
        <v/>
      </c>
      <c r="AG1027">
        <f>AG1010+SUM(AG1012:AG1025)</f>
        <v/>
      </c>
      <c r="AH1027">
        <f>AH1010+SUM(AH1012:AH1025)</f>
        <v/>
      </c>
      <c r="AI1027">
        <f>AI1010+SUM(AI1012:AI1025)</f>
        <v/>
      </c>
      <c r="AL1027">
        <f>AL1010+SUM(AL1012:AL1025)</f>
        <v/>
      </c>
      <c r="AM1027">
        <f>AM1010+SUM(AM1012:AM1025)</f>
        <v/>
      </c>
      <c r="AN1027">
        <f>AN1010+SUM(AN1012:AN1025)</f>
        <v/>
      </c>
      <c r="AO1027">
        <f>AO1010+SUM(AO1012:AO1025)</f>
        <v/>
      </c>
      <c r="AP1027">
        <f>AP1010+SUM(AP1012:AP1025)</f>
        <v/>
      </c>
      <c r="AR1027">
        <f>AR1010+SUM(AR1012:AR1025)</f>
        <v/>
      </c>
      <c r="AS1027">
        <f>AS1010+SUM(AS1012:AS1025)</f>
        <v/>
      </c>
      <c r="AT1027">
        <f>AT1010+SUM(AT1012:AT1025)</f>
        <v/>
      </c>
      <c r="AU1027">
        <f>AU1010+SUM(AU1012:AU1025)</f>
        <v/>
      </c>
      <c r="AV1027">
        <f>AV1010+SUM(AV1012:AV1025)</f>
        <v/>
      </c>
      <c r="AW1027">
        <f>AW1010+SUM(AW1012:AW1025)</f>
        <v/>
      </c>
      <c r="AY1027">
        <f>AY1010+SUM(AY1012:AY1025)</f>
        <v/>
      </c>
      <c r="AZ1027">
        <f>AZ1010+SUM(AZ1012:AZ1025)</f>
        <v/>
      </c>
      <c r="BA1027">
        <f>BA1010+SUM(BA1012:BA1025)</f>
        <v/>
      </c>
      <c r="BD1027">
        <f>BD1010+SUM(BD1012:BD1025)</f>
        <v/>
      </c>
      <c r="BE1027">
        <f>BE1010+SUM(BE1012:BE1025)</f>
        <v/>
      </c>
      <c r="BF1027">
        <f>BF1010+SUM(BF1012:BF1025)</f>
        <v/>
      </c>
    </row>
    <row r="1028">
      <c r="A1028" t="inlineStr">
        <is>
          <t>Sum check</t>
        </is>
      </c>
      <c r="X1028">
        <f>X1027-X1026</f>
        <v/>
      </c>
      <c r="Y1028">
        <f>Y1027-Y1026</f>
        <v/>
      </c>
      <c r="AC1028">
        <f>AC1027-AC1026</f>
        <v/>
      </c>
      <c r="AD1028">
        <f>AD1027-AD1026</f>
        <v/>
      </c>
      <c r="AG1028">
        <f>AG1027-AG1026</f>
        <v/>
      </c>
      <c r="AH1028">
        <f>AH1027-AH1026</f>
        <v/>
      </c>
      <c r="AI1028">
        <f>AI1027-AI1026</f>
        <v/>
      </c>
      <c r="AL1028">
        <f>AL1027-AL1026</f>
        <v/>
      </c>
      <c r="AM1028">
        <f>AM1027-AM1026</f>
        <v/>
      </c>
      <c r="AN1028">
        <f>AN1027-AN1026</f>
        <v/>
      </c>
      <c r="AO1028">
        <f>AO1027-AO1026</f>
        <v/>
      </c>
      <c r="AP1028">
        <f>AP1027-AP1026</f>
        <v/>
      </c>
      <c r="AR1028">
        <f>AR1027-AR1026</f>
        <v/>
      </c>
      <c r="AS1028">
        <f>AS1027-AS1026</f>
        <v/>
      </c>
      <c r="AT1028">
        <f>AT1027-AT1026</f>
        <v/>
      </c>
      <c r="AU1028">
        <f>AU1027-AU1026</f>
        <v/>
      </c>
      <c r="AV1028">
        <f>AV1027-AV1026</f>
        <v/>
      </c>
      <c r="AW1028">
        <f>AW1027-AW1026</f>
        <v/>
      </c>
      <c r="AY1028">
        <f>AY1027-AY1026</f>
        <v/>
      </c>
      <c r="AZ1028">
        <f>AZ1027-AZ1026</f>
        <v/>
      </c>
      <c r="BA1028">
        <f>BA1027-BA1026</f>
        <v/>
      </c>
      <c r="BD1028">
        <f>BD1027-BD1026</f>
        <v/>
      </c>
      <c r="BE1028">
        <f>BE1027-BE1026</f>
        <v/>
      </c>
      <c r="BF1028">
        <f>BF1027-BF1026</f>
        <v/>
      </c>
    </row>
    <row r="1030">
      <c r="A1030" t="inlineStr">
        <is>
          <t>U.S. tax cuts jobs act transition tax</t>
        </is>
      </c>
      <c r="C1030" t="inlineStr">
        <is>
          <t>Dollar</t>
        </is>
      </c>
      <c r="D1030" t="inlineStr">
        <is>
          <t>QQQQ</t>
        </is>
      </c>
      <c r="AG1030" t="n">
        <v>0.11</v>
      </c>
      <c r="AI1030" t="n">
        <v>0.11</v>
      </c>
    </row>
    <row r="1031">
      <c r="A1031" t="inlineStr">
        <is>
          <t>Net tax impact of adjustments</t>
        </is>
      </c>
      <c r="C1031" t="inlineStr">
        <is>
          <t>Dollar</t>
        </is>
      </c>
      <c r="D1031" t="inlineStr">
        <is>
          <t>QQQQ</t>
        </is>
      </c>
      <c r="AO1031" t="n">
        <v>0.05</v>
      </c>
      <c r="AP1031" t="n">
        <v>0</v>
      </c>
      <c r="AQ1031" t="n">
        <v>-0.02</v>
      </c>
      <c r="AR1031" t="n">
        <v>-0.08</v>
      </c>
      <c r="AS1031" t="n">
        <v>-0.06</v>
      </c>
      <c r="AU1031" t="n">
        <v>-0.44</v>
      </c>
      <c r="AV1031" t="n">
        <v>-0.14</v>
      </c>
      <c r="AW1031" t="n">
        <v>-0.14</v>
      </c>
      <c r="AX1031" t="n">
        <v>-0.72</v>
      </c>
      <c r="AY1031" t="n">
        <v>-0.01</v>
      </c>
      <c r="AZ1031" t="n">
        <v>-0.01</v>
      </c>
      <c r="BB1031" t="n">
        <v>-0.06</v>
      </c>
      <c r="BC1031" t="n">
        <v>-0.08</v>
      </c>
      <c r="BD1031" t="n">
        <v>-0.02</v>
      </c>
      <c r="BE1031" t="n">
        <v>-0.06</v>
      </c>
      <c r="BF1031" t="n">
        <v>-0.01</v>
      </c>
    </row>
    <row r="1032">
      <c r="A1032" t="inlineStr">
        <is>
          <t>Adjusted EPS</t>
        </is>
      </c>
      <c r="C1032" t="inlineStr">
        <is>
          <t>Dollar</t>
        </is>
      </c>
      <c r="D1032" t="inlineStr">
        <is>
          <t>QQQQ</t>
        </is>
      </c>
      <c r="P1032" t="n">
        <v>0.82</v>
      </c>
      <c r="Q1032" t="n">
        <v>0.9399999999999999</v>
      </c>
      <c r="R1032" t="n">
        <v>0.58</v>
      </c>
      <c r="S1032" t="n">
        <v>0.26</v>
      </c>
      <c r="T1032" t="n">
        <v>2.6</v>
      </c>
      <c r="U1032" t="n">
        <v>0.46</v>
      </c>
      <c r="V1032" t="n">
        <v>0.58</v>
      </c>
      <c r="W1032" t="n">
        <v>0.4</v>
      </c>
      <c r="X1032" t="n">
        <v>0.3</v>
      </c>
      <c r="Y1032" t="n">
        <v>1.75</v>
      </c>
      <c r="Z1032" t="n">
        <v>0.38</v>
      </c>
      <c r="AA1032" t="n">
        <v>0.93</v>
      </c>
      <c r="AB1032" t="n">
        <v>0.98</v>
      </c>
      <c r="AC1032" t="n">
        <v>0.54</v>
      </c>
      <c r="AD1032" t="n">
        <v>2.84</v>
      </c>
      <c r="AE1032" t="n">
        <v>0.53</v>
      </c>
      <c r="AF1032" t="n">
        <v>0.53</v>
      </c>
      <c r="AG1032" t="n">
        <v>0.21</v>
      </c>
      <c r="AH1032" t="n">
        <v>0.09</v>
      </c>
      <c r="AI1032" t="n">
        <v>1.28</v>
      </c>
      <c r="AJ1032" t="n">
        <v>0.35</v>
      </c>
      <c r="AK1032" t="n">
        <v>0.6899999999999999</v>
      </c>
      <c r="AL1032" t="n">
        <v>0.45</v>
      </c>
      <c r="AM1032" t="n">
        <v>0.14</v>
      </c>
      <c r="AN1032" t="n">
        <v>1.62</v>
      </c>
      <c r="AO1032" t="n">
        <v>0.12</v>
      </c>
      <c r="AQ1032" t="n">
        <v>0.66</v>
      </c>
      <c r="AR1032" t="n">
        <v>0.25</v>
      </c>
      <c r="AS1032" t="n">
        <v>1.02</v>
      </c>
      <c r="AT1032" t="n">
        <v>0.42</v>
      </c>
      <c r="AU1032" t="n">
        <v>0.63</v>
      </c>
      <c r="AV1032" t="n">
        <v>0.67</v>
      </c>
      <c r="AW1032" t="n">
        <v>0.5600000000000001</v>
      </c>
      <c r="AX1032" t="n">
        <v>2.28</v>
      </c>
      <c r="AY1032" t="n">
        <v>1.18</v>
      </c>
      <c r="AZ1032" t="n">
        <v>1.54</v>
      </c>
      <c r="BA1032" t="n">
        <v>1.09</v>
      </c>
      <c r="BB1032" t="n">
        <v>-0.49</v>
      </c>
      <c r="BC1032" t="n">
        <v>3.34</v>
      </c>
      <c r="BD1032" t="n">
        <v>0.08</v>
      </c>
      <c r="BE1032" t="n">
        <v>0.44</v>
      </c>
      <c r="BF1032" t="n">
        <v>0.58</v>
      </c>
    </row>
    <row r="1033">
      <c r="A1033" t="inlineStr">
        <is>
          <t>Adjusted EPS-c</t>
        </is>
      </c>
      <c r="P1033">
        <f>P1010+SUM(P1012:P1025)+P1030+P1031</f>
        <v/>
      </c>
      <c r="Q1033">
        <f>Q1010+SUM(Q1012:Q1025)+Q1030+Q1031</f>
        <v/>
      </c>
      <c r="R1033">
        <f>R1010+SUM(R1012:R1025)+R1030+R1031</f>
        <v/>
      </c>
      <c r="S1033">
        <f>S1010+SUM(S1012:S1025)+S1030+S1031</f>
        <v/>
      </c>
      <c r="T1033">
        <f>T1010+SUM(T1012:T1025)+T1030+T1031</f>
        <v/>
      </c>
      <c r="U1033">
        <f>U1010+SUM(U1012:U1025)+U1030+U1031</f>
        <v/>
      </c>
      <c r="V1033">
        <f>V1010+SUM(V1012:V1025)+V1030+V1031</f>
        <v/>
      </c>
      <c r="W1033">
        <f>W1010+SUM(W1012:W1025)+W1030+W1031</f>
        <v/>
      </c>
      <c r="X1033">
        <f>X1010+SUM(X1012:X1025)+X1030+X1031</f>
        <v/>
      </c>
      <c r="Y1033">
        <f>Y1010+SUM(Y1012:Y1025)+Y1030+Y1031</f>
        <v/>
      </c>
      <c r="Z1033">
        <f>Z1010+SUM(Z1012:Z1025)+Z1030+Z1031</f>
        <v/>
      </c>
      <c r="AA1033">
        <f>AA1010+SUM(AA1012:AA1025)+AA1030+AA1031</f>
        <v/>
      </c>
      <c r="AB1033">
        <f>AB1010+SUM(AB1012:AB1025)+AB1030+AB1031</f>
        <v/>
      </c>
      <c r="AC1033">
        <f>AC1010+SUM(AC1012:AC1025)+AC1030+AC1031</f>
        <v/>
      </c>
      <c r="AD1033">
        <f>AD1010+SUM(AD1012:AD1025)+AD1030+AD1031</f>
        <v/>
      </c>
      <c r="AE1033">
        <f>AE1010+SUM(AE1012:AE1025)+AE1030+AE1031</f>
        <v/>
      </c>
      <c r="AF1033">
        <f>AF1010+SUM(AF1012:AF1025)+AF1030+AF1031</f>
        <v/>
      </c>
      <c r="AG1033">
        <f>AG1010+SUM(AG1012:AG1025)+AG1030+AG1031</f>
        <v/>
      </c>
      <c r="AH1033">
        <f>AH1010+SUM(AH1012:AH1025)+AH1030+AH1031</f>
        <v/>
      </c>
      <c r="AI1033">
        <f>AI1010+SUM(AI1012:AI1025)+AI1030+AI1031</f>
        <v/>
      </c>
      <c r="AJ1033">
        <f>AJ1010+SUM(AJ1012:AJ1025)+AJ1030+AJ1031</f>
        <v/>
      </c>
      <c r="AK1033">
        <f>AK1010+SUM(AK1012:AK1025)+AK1030+AK1031</f>
        <v/>
      </c>
      <c r="AL1033">
        <f>AL1010+SUM(AL1012:AL1025)+AL1030+AL1031</f>
        <v/>
      </c>
      <c r="AM1033">
        <f>AM1010+SUM(AM1012:AM1025)+AM1030+AM1031</f>
        <v/>
      </c>
      <c r="AN1033">
        <f>AN1010+SUM(AN1012:AN1025)+AN1030+AN1031</f>
        <v/>
      </c>
      <c r="AO1033">
        <f>AO1010+SUM(AO1012:AO1025)+AO1030+AO1031</f>
        <v/>
      </c>
      <c r="AQ1033">
        <f>AQ1010+SUM(AQ1012:AQ1025)+AQ1030+AQ1031</f>
        <v/>
      </c>
      <c r="AR1033">
        <f>AR1010+SUM(AR1012:AR1025)+AR1030+AR1031</f>
        <v/>
      </c>
      <c r="AS1033">
        <f>AS1010+SUM(AS1012:AS1025)+AS1030+AS1031</f>
        <v/>
      </c>
      <c r="AT1033">
        <f>AT1010+SUM(AT1012:AT1025)+AT1030+AT1031</f>
        <v/>
      </c>
      <c r="AU1033">
        <f>AU1010+SUM(AU1012:AU1025)+AU1030+AU1031</f>
        <v/>
      </c>
      <c r="AV1033">
        <f>AV1010+SUM(AV1012:AV1025)+AV1030+AV1031</f>
        <v/>
      </c>
      <c r="AW1033">
        <f>AW1010+SUM(AW1012:AW1025)+AW1030+AW1031</f>
        <v/>
      </c>
      <c r="AX1033">
        <f>AX1010+SUM(AX1012:AX1025)+AX1030+AX1031</f>
        <v/>
      </c>
      <c r="AY1033">
        <f>AY1010+SUM(AY1012:AY1025)+AY1030+AY1031</f>
        <v/>
      </c>
      <c r="AZ1033">
        <f>AZ1010+SUM(AZ1012:AZ1025)+AZ1030+AZ1031</f>
        <v/>
      </c>
      <c r="BA1033">
        <f>BA1010+SUM(BA1012:BA1025)+BA1030+BA1031</f>
        <v/>
      </c>
      <c r="BB1033">
        <f>BB1010+SUM(BB1012:BB1025)+BB1030+BB1031</f>
        <v/>
      </c>
      <c r="BC1033">
        <f>BC1010+SUM(BC1012:BC1025)+BC1030+BC1031</f>
        <v/>
      </c>
      <c r="BD1033">
        <f>BD1010+SUM(BD1012:BD1025)+BD1030+BD1031</f>
        <v/>
      </c>
      <c r="BE1033">
        <f>BE1010+SUM(BE1012:BE1025)+BE1030+BE1031</f>
        <v/>
      </c>
      <c r="BF1033">
        <f>BF1010+SUM(BF1012:BF1025)+BF1030+BF1031</f>
        <v/>
      </c>
    </row>
    <row r="1034">
      <c r="A1034" t="inlineStr">
        <is>
          <t>Sum check</t>
        </is>
      </c>
      <c r="P1034">
        <f>P1032-P1033</f>
        <v/>
      </c>
      <c r="Q1034">
        <f>Q1032-Q1033</f>
        <v/>
      </c>
      <c r="R1034">
        <f>R1032-R1033</f>
        <v/>
      </c>
      <c r="S1034">
        <f>S1032-S1033</f>
        <v/>
      </c>
      <c r="T1034">
        <f>T1032-T1033</f>
        <v/>
      </c>
      <c r="U1034">
        <f>U1032-U1033</f>
        <v/>
      </c>
      <c r="V1034">
        <f>V1032-V1033</f>
        <v/>
      </c>
      <c r="W1034">
        <f>W1032-W1033</f>
        <v/>
      </c>
      <c r="X1034">
        <f>X1032-X1033</f>
        <v/>
      </c>
      <c r="Y1034">
        <f>Y1032-Y1033</f>
        <v/>
      </c>
      <c r="Z1034">
        <f>Z1032-Z1033</f>
        <v/>
      </c>
      <c r="AA1034">
        <f>AA1032-AA1033</f>
        <v/>
      </c>
      <c r="AB1034">
        <f>AB1032-AB1033</f>
        <v/>
      </c>
      <c r="AC1034">
        <f>AC1032-AC1033</f>
        <v/>
      </c>
      <c r="AD1034">
        <f>AD1032-AD1033</f>
        <v/>
      </c>
      <c r="AE1034">
        <f>AE1032-AE1033</f>
        <v/>
      </c>
      <c r="AF1034">
        <f>AF1032-AF1033</f>
        <v/>
      </c>
      <c r="AG1034">
        <f>AG1032-AG1033</f>
        <v/>
      </c>
      <c r="AH1034">
        <f>AH1032-AH1033</f>
        <v/>
      </c>
      <c r="AI1034">
        <f>AI1032-AI1033</f>
        <v/>
      </c>
      <c r="AJ1034">
        <f>AJ1032-AJ1033</f>
        <v/>
      </c>
      <c r="AK1034">
        <f>AK1032-AK1033</f>
        <v/>
      </c>
      <c r="AL1034">
        <f>AL1032-AL1033</f>
        <v/>
      </c>
      <c r="AM1034">
        <f>AM1032-AM1033</f>
        <v/>
      </c>
      <c r="AN1034">
        <f>AN1032-AN1033</f>
        <v/>
      </c>
      <c r="AO1034">
        <f>AO1032-AO1033</f>
        <v/>
      </c>
      <c r="AQ1034">
        <f>AQ1032-AQ1033</f>
        <v/>
      </c>
      <c r="AR1034">
        <f>AR1032-AR1033</f>
        <v/>
      </c>
      <c r="AS1034">
        <f>AS1032-AS1033</f>
        <v/>
      </c>
      <c r="AT1034">
        <f>AT1032-AT1033</f>
        <v/>
      </c>
      <c r="AU1034">
        <f>AU1032-AU1033</f>
        <v/>
      </c>
      <c r="AV1034">
        <f>AV1032-AV1033</f>
        <v/>
      </c>
      <c r="AW1034">
        <f>AW1032-AW1033</f>
        <v/>
      </c>
      <c r="AX1034">
        <f>AX1032-AX1033</f>
        <v/>
      </c>
      <c r="AY1034">
        <f>AY1032-AY1033</f>
        <v/>
      </c>
      <c r="AZ1034">
        <f>AZ1032-AZ1033</f>
        <v/>
      </c>
      <c r="BA1034">
        <f>BA1032-BA1033</f>
        <v/>
      </c>
      <c r="BB1034">
        <f>BB1032-BB1033</f>
        <v/>
      </c>
      <c r="BC1034">
        <f>BC1032-BC1033</f>
        <v/>
      </c>
      <c r="BD1034">
        <f>BD1032-BD1033</f>
        <v/>
      </c>
      <c r="BE1034">
        <f>BE1032-BE1033</f>
        <v/>
      </c>
      <c r="BF1034">
        <f>BF1032-BF1033</f>
        <v/>
      </c>
    </row>
    <row r="1036">
      <c r="A1036" t="inlineStr">
        <is>
          <t>Weighted average diluted shares of common stock outstanding</t>
        </is>
      </c>
      <c r="C1036" t="inlineStr">
        <is>
          <t>Thousand</t>
        </is>
      </c>
      <c r="D1036" t="inlineStr">
        <is>
          <t>QQQQ</t>
        </is>
      </c>
      <c r="P1036" t="n">
        <v>259929</v>
      </c>
      <c r="Q1036" t="n">
        <v>259897</v>
      </c>
      <c r="R1036" t="n">
        <v>259503</v>
      </c>
      <c r="S1036" t="n">
        <v>255478</v>
      </c>
      <c r="T1036" t="n">
        <v>258676</v>
      </c>
      <c r="U1036" t="n">
        <v>255147</v>
      </c>
      <c r="V1036" t="n">
        <v>254944</v>
      </c>
      <c r="W1036" t="n">
        <v>254920</v>
      </c>
      <c r="X1036" t="n">
        <v>251395</v>
      </c>
      <c r="Y1036" t="n">
        <v>254126</v>
      </c>
      <c r="Z1036" t="n">
        <v>248926</v>
      </c>
      <c r="AA1036" t="n">
        <v>248973</v>
      </c>
      <c r="AB1036" t="n">
        <v>248988</v>
      </c>
      <c r="AC1036" t="n">
        <v>248994</v>
      </c>
      <c r="AD1036" t="n">
        <v>248971</v>
      </c>
      <c r="AE1036" t="n">
        <v>248989</v>
      </c>
      <c r="AF1036" t="n">
        <v>249057</v>
      </c>
      <c r="AG1036" t="n">
        <v>249179</v>
      </c>
      <c r="AH1036" t="n">
        <v>249366</v>
      </c>
      <c r="AI1036" t="n">
        <v>249149</v>
      </c>
      <c r="AJ1036" t="n">
        <v>249557</v>
      </c>
      <c r="AK1036" t="n">
        <v>249636</v>
      </c>
      <c r="AL1036" t="n">
        <v>249729</v>
      </c>
      <c r="AM1036" t="n">
        <v>249849</v>
      </c>
      <c r="AN1036" t="n">
        <v>249709</v>
      </c>
      <c r="AO1036" t="n">
        <v>249622</v>
      </c>
      <c r="AP1036" t="n">
        <v>247018</v>
      </c>
      <c r="AQ1036" t="n">
        <v>244376</v>
      </c>
      <c r="AR1036" t="n">
        <v>243801</v>
      </c>
      <c r="AS1036" t="n">
        <v>246124</v>
      </c>
      <c r="AT1036" t="n">
        <v>243858</v>
      </c>
      <c r="AU1036" t="n">
        <v>243675</v>
      </c>
      <c r="AV1036" t="n">
        <v>244195</v>
      </c>
      <c r="AW1036" t="n">
        <v>244341</v>
      </c>
      <c r="AX1036" t="n">
        <v>244129</v>
      </c>
      <c r="AY1036" t="n">
        <v>244300</v>
      </c>
      <c r="AZ1036" t="n">
        <v>240973</v>
      </c>
      <c r="BA1036" t="n">
        <v>239208</v>
      </c>
      <c r="BB1036" t="n">
        <v>236469</v>
      </c>
      <c r="BC1036" t="n">
        <v>240394</v>
      </c>
      <c r="BD1036" t="n">
        <v>237164</v>
      </c>
      <c r="BE1036" t="n">
        <v>237209</v>
      </c>
      <c r="BF1036" t="n">
        <v>237347</v>
      </c>
    </row>
    <row r="1038">
      <c r="A1038" t="inlineStr">
        <is>
          <t>Reconciliation of adjusted net income</t>
        </is>
      </c>
    </row>
    <row r="1039">
      <c r="A1039" t="inlineStr">
        <is>
          <t>Net income attributable to pilgrims pride corporation</t>
        </is>
      </c>
      <c r="C1039" t="inlineStr">
        <is>
          <t>Thousand</t>
        </is>
      </c>
      <c r="D1039" t="inlineStr">
        <is>
          <t>QQQQ</t>
        </is>
      </c>
      <c r="E1039" t="inlineStr">
        <is>
          <t>Yes</t>
        </is>
      </c>
      <c r="AB1039" t="n">
        <v>232680</v>
      </c>
      <c r="AC1039" t="n">
        <v>134337</v>
      </c>
      <c r="AD1039" t="n">
        <v>694579</v>
      </c>
      <c r="AG1039" t="n">
        <v>29310</v>
      </c>
      <c r="AH1039" t="n">
        <v>-7324</v>
      </c>
      <c r="AI1039" t="n">
        <v>247945</v>
      </c>
      <c r="AK1039" t="n">
        <v>170068</v>
      </c>
      <c r="AL1039" t="n">
        <v>109765</v>
      </c>
      <c r="AM1039" t="n">
        <v>92080</v>
      </c>
      <c r="AN1039" t="n">
        <v>455924</v>
      </c>
      <c r="AO1039" t="n">
        <v>67268</v>
      </c>
      <c r="AP1039" t="n">
        <v>-6036</v>
      </c>
      <c r="AQ1039" t="n">
        <v>33446</v>
      </c>
      <c r="AR1039" t="n">
        <v>79</v>
      </c>
      <c r="AS1039" t="n">
        <v>94757</v>
      </c>
      <c r="AT1039" t="n">
        <v>100208</v>
      </c>
      <c r="AU1039" t="n">
        <v>-166687</v>
      </c>
      <c r="AV1039" t="n">
        <v>60725</v>
      </c>
      <c r="AW1039" t="n">
        <v>36754</v>
      </c>
      <c r="AX1039" t="n">
        <v>31000</v>
      </c>
      <c r="AY1039" t="n">
        <v>280438</v>
      </c>
      <c r="AZ1039" t="n">
        <v>362116</v>
      </c>
      <c r="BA1039" t="n">
        <v>258352</v>
      </c>
      <c r="BB1039" t="n">
        <v>-154976</v>
      </c>
      <c r="BC1039" t="n">
        <v>745930</v>
      </c>
      <c r="BD1039" t="n">
        <v>5187</v>
      </c>
      <c r="BE1039" t="n">
        <v>60456</v>
      </c>
      <c r="BF1039" t="n">
        <v>121278</v>
      </c>
    </row>
    <row r="1040">
      <c r="A1040" t="inlineStr">
        <is>
          <t>Link check</t>
        </is>
      </c>
      <c r="AB1040">
        <f>AB1039-AB657</f>
        <v/>
      </c>
      <c r="AC1040">
        <f>AC1039-AC657</f>
        <v/>
      </c>
      <c r="AD1040">
        <f>AD1039-AD657</f>
        <v/>
      </c>
      <c r="AG1040">
        <f>AG1039-AG657</f>
        <v/>
      </c>
      <c r="AH1040">
        <f>AH1039-AH657</f>
        <v/>
      </c>
      <c r="AI1040">
        <f>AI1039-AI657</f>
        <v/>
      </c>
      <c r="AK1040">
        <f>AK1039-AK657</f>
        <v/>
      </c>
      <c r="AL1040">
        <f>AL1039-AL657</f>
        <v/>
      </c>
      <c r="AM1040">
        <f>AM1039-AM657</f>
        <v/>
      </c>
      <c r="AN1040">
        <f>AN1039-AN657</f>
        <v/>
      </c>
      <c r="AO1040">
        <f>AO1039-AO657</f>
        <v/>
      </c>
      <c r="AP1040">
        <f>AP1039-AP657</f>
        <v/>
      </c>
      <c r="AQ1040">
        <f>AQ1039-AQ657</f>
        <v/>
      </c>
      <c r="AR1040">
        <f>AR1039-AR657</f>
        <v/>
      </c>
      <c r="AS1040">
        <f>AS1039-AS657</f>
        <v/>
      </c>
      <c r="AT1040">
        <f>AT1039-AT657</f>
        <v/>
      </c>
      <c r="AU1040">
        <f>AU1039-AU657</f>
        <v/>
      </c>
      <c r="AV1040">
        <f>AV1039-AV657</f>
        <v/>
      </c>
      <c r="AW1040">
        <f>AW1039-AW657</f>
        <v/>
      </c>
      <c r="AX1040">
        <f>AX1039-AX657</f>
        <v/>
      </c>
      <c r="AY1040">
        <f>AY1039-AY657</f>
        <v/>
      </c>
      <c r="AZ1040">
        <f>AZ1039-AZ657</f>
        <v/>
      </c>
      <c r="BA1040">
        <f>BA1039-BA657</f>
        <v/>
      </c>
      <c r="BB1040">
        <f>BB1039-BB657</f>
        <v/>
      </c>
      <c r="BC1040">
        <f>BC1039-BC657</f>
        <v/>
      </c>
      <c r="BD1040">
        <f>BD1039-BD657</f>
        <v/>
      </c>
      <c r="BE1040">
        <f>BE1039-BE657</f>
        <v/>
      </c>
      <c r="BF1040">
        <f>BF1039-BF657</f>
        <v/>
      </c>
    </row>
    <row r="1041">
      <c r="A1041" t="inlineStr">
        <is>
          <t>Loss on early extinguishment of debt</t>
        </is>
      </c>
      <c r="C1041" t="inlineStr">
        <is>
          <t>Thousand</t>
        </is>
      </c>
      <c r="D1041" t="inlineStr">
        <is>
          <t>QQQQ</t>
        </is>
      </c>
      <c r="E1041" t="inlineStr">
        <is>
          <t>Yes</t>
        </is>
      </c>
      <c r="AB1041" t="n">
        <v>113</v>
      </c>
      <c r="AD1041" t="n">
        <v>113</v>
      </c>
      <c r="AG1041" t="n">
        <v>929</v>
      </c>
      <c r="AI1041" t="n">
        <v>12449</v>
      </c>
      <c r="AU1041" t="n">
        <v>24254</v>
      </c>
      <c r="AV1041" t="n">
        <v>400</v>
      </c>
      <c r="AX1041" t="n">
        <v>24654</v>
      </c>
    </row>
    <row r="1042">
      <c r="A1042" t="inlineStr">
        <is>
          <t>Non-recurring legal settlement</t>
        </is>
      </c>
      <c r="C1042" t="inlineStr">
        <is>
          <t>Thousand</t>
        </is>
      </c>
      <c r="D1042" t="inlineStr">
        <is>
          <t>QQQQ</t>
        </is>
      </c>
      <c r="E1042" t="inlineStr">
        <is>
          <t>Yes</t>
        </is>
      </c>
      <c r="AR1042" t="n">
        <v>75000</v>
      </c>
      <c r="AS1042" t="n">
        <v>75000</v>
      </c>
    </row>
    <row r="1043">
      <c r="A1043" t="inlineStr">
        <is>
          <t>Transaction costs related to acquisitions</t>
        </is>
      </c>
      <c r="C1043" t="inlineStr">
        <is>
          <t>Thousand</t>
        </is>
      </c>
      <c r="D1043" t="inlineStr">
        <is>
          <t>QQQQ</t>
        </is>
      </c>
      <c r="E1043" t="inlineStr">
        <is>
          <t>Yes</t>
        </is>
      </c>
      <c r="AO1043" t="n">
        <v>215</v>
      </c>
      <c r="AW1043" t="n">
        <v>9540</v>
      </c>
      <c r="AX1043" t="n">
        <v>18858</v>
      </c>
      <c r="AY1043" t="n">
        <v>717</v>
      </c>
      <c r="AZ1043" t="n">
        <v>255</v>
      </c>
      <c r="BB1043" t="n">
        <v>-24</v>
      </c>
      <c r="BC1043" t="n">
        <v>948</v>
      </c>
    </row>
    <row r="1044">
      <c r="A1044" t="inlineStr">
        <is>
          <t>Shareholder litigation settlement</t>
        </is>
      </c>
      <c r="C1044" t="inlineStr">
        <is>
          <t>Thousand</t>
        </is>
      </c>
      <c r="D1044" t="inlineStr">
        <is>
          <t>QQQQ</t>
        </is>
      </c>
      <c r="E1044" t="inlineStr">
        <is>
          <t>Yes</t>
        </is>
      </c>
      <c r="AO1044" t="n">
        <v>-34643</v>
      </c>
      <c r="AS1044" t="n">
        <v>-34643</v>
      </c>
    </row>
    <row r="1045">
      <c r="A1045" t="inlineStr">
        <is>
          <t>DOJ agreement and litigation settlement</t>
        </is>
      </c>
      <c r="C1045" t="inlineStr">
        <is>
          <t>Thousand</t>
        </is>
      </c>
      <c r="D1045" t="inlineStr">
        <is>
          <t>QQQQ</t>
        </is>
      </c>
      <c r="E1045" t="inlineStr">
        <is>
          <t>Yes</t>
        </is>
      </c>
      <c r="AQ1045" t="n">
        <v>110524</v>
      </c>
      <c r="AS1045" t="n">
        <v>110524</v>
      </c>
      <c r="AT1045" t="n">
        <v>2399</v>
      </c>
      <c r="AU1045" t="n">
        <v>395886</v>
      </c>
      <c r="AV1045" t="n">
        <v>126000</v>
      </c>
      <c r="AW1045" t="n">
        <v>131940</v>
      </c>
      <c r="AX1045" t="n">
        <v>656225</v>
      </c>
      <c r="AY1045" t="n">
        <v>500</v>
      </c>
      <c r="AZ1045" t="n">
        <v>8482</v>
      </c>
      <c r="BA1045" t="n">
        <v>19300</v>
      </c>
      <c r="BB1045" t="n">
        <v>5804</v>
      </c>
      <c r="BC1045" t="n">
        <v>34086</v>
      </c>
      <c r="BD1045" t="n">
        <v>11200</v>
      </c>
      <c r="BE1045" t="n">
        <v>13000</v>
      </c>
      <c r="BF1045" t="n">
        <v>10500</v>
      </c>
    </row>
    <row r="1046">
      <c r="A1046" t="inlineStr">
        <is>
          <t>Charge for fair value markup of acquired inventory</t>
        </is>
      </c>
      <c r="C1046" t="inlineStr">
        <is>
          <t>Thousand</t>
        </is>
      </c>
      <c r="D1046" t="inlineStr">
        <is>
          <t>QQQQ</t>
        </is>
      </c>
      <c r="E1046" t="inlineStr">
        <is>
          <t>Yes</t>
        </is>
      </c>
      <c r="AW1046" t="n">
        <v>4974</v>
      </c>
      <c r="AX1046" t="n">
        <v>4974</v>
      </c>
    </row>
    <row r="1047">
      <c r="A1047" t="inlineStr">
        <is>
          <t>Hometown Strong commitment</t>
        </is>
      </c>
      <c r="C1047" t="inlineStr">
        <is>
          <t>Thousand</t>
        </is>
      </c>
      <c r="D1047" t="inlineStr">
        <is>
          <t>QQQQ</t>
        </is>
      </c>
      <c r="E1047" t="inlineStr">
        <is>
          <t>Yes</t>
        </is>
      </c>
      <c r="AQ1047" t="n">
        <v>14506</v>
      </c>
      <c r="AR1047" t="n">
        <v>494</v>
      </c>
      <c r="AS1047" t="n">
        <v>15000</v>
      </c>
      <c r="AW1047" t="n">
        <v>1000</v>
      </c>
      <c r="AX1047" t="n">
        <v>1000</v>
      </c>
    </row>
    <row r="1048">
      <c r="A1048" t="inlineStr">
        <is>
          <t xml:space="preserve">Restructuring activities losses	</t>
        </is>
      </c>
      <c r="C1048" t="inlineStr">
        <is>
          <t>Thousand</t>
        </is>
      </c>
      <c r="D1048" t="inlineStr">
        <is>
          <t>QQQQ</t>
        </is>
      </c>
      <c r="E1048" t="inlineStr">
        <is>
          <t>Yes</t>
        </is>
      </c>
      <c r="AB1048" t="n">
        <v>11336</v>
      </c>
      <c r="AD1048" t="n">
        <v>14282</v>
      </c>
      <c r="AG1048" t="n">
        <v>213</v>
      </c>
      <c r="AH1048" t="n">
        <v>1919</v>
      </c>
      <c r="AI1048" t="n">
        <v>3778</v>
      </c>
      <c r="AK1048" t="n">
        <v>-43</v>
      </c>
      <c r="AL1048" t="n">
        <v>43</v>
      </c>
      <c r="AM1048" t="n">
        <v>920</v>
      </c>
      <c r="AN1048" t="n">
        <v>900</v>
      </c>
      <c r="AP1048" t="n">
        <v>-81</v>
      </c>
      <c r="AR1048" t="n">
        <v>123</v>
      </c>
      <c r="AS1048" t="n">
        <v>257</v>
      </c>
      <c r="AU1048" t="n">
        <v>2545</v>
      </c>
      <c r="AV1048" t="n">
        <v>6773</v>
      </c>
      <c r="AW1048" t="n">
        <v>5802</v>
      </c>
      <c r="AX1048" t="n">
        <v>5802</v>
      </c>
      <c r="BB1048" t="n">
        <v>30466</v>
      </c>
      <c r="BC1048" t="n">
        <v>30466</v>
      </c>
      <c r="BD1048" t="n">
        <v>8026</v>
      </c>
      <c r="BE1048" t="n">
        <v>29718</v>
      </c>
      <c r="BF1048" t="n">
        <v>940</v>
      </c>
    </row>
    <row r="1049">
      <c r="A1049" t="inlineStr">
        <is>
          <t>Other non-recurring losses and expenses</t>
        </is>
      </c>
      <c r="C1049" t="inlineStr">
        <is>
          <t>Thousand</t>
        </is>
      </c>
      <c r="D1049" t="inlineStr">
        <is>
          <t>QQQQ</t>
        </is>
      </c>
      <c r="E1049" t="inlineStr">
        <is>
          <t>Yes</t>
        </is>
      </c>
      <c r="AH1049" t="n">
        <v>11903</v>
      </c>
      <c r="AI1049" t="n">
        <v>14475</v>
      </c>
      <c r="AX1049" t="n">
        <v>-1131</v>
      </c>
    </row>
    <row r="1050">
      <c r="A1050" t="inlineStr">
        <is>
          <t>De-consolidation of subsidiary</t>
        </is>
      </c>
      <c r="C1050" t="inlineStr">
        <is>
          <t>Thousand</t>
        </is>
      </c>
      <c r="D1050" t="inlineStr">
        <is>
          <t>QQQQ</t>
        </is>
      </c>
      <c r="E1050" t="inlineStr">
        <is>
          <t>Yes</t>
        </is>
      </c>
      <c r="AT1050" t="n">
        <v>-1131</v>
      </c>
    </row>
    <row r="1051">
      <c r="A1051" t="inlineStr">
        <is>
          <t xml:space="preserve">Property insurance recoveries on Mayfield tornado losses </t>
        </is>
      </c>
      <c r="C1051" t="inlineStr">
        <is>
          <t>Thousand</t>
        </is>
      </c>
      <c r="D1051" t="inlineStr">
        <is>
          <t>QQQQ</t>
        </is>
      </c>
      <c r="E1051" t="inlineStr">
        <is>
          <t>Yes</t>
        </is>
      </c>
      <c r="AY1051" t="n">
        <v>-3815</v>
      </c>
      <c r="BA1051" t="n">
        <v>-16182</v>
      </c>
      <c r="BB1051" t="n">
        <v>417</v>
      </c>
      <c r="BC1051" t="n">
        <v>-19580</v>
      </c>
      <c r="BD1051" t="n">
        <v>-19086</v>
      </c>
    </row>
    <row r="1052">
      <c r="A1052" t="inlineStr">
        <is>
          <t>Net tax expense (benefit) of adjustments</t>
        </is>
      </c>
      <c r="C1052" t="inlineStr">
        <is>
          <t>Thousand</t>
        </is>
      </c>
      <c r="D1052" t="inlineStr">
        <is>
          <t>QQQQ</t>
        </is>
      </c>
      <c r="E1052" t="inlineStr">
        <is>
          <t>Yes</t>
        </is>
      </c>
      <c r="AL1052" t="n">
        <v>-747</v>
      </c>
      <c r="AQ1052" t="n">
        <v>-5916</v>
      </c>
      <c r="AR1052" t="n">
        <v>-19841</v>
      </c>
      <c r="AS1052" t="n">
        <v>-14976</v>
      </c>
    </row>
    <row r="1053">
      <c r="A1053" t="inlineStr">
        <is>
          <t>Gain on bargain purchase</t>
        </is>
      </c>
      <c r="C1053" t="inlineStr">
        <is>
          <t>Thousand</t>
        </is>
      </c>
      <c r="D1053" t="inlineStr">
        <is>
          <t>QQQQ</t>
        </is>
      </c>
      <c r="E1053" t="inlineStr">
        <is>
          <t>Yes</t>
        </is>
      </c>
      <c r="AM1053" t="n">
        <v>-56880</v>
      </c>
      <c r="AN1053" t="n">
        <v>-56880</v>
      </c>
      <c r="AS1053" t="n">
        <v>3746</v>
      </c>
    </row>
    <row r="1054">
      <c r="A1054" t="inlineStr">
        <is>
          <t>Negative adjustment to previously recognized gain on bargain purchase</t>
        </is>
      </c>
      <c r="C1054" t="inlineStr">
        <is>
          <t>Thousand</t>
        </is>
      </c>
      <c r="D1054" t="inlineStr">
        <is>
          <t>QQQQ</t>
        </is>
      </c>
      <c r="E1054" t="inlineStr">
        <is>
          <t>Yes</t>
        </is>
      </c>
      <c r="AO1054" t="n">
        <v>1740</v>
      </c>
    </row>
    <row r="1055">
      <c r="A1055" t="inlineStr">
        <is>
          <t>Foreign currency transaction gains</t>
        </is>
      </c>
      <c r="C1055" t="inlineStr">
        <is>
          <t>Thousand</t>
        </is>
      </c>
      <c r="D1055" t="inlineStr">
        <is>
          <t>QQQQ</t>
        </is>
      </c>
      <c r="E1055" t="inlineStr">
        <is>
          <t>Yes</t>
        </is>
      </c>
      <c r="AB1055" t="n">
        <v>-602</v>
      </c>
      <c r="AC1055" t="n">
        <v>-107</v>
      </c>
      <c r="AD1055" t="n">
        <v>-1802</v>
      </c>
      <c r="AG1055" t="n">
        <v>-5226</v>
      </c>
      <c r="AH1055" t="n">
        <v>14829</v>
      </c>
      <c r="AI1055" t="n">
        <v>12748</v>
      </c>
      <c r="AK1055" t="n">
        <v>2260</v>
      </c>
      <c r="AL1055" t="n">
        <v>3027</v>
      </c>
      <c r="AM1055" t="n">
        <v>-744</v>
      </c>
      <c r="AN1055" t="n">
        <v>5113</v>
      </c>
      <c r="AO1055" t="n">
        <v>-18385</v>
      </c>
      <c r="AP1055" t="n">
        <v>5525</v>
      </c>
      <c r="AQ1055" t="n">
        <v>9092</v>
      </c>
      <c r="AR1055" t="n">
        <v>4528</v>
      </c>
      <c r="AS1055" t="n">
        <v>760</v>
      </c>
      <c r="AT1055" t="n">
        <v>2514</v>
      </c>
      <c r="AU1055" t="n">
        <v>4145</v>
      </c>
      <c r="AV1055" t="n">
        <v>2359</v>
      </c>
      <c r="AW1055" t="n">
        <v>-18400</v>
      </c>
      <c r="AX1055" t="n">
        <v>-9382</v>
      </c>
      <c r="AY1055" t="n">
        <v>11536</v>
      </c>
      <c r="AZ1055" t="n">
        <v>2758</v>
      </c>
      <c r="BA1055" t="n">
        <v>54</v>
      </c>
      <c r="BB1055" t="n">
        <v>16469</v>
      </c>
      <c r="BC1055" t="n">
        <v>30817</v>
      </c>
      <c r="BD1055" t="n">
        <v>18143</v>
      </c>
      <c r="BE1055" t="n">
        <v>16395</v>
      </c>
      <c r="BF1055" t="n">
        <v>8924</v>
      </c>
    </row>
    <row r="1056">
      <c r="A1056" t="inlineStr">
        <is>
          <t>Adjusted net income attributable to Pilgrim's before tax impact of adjustments</t>
        </is>
      </c>
      <c r="C1056" t="inlineStr">
        <is>
          <t>Thousand</t>
        </is>
      </c>
      <c r="D1056" t="inlineStr">
        <is>
          <t>QQQQ</t>
        </is>
      </c>
      <c r="E1056" t="inlineStr">
        <is>
          <t>Yes</t>
        </is>
      </c>
      <c r="AB1056" t="n">
        <v>243527</v>
      </c>
      <c r="AC1056" t="n">
        <v>134230</v>
      </c>
      <c r="AD1056" t="n">
        <v>707172</v>
      </c>
      <c r="AG1056" t="n">
        <v>25226</v>
      </c>
      <c r="AH1056" t="n">
        <v>21327</v>
      </c>
      <c r="AI1056" t="n">
        <v>291395</v>
      </c>
      <c r="AM1056" t="n">
        <v>35376</v>
      </c>
      <c r="AN1056" t="n">
        <v>405057</v>
      </c>
      <c r="AO1056" t="n">
        <v>16195</v>
      </c>
      <c r="AT1056" t="n">
        <v>103990</v>
      </c>
      <c r="AU1056" t="n">
        <v>260143</v>
      </c>
      <c r="AV1056" t="n">
        <v>196257</v>
      </c>
      <c r="AY1056" t="n">
        <v>289376</v>
      </c>
      <c r="AZ1056" t="n">
        <v>373611</v>
      </c>
      <c r="BA1056" t="n">
        <v>261524</v>
      </c>
      <c r="BD1056" t="n">
        <v>23470</v>
      </c>
      <c r="BE1056" t="n">
        <v>119569</v>
      </c>
      <c r="BF1056" t="n">
        <v>141642</v>
      </c>
    </row>
    <row r="1057">
      <c r="A1057" t="inlineStr">
        <is>
          <t>Adjusted net income attributable to Pilgrim's before tax impact of adjustments-c</t>
        </is>
      </c>
      <c r="AB1057">
        <f>SUM(AB1039,AB1041:AB1055)</f>
        <v/>
      </c>
      <c r="AC1057">
        <f>SUM(AC1039,AC1041:AC1055)</f>
        <v/>
      </c>
      <c r="AD1057">
        <f>SUM(AD1039,AD1041:AD1055)</f>
        <v/>
      </c>
      <c r="AG1057">
        <f>SUM(AG1039,AG1041:AG1055)</f>
        <v/>
      </c>
      <c r="AH1057">
        <f>SUM(AH1039,AH1041:AH1055)</f>
        <v/>
      </c>
      <c r="AI1057">
        <f>SUM(AI1039,AI1041:AI1055)</f>
        <v/>
      </c>
      <c r="AM1057">
        <f>SUM(AM1039,AM1041:AM1055)</f>
        <v/>
      </c>
      <c r="AN1057">
        <f>SUM(AN1039,AN1041:AN1055)</f>
        <v/>
      </c>
      <c r="AO1057">
        <f>SUM(AO1039,AO1041:AO1055)</f>
        <v/>
      </c>
      <c r="AT1057">
        <f>SUM(AT1039,AT1041:AT1055)</f>
        <v/>
      </c>
      <c r="AU1057">
        <f>SUM(AU1039,AU1041:AU1055)</f>
        <v/>
      </c>
      <c r="AV1057">
        <f>SUM(AV1039,AV1041:AV1055)</f>
        <v/>
      </c>
      <c r="AY1057">
        <f>SUM(AY1039,AY1041:AY1055)</f>
        <v/>
      </c>
      <c r="AZ1057">
        <f>SUM(AZ1039,AZ1041:AZ1055)</f>
        <v/>
      </c>
      <c r="BA1057">
        <f>SUM(BA1039,BA1041:BA1055)</f>
        <v/>
      </c>
      <c r="BD1057">
        <f>SUM(BD1039,BD1041:BD1055)</f>
        <v/>
      </c>
      <c r="BE1057">
        <f>SUM(BE1039,BE1041:BE1055)</f>
        <v/>
      </c>
      <c r="BF1057">
        <f>SUM(BF1039,BF1041:BF1055)</f>
        <v/>
      </c>
    </row>
    <row r="1058">
      <c r="A1058" t="inlineStr">
        <is>
          <t>Sum check</t>
        </is>
      </c>
      <c r="AB1058">
        <f>AB1056-AB1057</f>
        <v/>
      </c>
      <c r="AC1058">
        <f>AC1056-AC1057</f>
        <v/>
      </c>
      <c r="AD1058">
        <f>AD1056-AD1057</f>
        <v/>
      </c>
      <c r="AG1058">
        <f>AG1056-AG1057</f>
        <v/>
      </c>
      <c r="AH1058">
        <f>AH1056-AH1057</f>
        <v/>
      </c>
      <c r="AI1058">
        <f>AI1056-AI1057</f>
        <v/>
      </c>
      <c r="AM1058">
        <f>AM1056-AM1057</f>
        <v/>
      </c>
      <c r="AN1058">
        <f>AN1056-AN1057</f>
        <v/>
      </c>
      <c r="AO1058">
        <f>AO1056-AO1057</f>
        <v/>
      </c>
      <c r="AT1058">
        <f>AT1056-AT1057</f>
        <v/>
      </c>
      <c r="AU1058">
        <f>AU1056-AU1057</f>
        <v/>
      </c>
      <c r="AV1058">
        <f>AV1056-AV1057</f>
        <v/>
      </c>
      <c r="AY1058">
        <f>AY1056-AY1057</f>
        <v/>
      </c>
      <c r="AZ1058">
        <f>AZ1056-AZ1057</f>
        <v/>
      </c>
      <c r="BA1058">
        <f>BA1056-BA1057</f>
        <v/>
      </c>
      <c r="BD1058">
        <f>BD1056-BD1057</f>
        <v/>
      </c>
      <c r="BE1058">
        <f>BE1056-BE1057</f>
        <v/>
      </c>
      <c r="BF1058">
        <f>BF1056-BF1057</f>
        <v/>
      </c>
    </row>
    <row r="1060">
      <c r="A1060" t="inlineStr">
        <is>
          <t>Net impact of adjustments</t>
        </is>
      </c>
      <c r="C1060" t="inlineStr">
        <is>
          <t>Thousand</t>
        </is>
      </c>
      <c r="D1060" t="inlineStr">
        <is>
          <t>QQQQ</t>
        </is>
      </c>
      <c r="E1060" t="inlineStr">
        <is>
          <t>Yes</t>
        </is>
      </c>
      <c r="AO1060" t="n">
        <v>12722</v>
      </c>
      <c r="AT1060" t="n">
        <v>-942</v>
      </c>
      <c r="AU1060" t="n">
        <v>-106323</v>
      </c>
      <c r="AV1060" t="n">
        <v>-33761</v>
      </c>
      <c r="AW1060" t="n">
        <v>-33593</v>
      </c>
      <c r="AX1060" t="n">
        <v>-174619</v>
      </c>
      <c r="AY1060" t="n">
        <v>-2226</v>
      </c>
      <c r="AZ1060" t="n">
        <v>-2863</v>
      </c>
      <c r="BA1060" t="n">
        <v>-790</v>
      </c>
      <c r="BB1060" t="n">
        <v>-13235</v>
      </c>
      <c r="BC1060" t="n">
        <v>-19115</v>
      </c>
      <c r="BD1060" t="n">
        <v>-4424</v>
      </c>
      <c r="BE1060" t="n">
        <v>-14306</v>
      </c>
      <c r="BF1060" t="n">
        <v>-4927</v>
      </c>
    </row>
    <row r="1061">
      <c r="A1061" t="inlineStr">
        <is>
          <t>U.S. tax cuts jobs act transition tax</t>
        </is>
      </c>
      <c r="C1061" t="inlineStr">
        <is>
          <t>Thousand</t>
        </is>
      </c>
      <c r="D1061" t="inlineStr">
        <is>
          <t>QQQQ</t>
        </is>
      </c>
      <c r="E1061" t="inlineStr">
        <is>
          <t>Yes</t>
        </is>
      </c>
      <c r="AG1061" t="n">
        <v>26400</v>
      </c>
      <c r="AI1061" t="n">
        <v>26400</v>
      </c>
    </row>
    <row r="1062">
      <c r="A1062" t="inlineStr">
        <is>
          <t>Adjusted net income</t>
        </is>
      </c>
      <c r="C1062" t="inlineStr">
        <is>
          <t>Thousand</t>
        </is>
      </c>
      <c r="D1062" t="inlineStr">
        <is>
          <t>QQQQ</t>
        </is>
      </c>
      <c r="E1062" t="inlineStr">
        <is>
          <t>Yes</t>
        </is>
      </c>
      <c r="AB1062" t="n">
        <v>243527</v>
      </c>
      <c r="AC1062" t="n">
        <v>134230</v>
      </c>
      <c r="AD1062" t="n">
        <v>707172</v>
      </c>
      <c r="AG1062" t="n">
        <v>51626</v>
      </c>
      <c r="AH1062" t="n">
        <v>21327</v>
      </c>
      <c r="AI1062" t="n">
        <v>317795</v>
      </c>
      <c r="AK1062" t="n">
        <v>172285</v>
      </c>
      <c r="AL1062" t="n">
        <v>112088</v>
      </c>
      <c r="AM1062" t="n">
        <v>35376</v>
      </c>
      <c r="AN1062" t="n">
        <v>405057</v>
      </c>
      <c r="AO1062" t="n">
        <v>28917</v>
      </c>
      <c r="AP1062" t="n">
        <v>-592</v>
      </c>
      <c r="AQ1062" t="n">
        <v>161652</v>
      </c>
      <c r="AR1062" t="n">
        <v>60383</v>
      </c>
      <c r="AS1062" t="n">
        <v>250425</v>
      </c>
      <c r="AT1062" t="n">
        <v>103048</v>
      </c>
      <c r="AU1062" t="n">
        <v>153820</v>
      </c>
      <c r="AV1062" t="n">
        <v>162496</v>
      </c>
      <c r="AW1062" t="n">
        <v>138017</v>
      </c>
      <c r="AX1062" t="n">
        <v>557381</v>
      </c>
      <c r="AY1062" t="n">
        <v>287150</v>
      </c>
      <c r="AZ1062" t="n">
        <v>370748</v>
      </c>
      <c r="BA1062" t="n">
        <v>260734</v>
      </c>
      <c r="BB1062" t="n">
        <v>-115079</v>
      </c>
      <c r="BC1062" t="n">
        <v>803552</v>
      </c>
      <c r="BD1062" t="n">
        <v>19046</v>
      </c>
      <c r="BE1062" t="n">
        <v>105263</v>
      </c>
      <c r="BF1062" t="n">
        <v>136715</v>
      </c>
    </row>
    <row r="1063">
      <c r="A1063" t="inlineStr">
        <is>
          <t>Adjusted net income-c</t>
        </is>
      </c>
      <c r="AB1063">
        <f>SUM(AB1039,AB1041:AB1055,AB1061)+AB1060</f>
        <v/>
      </c>
      <c r="AC1063">
        <f>SUM(AC1039,AC1041:AC1055,AC1061)+AC1060</f>
        <v/>
      </c>
      <c r="AD1063">
        <f>SUM(AD1039,AD1041:AD1055,AD1061)+AD1060</f>
        <v/>
      </c>
      <c r="AG1063">
        <f>SUM(AG1039,AG1041:AG1055,AG1061)+AG1060</f>
        <v/>
      </c>
      <c r="AH1063">
        <f>SUM(AH1039,AH1041:AH1055,AH1061)+AH1060</f>
        <v/>
      </c>
      <c r="AI1063">
        <f>SUM(AI1039,AI1041:AI1055,AI1061)+AI1060</f>
        <v/>
      </c>
      <c r="AK1063">
        <f>SUM(AK1039,AK1041:AK1055,AK1061)+AK1060</f>
        <v/>
      </c>
      <c r="AL1063">
        <f>SUM(AL1039,AL1041:AL1055,AL1061)+AL1060</f>
        <v/>
      </c>
      <c r="AM1063">
        <f>SUM(AM1039,AM1041:AM1055,AM1061)+AM1060</f>
        <v/>
      </c>
      <c r="AN1063">
        <f>SUM(AN1039,AN1041:AN1055,AN1061)+AN1060</f>
        <v/>
      </c>
      <c r="AO1063">
        <f>SUM(AO1039,AO1041:AO1055,AO1061)+AO1060</f>
        <v/>
      </c>
      <c r="AP1063">
        <f>SUM(AP1039,AP1041:AP1055,AP1061)+AP1060</f>
        <v/>
      </c>
      <c r="AQ1063">
        <f>SUM(AQ1039,AQ1041:AQ1055,AQ1061)+AQ1060</f>
        <v/>
      </c>
      <c r="AR1063">
        <f>SUM(AR1039,AR1041:AR1055,AR1061)+AR1060</f>
        <v/>
      </c>
      <c r="AS1063">
        <f>SUM(AS1039,AS1041:AS1055,AS1061)+AS1060</f>
        <v/>
      </c>
      <c r="AT1063">
        <f>SUM(AT1039,AT1041:AT1055,AT1061)+AT1060</f>
        <v/>
      </c>
      <c r="AU1063">
        <f>SUM(AU1039,AU1041:AU1055,AU1061)+AU1060</f>
        <v/>
      </c>
      <c r="AV1063">
        <f>SUM(AV1039,AV1041:AV1055,AV1061)+AV1060</f>
        <v/>
      </c>
      <c r="AW1063">
        <f>SUM(AW1039,AW1041:AW1055,AW1061)+AW1060</f>
        <v/>
      </c>
      <c r="AX1063">
        <f>SUM(AX1039,AX1041:AX1055,AX1061)+AX1060</f>
        <v/>
      </c>
      <c r="AY1063">
        <f>SUM(AY1039,AY1041:AY1055,AY1061)+AY1060</f>
        <v/>
      </c>
      <c r="AZ1063">
        <f>SUM(AZ1039,AZ1041:AZ1055,AZ1061)+AZ1060</f>
        <v/>
      </c>
      <c r="BA1063">
        <f>SUM(BA1039,BA1041:BA1055,BA1061)+BA1060</f>
        <v/>
      </c>
      <c r="BB1063">
        <f>SUM(BB1039,BB1041:BB1055,BB1061)+BB1060</f>
        <v/>
      </c>
      <c r="BC1063">
        <f>SUM(BC1039,BC1041:BC1055,BC1061)+BC1060</f>
        <v/>
      </c>
      <c r="BD1063">
        <f>SUM(BD1039,BD1041:BD1055,BD1061)+BD1060</f>
        <v/>
      </c>
      <c r="BE1063">
        <f>SUM(BE1039,BE1041:BE1055,BE1061)+BE1060</f>
        <v/>
      </c>
      <c r="BF1063">
        <f>SUM(BF1039,BF1041:BF1055,BF1061)+BF1060</f>
        <v/>
      </c>
    </row>
    <row r="1064">
      <c r="A1064" t="inlineStr">
        <is>
          <t>Sum check</t>
        </is>
      </c>
      <c r="AB1064">
        <f>AB1063-AB1062</f>
        <v/>
      </c>
      <c r="AC1064">
        <f>AC1063-AC1062</f>
        <v/>
      </c>
      <c r="AD1064">
        <f>AD1063-AD1062</f>
        <v/>
      </c>
      <c r="AG1064">
        <f>AG1063-AG1062</f>
        <v/>
      </c>
      <c r="AH1064">
        <f>AH1063-AH1062</f>
        <v/>
      </c>
      <c r="AI1064">
        <f>AI1063-AI1062</f>
        <v/>
      </c>
      <c r="AK1064">
        <f>AK1063-AK1062</f>
        <v/>
      </c>
      <c r="AL1064">
        <f>AL1063-AL1062</f>
        <v/>
      </c>
      <c r="AM1064">
        <f>AM1063-AM1062</f>
        <v/>
      </c>
      <c r="AN1064">
        <f>AN1063-AN1062</f>
        <v/>
      </c>
      <c r="AO1064">
        <f>AO1063-AO1062</f>
        <v/>
      </c>
      <c r="AP1064">
        <f>AP1063-AP1062</f>
        <v/>
      </c>
      <c r="AQ1064">
        <f>AQ1063-AQ1062</f>
        <v/>
      </c>
      <c r="AR1064">
        <f>AR1063-AR1062</f>
        <v/>
      </c>
      <c r="AS1064">
        <f>AS1063-AS1062</f>
        <v/>
      </c>
      <c r="AT1064">
        <f>AT1063-AT1062</f>
        <v/>
      </c>
      <c r="AU1064">
        <f>AU1063-AU1062</f>
        <v/>
      </c>
      <c r="AV1064">
        <f>AV1063-AV1062</f>
        <v/>
      </c>
      <c r="AW1064">
        <f>AW1063-AW1062</f>
        <v/>
      </c>
      <c r="AX1064">
        <f>AX1063-AX1062</f>
        <v/>
      </c>
      <c r="AY1064">
        <f>AY1063-AY1062</f>
        <v/>
      </c>
      <c r="AZ1064">
        <f>AZ1063-AZ1062</f>
        <v/>
      </c>
      <c r="BA1064">
        <f>BA1063-BA1062</f>
        <v/>
      </c>
      <c r="BB1064">
        <f>BB1063-BB1062</f>
        <v/>
      </c>
      <c r="BC1064">
        <f>BC1063-BC1062</f>
        <v/>
      </c>
      <c r="BD1064">
        <f>BD1063-BD1062</f>
        <v/>
      </c>
      <c r="BE1064">
        <f>BE1063-BE1062</f>
        <v/>
      </c>
      <c r="BF1064">
        <f>BF1063-BF1062</f>
        <v/>
      </c>
    </row>
    <row r="1066">
      <c r="A1066" t="inlineStr">
        <is>
          <t>Weighted average diluted shares of common stock outstanding</t>
        </is>
      </c>
      <c r="C1066" t="inlineStr">
        <is>
          <t>Thousand</t>
        </is>
      </c>
      <c r="D1066" t="inlineStr">
        <is>
          <t>QQQQ</t>
        </is>
      </c>
      <c r="E1066" t="inlineStr">
        <is>
          <t>Yes</t>
        </is>
      </c>
      <c r="AB1066" t="n">
        <v>248988</v>
      </c>
      <c r="AC1066" t="n">
        <v>248994</v>
      </c>
      <c r="AD1066" t="n">
        <v>248971</v>
      </c>
      <c r="AG1066" t="n">
        <v>249179</v>
      </c>
      <c r="AH1066" t="n">
        <v>249366</v>
      </c>
      <c r="AI1066" t="n">
        <v>249149</v>
      </c>
      <c r="AK1066" t="n">
        <v>249636</v>
      </c>
      <c r="AL1066" t="n">
        <v>249729</v>
      </c>
      <c r="AM1066" t="n">
        <v>249849</v>
      </c>
      <c r="AN1066" t="n">
        <v>249709</v>
      </c>
      <c r="AO1066" t="n">
        <v>249622</v>
      </c>
      <c r="AP1066" t="n">
        <v>247018</v>
      </c>
      <c r="AQ1066" t="n">
        <v>244376</v>
      </c>
      <c r="AR1066" t="n">
        <v>243801</v>
      </c>
      <c r="AS1066" t="n">
        <v>246124</v>
      </c>
      <c r="AT1066" t="n">
        <v>243858</v>
      </c>
      <c r="AU1066" t="n">
        <v>243675</v>
      </c>
      <c r="AV1066" t="n">
        <v>244195</v>
      </c>
      <c r="AW1066" t="n">
        <v>244341</v>
      </c>
      <c r="AX1066" t="n">
        <v>244129</v>
      </c>
      <c r="AY1066" t="n">
        <v>244300</v>
      </c>
      <c r="AZ1066" t="n">
        <v>240973</v>
      </c>
      <c r="BA1066" t="n">
        <v>239208</v>
      </c>
      <c r="BB1066" t="n">
        <v>236469</v>
      </c>
      <c r="BC1066" t="n">
        <v>240394</v>
      </c>
      <c r="BD1066" t="n">
        <v>237164</v>
      </c>
      <c r="BE1066" t="n">
        <v>237209</v>
      </c>
      <c r="BF1066" t="n">
        <v>237347</v>
      </c>
    </row>
    <row r="1067">
      <c r="A1067" t="inlineStr">
        <is>
          <t>Adjusted net income per common diluted share</t>
        </is>
      </c>
      <c r="C1067" t="inlineStr">
        <is>
          <t>Dollar</t>
        </is>
      </c>
      <c r="D1067" t="inlineStr">
        <is>
          <t>QQQQ</t>
        </is>
      </c>
      <c r="E1067" t="inlineStr">
        <is>
          <t>Yes</t>
        </is>
      </c>
      <c r="AB1067" t="n">
        <v>0.98</v>
      </c>
      <c r="AC1067" t="n">
        <v>0.54</v>
      </c>
      <c r="AD1067" t="n">
        <v>2.84</v>
      </c>
      <c r="AG1067" t="n">
        <v>0.21</v>
      </c>
      <c r="AH1067" t="n">
        <v>0.09</v>
      </c>
      <c r="AI1067" t="n">
        <v>1.28</v>
      </c>
      <c r="AK1067" t="n">
        <v>0.6899999999999999</v>
      </c>
      <c r="AL1067" t="n">
        <v>0.45</v>
      </c>
      <c r="AM1067" t="n">
        <v>0.14</v>
      </c>
      <c r="AN1067" t="n">
        <v>1.62</v>
      </c>
      <c r="AO1067" t="n">
        <v>0.12</v>
      </c>
      <c r="AQ1067" t="n">
        <v>0.66</v>
      </c>
      <c r="AR1067" t="n">
        <v>0.25</v>
      </c>
      <c r="AS1067" t="n">
        <v>1.02</v>
      </c>
      <c r="AT1067" t="n">
        <v>0.42</v>
      </c>
      <c r="AU1067" t="n">
        <v>0.63</v>
      </c>
      <c r="AV1067" t="n">
        <v>0.67</v>
      </c>
      <c r="AW1067" t="n">
        <v>0.5600000000000001</v>
      </c>
      <c r="AX1067" t="n">
        <v>2.28</v>
      </c>
      <c r="AY1067" t="n">
        <v>1.18</v>
      </c>
      <c r="AZ1067" t="n">
        <v>1.54</v>
      </c>
      <c r="BA1067" t="n">
        <v>1.09</v>
      </c>
      <c r="BB1067" t="n">
        <v>-0.49</v>
      </c>
      <c r="BC1067" t="n">
        <v>3.34</v>
      </c>
      <c r="BD1067" t="n">
        <v>0.08</v>
      </c>
      <c r="BE1067" t="n">
        <v>0.44</v>
      </c>
      <c r="BF1067" t="n">
        <v>0.58</v>
      </c>
    </row>
    <row r="1069">
      <c r="A1069" t="inlineStr">
        <is>
          <t>Pro forma</t>
        </is>
      </c>
    </row>
    <row r="1070">
      <c r="A1070" t="inlineStr">
        <is>
          <t>Net sales</t>
        </is>
      </c>
      <c r="C1070" t="inlineStr">
        <is>
          <t>Thousand</t>
        </is>
      </c>
      <c r="D1070" t="inlineStr">
        <is>
          <t>QYYY</t>
        </is>
      </c>
      <c r="I1070" t="n">
        <v>9058555</v>
      </c>
      <c r="M1070" t="n">
        <v>6969493</v>
      </c>
      <c r="N1070" t="n">
        <v>9233138</v>
      </c>
      <c r="P1070" t="n">
        <v>2208219</v>
      </c>
      <c r="Q1070" t="n">
        <v>4420442</v>
      </c>
      <c r="R1070" t="n">
        <v>6532971</v>
      </c>
      <c r="S1070" t="n">
        <v>8493751</v>
      </c>
      <c r="U1070" t="n">
        <v>2069103</v>
      </c>
      <c r="V1070" t="n">
        <v>4209015</v>
      </c>
      <c r="W1070" t="n">
        <v>7833406</v>
      </c>
      <c r="X1070" t="n">
        <v>10311325</v>
      </c>
      <c r="Z1070" t="n">
        <v>2026290</v>
      </c>
      <c r="AA1070" t="n">
        <v>4277896</v>
      </c>
      <c r="AB1070" t="n">
        <v>8031311</v>
      </c>
      <c r="AC1070" t="n">
        <v>10773662</v>
      </c>
      <c r="AE1070" t="n">
        <v>2746678</v>
      </c>
      <c r="AF1070" t="n">
        <v>5583391</v>
      </c>
      <c r="AG1070" t="n">
        <v>8280995</v>
      </c>
      <c r="AH1070" t="n">
        <v>10937784</v>
      </c>
      <c r="AJ1070" t="n">
        <v>3066174</v>
      </c>
      <c r="AK1070" t="n">
        <v>6246429</v>
      </c>
      <c r="AL1070" t="n">
        <v>9348098</v>
      </c>
      <c r="AM1070" t="n">
        <v>12462566</v>
      </c>
      <c r="AO1070" t="n">
        <v>3074928</v>
      </c>
      <c r="AP1070" t="n">
        <v>5898951</v>
      </c>
      <c r="AQ1070" t="n">
        <v>8972602</v>
      </c>
      <c r="AR1070" t="n">
        <v>12091901</v>
      </c>
      <c r="AW1070" t="n">
        <v>15442724</v>
      </c>
      <c r="AY1070" t="n">
        <v>3495180</v>
      </c>
      <c r="AZ1070" t="n">
        <v>8872043</v>
      </c>
      <c r="BA1070" t="n">
        <v>13341012</v>
      </c>
      <c r="BB1070" t="n">
        <v>17468377</v>
      </c>
    </row>
    <row r="1071">
      <c r="A1071" t="inlineStr">
        <is>
          <t>Net income loss attributable to pilgrims pride corporation</t>
        </is>
      </c>
      <c r="C1071" t="inlineStr">
        <is>
          <t>Thousand</t>
        </is>
      </c>
      <c r="D1071" t="inlineStr">
        <is>
          <t>QYYY</t>
        </is>
      </c>
      <c r="I1071" t="n">
        <v>536419</v>
      </c>
      <c r="M1071" t="n">
        <v>546949</v>
      </c>
      <c r="N1071" t="n">
        <v>714453</v>
      </c>
      <c r="P1071" t="n">
        <v>211510</v>
      </c>
      <c r="Q1071" t="n">
        <v>461533</v>
      </c>
      <c r="R1071" t="n">
        <v>603533</v>
      </c>
      <c r="S1071" t="n">
        <v>662926</v>
      </c>
      <c r="U1071" t="n">
        <v>116096</v>
      </c>
      <c r="V1071" t="n">
        <v>266341</v>
      </c>
      <c r="W1071" t="n">
        <v>363735</v>
      </c>
      <c r="X1071" t="n">
        <v>401630</v>
      </c>
      <c r="Z1071" t="n">
        <v>92599</v>
      </c>
      <c r="AA1071" t="n">
        <v>325179</v>
      </c>
      <c r="AB1071" t="n">
        <v>572063</v>
      </c>
      <c r="AC1071" t="n">
        <v>664776</v>
      </c>
      <c r="AE1071" t="n">
        <v>119554</v>
      </c>
      <c r="AF1071" t="n">
        <v>226185</v>
      </c>
      <c r="AG1071" t="n">
        <v>255504</v>
      </c>
      <c r="AH1071" t="n">
        <v>236026</v>
      </c>
      <c r="AJ1071" t="n">
        <v>103736</v>
      </c>
      <c r="AK1071" t="n">
        <v>253230</v>
      </c>
      <c r="AL1071" t="n">
        <v>341501</v>
      </c>
      <c r="AM1071" t="n">
        <v>385958</v>
      </c>
      <c r="AO1071" t="n">
        <v>68513</v>
      </c>
      <c r="AP1071" t="n">
        <v>62425</v>
      </c>
      <c r="AQ1071" t="n">
        <v>97150</v>
      </c>
      <c r="AR1071" t="n">
        <v>97038</v>
      </c>
      <c r="AW1071" t="n">
        <v>19519</v>
      </c>
      <c r="AY1071" t="n">
        <v>76104</v>
      </c>
      <c r="AZ1071" t="n">
        <v>643223</v>
      </c>
      <c r="BA1071" t="n">
        <v>901575</v>
      </c>
      <c r="BB1071" t="n">
        <v>746599</v>
      </c>
    </row>
    <row r="1072">
      <c r="A1072" t="inlineStr">
        <is>
          <t>Net income loss attributable to pilgrims pride corporation per common share diluted</t>
        </is>
      </c>
      <c r="C1072" t="inlineStr">
        <is>
          <t>Dollar</t>
        </is>
      </c>
      <c r="D1072" t="inlineStr">
        <is>
          <t>QYYY</t>
        </is>
      </c>
      <c r="I1072" t="n">
        <v>2.07</v>
      </c>
      <c r="M1072" t="n">
        <v>2.1</v>
      </c>
      <c r="N1072" t="n">
        <v>2.75</v>
      </c>
      <c r="P1072" t="n">
        <v>0.8100000000000001</v>
      </c>
      <c r="Q1072" t="n">
        <v>1.78</v>
      </c>
      <c r="R1072" t="n">
        <v>2.32</v>
      </c>
      <c r="S1072" t="n">
        <v>2.56</v>
      </c>
      <c r="U1072" t="n">
        <v>0.46</v>
      </c>
      <c r="V1072" t="n">
        <v>1.04</v>
      </c>
      <c r="W1072" t="n">
        <v>1.4</v>
      </c>
      <c r="X1072" t="n">
        <v>1.58</v>
      </c>
      <c r="Z1072" t="n">
        <v>0.37</v>
      </c>
      <c r="AA1072" t="n">
        <v>1.31</v>
      </c>
      <c r="AB1072" t="n">
        <v>2.3</v>
      </c>
      <c r="AC1072" t="n">
        <v>2.67</v>
      </c>
      <c r="AE1072" t="n">
        <v>0.48</v>
      </c>
      <c r="AF1072" t="n">
        <v>0.91</v>
      </c>
      <c r="AG1072" t="n">
        <v>1.03</v>
      </c>
      <c r="AH1072" t="n">
        <v>0.95</v>
      </c>
      <c r="AJ1072" t="n">
        <v>0.42</v>
      </c>
      <c r="AK1072" t="n">
        <v>1.01</v>
      </c>
      <c r="AL1072" t="n">
        <v>1.37</v>
      </c>
      <c r="AM1072" t="n">
        <v>1.55</v>
      </c>
      <c r="AO1072" t="n">
        <v>0.27</v>
      </c>
      <c r="AP1072" t="n">
        <v>0.25</v>
      </c>
      <c r="AQ1072" t="n">
        <v>0.39</v>
      </c>
      <c r="AR1072" t="n">
        <v>0.39</v>
      </c>
      <c r="AW1072" t="n">
        <v>0.08</v>
      </c>
      <c r="AY1072" t="n">
        <v>0.31</v>
      </c>
      <c r="AZ1072" t="n">
        <v>2.65</v>
      </c>
      <c r="BA1072" t="n">
        <v>3.73</v>
      </c>
      <c r="BB1072" t="n">
        <v>3.11</v>
      </c>
    </row>
    <row r="1074">
      <c r="A1074" t="inlineStr">
        <is>
          <t>Inventories</t>
        </is>
      </c>
    </row>
    <row r="1075">
      <c r="A1075" t="inlineStr">
        <is>
          <t>Live chicken and hens</t>
        </is>
      </c>
      <c r="C1075" t="inlineStr">
        <is>
          <t>Thousand</t>
        </is>
      </c>
      <c r="D1075" t="inlineStr">
        <is>
          <t>QQQQ</t>
        </is>
      </c>
      <c r="F1075" t="n">
        <v>422326</v>
      </c>
      <c r="G1075" t="n">
        <v>418234</v>
      </c>
      <c r="H1075" t="n">
        <v>420644</v>
      </c>
      <c r="I1075" t="n">
        <v>368582</v>
      </c>
      <c r="K1075" t="n">
        <v>386406</v>
      </c>
      <c r="L1075" t="n">
        <v>397300</v>
      </c>
      <c r="M1075" t="n">
        <v>384120</v>
      </c>
      <c r="N1075" t="n">
        <v>363438</v>
      </c>
      <c r="P1075" t="n">
        <v>366463</v>
      </c>
      <c r="Q1075" t="n">
        <v>367373</v>
      </c>
      <c r="R1075" t="n">
        <v>395860</v>
      </c>
      <c r="S1075" t="n">
        <v>365062</v>
      </c>
      <c r="U1075" t="n">
        <v>370161</v>
      </c>
      <c r="V1075" t="n">
        <v>390535</v>
      </c>
      <c r="W1075" t="n">
        <v>374365</v>
      </c>
      <c r="X1075" t="n">
        <v>362054</v>
      </c>
      <c r="Z1075" t="n">
        <v>388663</v>
      </c>
      <c r="AA1075" t="n">
        <v>411445</v>
      </c>
      <c r="AB1075" t="n">
        <v>471394</v>
      </c>
      <c r="AC1075" t="n">
        <v>585525</v>
      </c>
      <c r="AE1075" t="n">
        <v>819393</v>
      </c>
    </row>
    <row r="1076">
      <c r="A1076" t="inlineStr">
        <is>
          <t>Feed eggs and other</t>
        </is>
      </c>
      <c r="C1076" t="inlineStr">
        <is>
          <t>Thousand</t>
        </is>
      </c>
      <c r="D1076" t="inlineStr">
        <is>
          <t>QQQQ</t>
        </is>
      </c>
      <c r="F1076" t="n">
        <v>303705</v>
      </c>
      <c r="G1076" t="n">
        <v>291009</v>
      </c>
      <c r="H1076" t="n">
        <v>244250</v>
      </c>
      <c r="I1076" t="n">
        <v>216045</v>
      </c>
      <c r="K1076" t="n">
        <v>212553</v>
      </c>
      <c r="L1076" t="n">
        <v>224139</v>
      </c>
      <c r="M1076" t="n">
        <v>213035</v>
      </c>
      <c r="N1076" t="n">
        <v>198681</v>
      </c>
      <c r="P1076" t="n">
        <v>199638</v>
      </c>
      <c r="Q1076" t="n">
        <v>188096</v>
      </c>
      <c r="R1076" t="n">
        <v>216034</v>
      </c>
      <c r="S1076" t="n">
        <v>215859</v>
      </c>
      <c r="U1076" t="n">
        <v>217571</v>
      </c>
      <c r="V1076" t="n">
        <v>232103</v>
      </c>
      <c r="W1076" t="n">
        <v>211452</v>
      </c>
      <c r="X1076" t="n">
        <v>250680</v>
      </c>
      <c r="Z1076" t="n">
        <v>315265</v>
      </c>
      <c r="AA1076" t="n">
        <v>274785</v>
      </c>
      <c r="AB1076" t="n">
        <v>263576</v>
      </c>
      <c r="AC1076" t="n">
        <v>218611</v>
      </c>
    </row>
    <row r="1077">
      <c r="A1077" t="inlineStr">
        <is>
          <t>Finished chicken products</t>
        </is>
      </c>
      <c r="C1077" t="inlineStr">
        <is>
          <t>Thousand</t>
        </is>
      </c>
      <c r="D1077" t="inlineStr">
        <is>
          <t>QQQQ</t>
        </is>
      </c>
      <c r="F1077" t="n">
        <v>246047</v>
      </c>
      <c r="G1077" t="n">
        <v>242608</v>
      </c>
      <c r="H1077" t="n">
        <v>245939</v>
      </c>
      <c r="I1077" t="n">
        <v>223932</v>
      </c>
      <c r="K1077" t="n">
        <v>194245</v>
      </c>
      <c r="L1077" t="n">
        <v>215386</v>
      </c>
      <c r="M1077" t="n">
        <v>220157</v>
      </c>
      <c r="N1077" t="n">
        <v>227649</v>
      </c>
      <c r="P1077" t="n">
        <v>222118</v>
      </c>
      <c r="Q1077" t="n">
        <v>231225</v>
      </c>
      <c r="R1077" t="n">
        <v>225735</v>
      </c>
      <c r="S1077" t="n">
        <v>191988</v>
      </c>
      <c r="U1077" t="n">
        <v>181983</v>
      </c>
      <c r="V1077" t="n">
        <v>195541</v>
      </c>
      <c r="W1077" t="n">
        <v>201941</v>
      </c>
      <c r="X1077" t="n">
        <v>182918</v>
      </c>
      <c r="Z1077" t="n">
        <v>215138</v>
      </c>
      <c r="AA1077" t="n">
        <v>276749</v>
      </c>
      <c r="AB1077" t="n">
        <v>399085</v>
      </c>
      <c r="AC1077" t="n">
        <v>390412</v>
      </c>
      <c r="AE1077" t="n">
        <v>356719</v>
      </c>
    </row>
    <row r="1078">
      <c r="A1078" t="inlineStr">
        <is>
          <t>Total chicken inventories</t>
        </is>
      </c>
      <c r="C1078" t="inlineStr">
        <is>
          <t>Thousand</t>
        </is>
      </c>
      <c r="D1078" t="inlineStr">
        <is>
          <t>QQQQ</t>
        </is>
      </c>
      <c r="F1078" t="n">
        <v>972078</v>
      </c>
      <c r="G1078" t="n">
        <v>951851</v>
      </c>
      <c r="H1078" t="n">
        <v>910833</v>
      </c>
      <c r="I1078" t="n">
        <v>808559</v>
      </c>
      <c r="K1078" t="n">
        <v>793204</v>
      </c>
      <c r="L1078" t="n">
        <v>836825</v>
      </c>
      <c r="M1078" t="n">
        <v>817312</v>
      </c>
      <c r="N1078" t="n">
        <v>789768</v>
      </c>
      <c r="P1078" t="n">
        <v>788219</v>
      </c>
      <c r="Q1078" t="n">
        <v>786694</v>
      </c>
      <c r="R1078" t="n">
        <v>837629</v>
      </c>
      <c r="S1078" t="n">
        <v>772909</v>
      </c>
      <c r="U1078" t="n">
        <v>769715</v>
      </c>
      <c r="V1078" t="n">
        <v>818179</v>
      </c>
      <c r="W1078" t="n">
        <v>787758</v>
      </c>
      <c r="X1078" t="n">
        <v>795652</v>
      </c>
      <c r="Z1078" t="n">
        <v>919066</v>
      </c>
      <c r="AA1078" t="n">
        <v>962979</v>
      </c>
      <c r="AB1078" t="n">
        <v>1134055</v>
      </c>
      <c r="AC1078" t="n">
        <v>1194548</v>
      </c>
      <c r="AE1078" t="n">
        <v>1176112</v>
      </c>
    </row>
    <row r="1079">
      <c r="A1079" t="inlineStr">
        <is>
          <t>Total chicken inventories-c</t>
        </is>
      </c>
      <c r="F1079">
        <f>SUM(F1075:F1077)</f>
        <v/>
      </c>
      <c r="G1079">
        <f>SUM(G1075:G1077)</f>
        <v/>
      </c>
      <c r="H1079">
        <f>SUM(H1075:H1077)</f>
        <v/>
      </c>
      <c r="I1079">
        <f>SUM(I1075:I1077)</f>
        <v/>
      </c>
      <c r="K1079">
        <f>SUM(K1075:K1077)</f>
        <v/>
      </c>
      <c r="L1079">
        <f>SUM(L1075:L1077)</f>
        <v/>
      </c>
      <c r="M1079">
        <f>SUM(M1075:M1077)</f>
        <v/>
      </c>
      <c r="N1079">
        <f>SUM(N1075:N1077)</f>
        <v/>
      </c>
      <c r="P1079">
        <f>SUM(P1075:P1077)</f>
        <v/>
      </c>
      <c r="Q1079">
        <f>SUM(Q1075:Q1077)</f>
        <v/>
      </c>
      <c r="R1079">
        <f>SUM(R1075:R1077)</f>
        <v/>
      </c>
      <c r="S1079">
        <f>SUM(S1075:S1077)</f>
        <v/>
      </c>
      <c r="U1079">
        <f>SUM(U1075:U1077)</f>
        <v/>
      </c>
      <c r="V1079">
        <f>SUM(V1075:V1077)</f>
        <v/>
      </c>
      <c r="W1079">
        <f>SUM(W1075:W1077)</f>
        <v/>
      </c>
      <c r="X1079">
        <f>SUM(X1075:X1077)</f>
        <v/>
      </c>
      <c r="Z1079">
        <f>SUM(Z1075:Z1077)</f>
        <v/>
      </c>
      <c r="AA1079">
        <f>SUM(AA1075:AA1077)</f>
        <v/>
      </c>
      <c r="AB1079">
        <f>SUM(AB1075:AB1077)</f>
        <v/>
      </c>
      <c r="AC1079">
        <f>SUM(AC1075:AC1077)</f>
        <v/>
      </c>
      <c r="AE1079">
        <f>SUM(AE1075:AE1077)</f>
        <v/>
      </c>
    </row>
    <row r="1080">
      <c r="A1080" t="inlineStr">
        <is>
          <t>Sum check</t>
        </is>
      </c>
      <c r="F1080">
        <f>F1079-F1078</f>
        <v/>
      </c>
      <c r="G1080">
        <f>G1079-G1078</f>
        <v/>
      </c>
      <c r="H1080">
        <f>H1079-H1078</f>
        <v/>
      </c>
      <c r="I1080">
        <f>I1079-I1078</f>
        <v/>
      </c>
      <c r="K1080">
        <f>K1079-K1078</f>
        <v/>
      </c>
      <c r="L1080">
        <f>L1079-L1078</f>
        <v/>
      </c>
      <c r="M1080">
        <f>M1079-M1078</f>
        <v/>
      </c>
      <c r="N1080">
        <f>N1079-N1078</f>
        <v/>
      </c>
      <c r="P1080">
        <f>P1079-P1078</f>
        <v/>
      </c>
      <c r="Q1080">
        <f>Q1079-Q1078</f>
        <v/>
      </c>
      <c r="R1080">
        <f>R1079-R1078</f>
        <v/>
      </c>
      <c r="S1080">
        <f>S1079-S1078</f>
        <v/>
      </c>
      <c r="U1080">
        <f>U1079-U1078</f>
        <v/>
      </c>
      <c r="V1080">
        <f>V1079-V1078</f>
        <v/>
      </c>
      <c r="W1080">
        <f>W1079-W1078</f>
        <v/>
      </c>
      <c r="X1080">
        <f>X1079-X1078</f>
        <v/>
      </c>
      <c r="Z1080">
        <f>Z1079-Z1078</f>
        <v/>
      </c>
      <c r="AA1080">
        <f>AA1079-AA1078</f>
        <v/>
      </c>
      <c r="AB1080">
        <f>AB1079-AB1078</f>
        <v/>
      </c>
      <c r="AC1080">
        <f>AC1079-AC1078</f>
        <v/>
      </c>
      <c r="AE1080">
        <f>AE1079-AE1078</f>
        <v/>
      </c>
    </row>
    <row r="1082">
      <c r="A1082" t="inlineStr">
        <is>
          <t>Commercial feed and other</t>
        </is>
      </c>
      <c r="C1082" t="inlineStr">
        <is>
          <t>Thousand</t>
        </is>
      </c>
      <c r="D1082" t="inlineStr">
        <is>
          <t>QQQQ</t>
        </is>
      </c>
      <c r="F1082" t="n">
        <v>280</v>
      </c>
      <c r="G1082" t="n">
        <v>340</v>
      </c>
      <c r="H1082" t="n">
        <v>253</v>
      </c>
      <c r="I1082" t="n">
        <v>273</v>
      </c>
      <c r="K1082" t="n">
        <v>312</v>
      </c>
      <c r="L1082" t="n">
        <v>508</v>
      </c>
      <c r="M1082" t="n">
        <v>580</v>
      </c>
      <c r="N1082" t="n">
        <v>537</v>
      </c>
      <c r="P1082" t="n">
        <v>503</v>
      </c>
      <c r="Q1082" t="n">
        <v>419</v>
      </c>
      <c r="R1082" t="n">
        <v>3644</v>
      </c>
      <c r="S1082" t="n">
        <v>28448</v>
      </c>
      <c r="U1082" t="n">
        <v>8813</v>
      </c>
      <c r="V1082" t="n">
        <v>14386</v>
      </c>
      <c r="W1082" t="n">
        <v>9050</v>
      </c>
      <c r="X1082" t="n">
        <v>17610</v>
      </c>
      <c r="Z1082" t="n">
        <v>5103</v>
      </c>
      <c r="AA1082" t="n">
        <v>4598</v>
      </c>
      <c r="AB1082" t="n">
        <v>62146</v>
      </c>
      <c r="AC1082" t="n">
        <v>60522</v>
      </c>
    </row>
    <row r="1083">
      <c r="A1083" t="inlineStr">
        <is>
          <t>Non-chicken inventories</t>
        </is>
      </c>
      <c r="C1083" t="inlineStr">
        <is>
          <t>Thousand</t>
        </is>
      </c>
      <c r="D1083" t="inlineStr">
        <is>
          <t>QQQQ</t>
        </is>
      </c>
      <c r="AE1083" t="n">
        <v>66240</v>
      </c>
    </row>
    <row r="1084">
      <c r="A1084" t="inlineStr">
        <is>
          <t>Raw materials and work-in-process</t>
        </is>
      </c>
      <c r="C1084" t="inlineStr">
        <is>
          <t>Thousand</t>
        </is>
      </c>
      <c r="D1084" t="inlineStr">
        <is>
          <t>QQQQ</t>
        </is>
      </c>
      <c r="AF1084" t="n">
        <v>751534</v>
      </c>
      <c r="AG1084" t="n">
        <v>734289</v>
      </c>
      <c r="AH1084" t="n">
        <v>747801</v>
      </c>
      <c r="AJ1084" t="n">
        <v>744811</v>
      </c>
      <c r="AK1084" t="n">
        <v>710952</v>
      </c>
      <c r="AL1084" t="n">
        <v>741975</v>
      </c>
      <c r="AM1084" t="n">
        <v>800749</v>
      </c>
      <c r="AO1084" t="n">
        <v>788229</v>
      </c>
      <c r="AP1084" t="n">
        <v>789375</v>
      </c>
      <c r="AQ1084" t="n">
        <v>778118</v>
      </c>
      <c r="AR1084" t="n">
        <v>868369</v>
      </c>
      <c r="AT1084" t="n">
        <v>966319</v>
      </c>
      <c r="AU1084" t="n">
        <v>1044299</v>
      </c>
      <c r="AV1084" t="n">
        <v>1040242</v>
      </c>
      <c r="AW1084" t="n">
        <v>1044739</v>
      </c>
      <c r="AY1084" t="n">
        <v>1124232</v>
      </c>
      <c r="AZ1084" t="n">
        <v>1173485</v>
      </c>
      <c r="BA1084" t="n">
        <v>1215034</v>
      </c>
      <c r="BB1084" t="n">
        <v>1204092</v>
      </c>
      <c r="BD1084" t="n">
        <v>1256009</v>
      </c>
      <c r="BE1084" t="n">
        <v>1219819</v>
      </c>
      <c r="BF1084" t="n">
        <v>1157966</v>
      </c>
    </row>
    <row r="1085">
      <c r="A1085" t="inlineStr">
        <is>
          <t>Finished products</t>
        </is>
      </c>
      <c r="C1085" t="inlineStr">
        <is>
          <t>Thousand</t>
        </is>
      </c>
      <c r="D1085" t="inlineStr">
        <is>
          <t>QQQQ</t>
        </is>
      </c>
      <c r="AF1085" t="n">
        <v>345158</v>
      </c>
      <c r="AG1085" t="n">
        <v>355736</v>
      </c>
      <c r="AH1085" t="n">
        <v>317410</v>
      </c>
      <c r="AJ1085" t="n">
        <v>324604</v>
      </c>
      <c r="AK1085" t="n">
        <v>377732</v>
      </c>
      <c r="AL1085" t="n">
        <v>420096</v>
      </c>
      <c r="AM1085" t="n">
        <v>425919</v>
      </c>
      <c r="AO1085" t="n">
        <v>412684</v>
      </c>
      <c r="AP1085" t="n">
        <v>439657</v>
      </c>
      <c r="AQ1085" t="n">
        <v>427667</v>
      </c>
      <c r="AR1085" t="n">
        <v>356052</v>
      </c>
      <c r="AT1085" t="n">
        <v>343772</v>
      </c>
      <c r="AU1085" t="n">
        <v>354015</v>
      </c>
      <c r="AV1085" t="n">
        <v>382799</v>
      </c>
      <c r="AW1085" t="n">
        <v>379705</v>
      </c>
      <c r="AY1085" t="n">
        <v>410784</v>
      </c>
      <c r="AZ1085" t="n">
        <v>490986</v>
      </c>
      <c r="BA1085" t="n">
        <v>548960</v>
      </c>
      <c r="BB1085" t="n">
        <v>596375</v>
      </c>
      <c r="BD1085" t="n">
        <v>592772</v>
      </c>
      <c r="BE1085" t="n">
        <v>651061</v>
      </c>
      <c r="BF1085" t="n">
        <v>662178</v>
      </c>
    </row>
    <row r="1086">
      <c r="A1086" t="inlineStr">
        <is>
          <t>Operating supplies</t>
        </is>
      </c>
      <c r="C1086" t="inlineStr">
        <is>
          <t>Thousand</t>
        </is>
      </c>
      <c r="D1086" t="inlineStr">
        <is>
          <t>QQQQ</t>
        </is>
      </c>
      <c r="AF1086" t="n">
        <v>38770</v>
      </c>
      <c r="AG1086" t="n">
        <v>42350</v>
      </c>
      <c r="AH1086" t="n">
        <v>43825</v>
      </c>
      <c r="AJ1086" t="n">
        <v>43966</v>
      </c>
      <c r="AK1086" t="n">
        <v>43975</v>
      </c>
      <c r="AL1086" t="n">
        <v>39302</v>
      </c>
      <c r="AM1086" t="n">
        <v>82447</v>
      </c>
      <c r="AO1086" t="n">
        <v>81503</v>
      </c>
      <c r="AP1086" t="n">
        <v>45440</v>
      </c>
      <c r="AQ1086" t="n">
        <v>45561</v>
      </c>
      <c r="AR1086" t="n">
        <v>66495</v>
      </c>
      <c r="AT1086" t="n">
        <v>61560</v>
      </c>
      <c r="AU1086" t="n">
        <v>62640</v>
      </c>
      <c r="AV1086" t="n">
        <v>62830</v>
      </c>
      <c r="AW1086" t="n">
        <v>76590</v>
      </c>
      <c r="AY1086" t="n">
        <v>87822</v>
      </c>
      <c r="AZ1086" t="n">
        <v>87005</v>
      </c>
      <c r="BA1086" t="n">
        <v>82949</v>
      </c>
      <c r="BB1086" t="n">
        <v>95367</v>
      </c>
      <c r="BD1086" t="n">
        <v>74347</v>
      </c>
      <c r="BE1086" t="n">
        <v>73679</v>
      </c>
      <c r="BF1086" t="n">
        <v>71167</v>
      </c>
    </row>
    <row r="1087">
      <c r="A1087" t="inlineStr">
        <is>
          <t>Maintenance materials and parts</t>
        </is>
      </c>
      <c r="C1087" t="inlineStr">
        <is>
          <t>Thousand</t>
        </is>
      </c>
      <c r="D1087" t="inlineStr">
        <is>
          <t>QQQQ</t>
        </is>
      </c>
      <c r="AF1087" t="n">
        <v>54555</v>
      </c>
      <c r="AG1087" t="n">
        <v>50587</v>
      </c>
      <c r="AH1087" t="n">
        <v>50483</v>
      </c>
      <c r="AJ1087" t="n">
        <v>52621</v>
      </c>
      <c r="AK1087" t="n">
        <v>53996</v>
      </c>
      <c r="AL1087" t="n">
        <v>59989</v>
      </c>
      <c r="AM1087" t="n">
        <v>74420</v>
      </c>
      <c r="AO1087" t="n">
        <v>79942</v>
      </c>
      <c r="AP1087" t="n">
        <v>72669</v>
      </c>
      <c r="AQ1087" t="n">
        <v>77358</v>
      </c>
      <c r="AR1087" t="n">
        <v>67877</v>
      </c>
      <c r="AT1087" t="n">
        <v>68264</v>
      </c>
      <c r="AU1087" t="n">
        <v>69060</v>
      </c>
      <c r="AV1087" t="n">
        <v>70950</v>
      </c>
      <c r="AW1087" t="n">
        <v>74624</v>
      </c>
      <c r="AY1087" t="n">
        <v>86157</v>
      </c>
      <c r="AZ1087" t="n">
        <v>88986</v>
      </c>
      <c r="BA1087" t="n">
        <v>87755</v>
      </c>
      <c r="BB1087" t="n">
        <v>94350</v>
      </c>
      <c r="BD1087" t="n">
        <v>98982</v>
      </c>
      <c r="BE1087" t="n">
        <v>103258</v>
      </c>
      <c r="BF1087" t="n">
        <v>105409</v>
      </c>
    </row>
    <row r="1088">
      <c r="A1088" t="inlineStr">
        <is>
          <t>Total inventories</t>
        </is>
      </c>
      <c r="C1088" t="inlineStr">
        <is>
          <t>Thousand</t>
        </is>
      </c>
      <c r="D1088" t="inlineStr">
        <is>
          <t>QQQQ</t>
        </is>
      </c>
      <c r="F1088" t="n">
        <v>972358</v>
      </c>
      <c r="G1088" t="n">
        <v>952191</v>
      </c>
      <c r="H1088" t="n">
        <v>911086</v>
      </c>
      <c r="I1088" t="n">
        <v>808832</v>
      </c>
      <c r="K1088" t="n">
        <v>793516</v>
      </c>
      <c r="L1088" t="n">
        <v>837333</v>
      </c>
      <c r="M1088" t="n">
        <v>817892</v>
      </c>
      <c r="N1088" t="n">
        <v>790305</v>
      </c>
      <c r="P1088" t="n">
        <v>788722</v>
      </c>
      <c r="Q1088" t="n">
        <v>787113</v>
      </c>
      <c r="R1088" t="n">
        <v>841273</v>
      </c>
      <c r="S1088" t="n">
        <v>801357</v>
      </c>
      <c r="U1088" t="n">
        <v>778528</v>
      </c>
      <c r="V1088" t="n">
        <v>832565</v>
      </c>
      <c r="W1088" t="n">
        <v>796808</v>
      </c>
      <c r="X1088" t="n">
        <v>813262</v>
      </c>
      <c r="Z1088" t="n">
        <v>924169</v>
      </c>
      <c r="AA1088" t="n">
        <v>967577</v>
      </c>
      <c r="AB1088" t="n">
        <v>1196201</v>
      </c>
      <c r="AC1088" t="n">
        <v>1255070</v>
      </c>
      <c r="AE1088" t="n">
        <v>1242352</v>
      </c>
      <c r="AF1088" t="n">
        <v>1190017</v>
      </c>
      <c r="AG1088" t="n">
        <v>1182962</v>
      </c>
      <c r="AH1088" t="n">
        <v>1159519</v>
      </c>
      <c r="AJ1088" t="n">
        <v>1166002</v>
      </c>
      <c r="AK1088" t="n">
        <v>1186655</v>
      </c>
      <c r="AL1088" t="n">
        <v>1261362</v>
      </c>
      <c r="AM1088" t="n">
        <v>1383535</v>
      </c>
      <c r="AO1088" t="n">
        <v>1362358</v>
      </c>
      <c r="AP1088" t="n">
        <v>1347141</v>
      </c>
      <c r="AQ1088" t="n">
        <v>1328704</v>
      </c>
      <c r="AR1088" t="n">
        <v>1358793</v>
      </c>
      <c r="AT1088" t="n">
        <v>1439915</v>
      </c>
      <c r="AU1088" t="n">
        <v>1530014</v>
      </c>
      <c r="AV1088" t="n">
        <v>1556821</v>
      </c>
      <c r="AW1088" t="n">
        <v>1575658</v>
      </c>
      <c r="AY1088" t="n">
        <v>1708995</v>
      </c>
      <c r="AZ1088" t="n">
        <v>1840462</v>
      </c>
      <c r="BA1088" t="n">
        <v>1934698</v>
      </c>
      <c r="BB1088" t="n">
        <v>1990184</v>
      </c>
      <c r="BD1088" t="n">
        <v>2022110</v>
      </c>
      <c r="BE1088" t="n">
        <v>2047817</v>
      </c>
      <c r="BF1088" t="n">
        <v>1996720</v>
      </c>
    </row>
    <row r="1089">
      <c r="A1089" t="inlineStr">
        <is>
          <t>Total inventories-c</t>
        </is>
      </c>
      <c r="F1089">
        <f>F1078+SUM(F1082:F1087)</f>
        <v/>
      </c>
      <c r="G1089">
        <f>G1078+SUM(G1082:G1087)</f>
        <v/>
      </c>
      <c r="H1089">
        <f>H1078+SUM(H1082:H1087)</f>
        <v/>
      </c>
      <c r="I1089">
        <f>I1078+SUM(I1082:I1087)</f>
        <v/>
      </c>
      <c r="K1089">
        <f>K1078+SUM(K1082:K1087)</f>
        <v/>
      </c>
      <c r="L1089">
        <f>L1078+SUM(L1082:L1087)</f>
        <v/>
      </c>
      <c r="M1089">
        <f>M1078+SUM(M1082:M1087)</f>
        <v/>
      </c>
      <c r="N1089">
        <f>N1078+SUM(N1082:N1087)</f>
        <v/>
      </c>
      <c r="P1089">
        <f>P1078+SUM(P1082:P1087)</f>
        <v/>
      </c>
      <c r="Q1089">
        <f>Q1078+SUM(Q1082:Q1087)</f>
        <v/>
      </c>
      <c r="R1089">
        <f>R1078+SUM(R1082:R1087)</f>
        <v/>
      </c>
      <c r="S1089">
        <f>S1078+SUM(S1082:S1087)</f>
        <v/>
      </c>
      <c r="U1089">
        <f>U1078+SUM(U1082:U1087)</f>
        <v/>
      </c>
      <c r="V1089">
        <f>V1078+SUM(V1082:V1087)</f>
        <v/>
      </c>
      <c r="W1089">
        <f>W1078+SUM(W1082:W1087)</f>
        <v/>
      </c>
      <c r="X1089">
        <f>X1078+SUM(X1082:X1087)</f>
        <v/>
      </c>
      <c r="Z1089">
        <f>Z1078+SUM(Z1082:Z1087)</f>
        <v/>
      </c>
      <c r="AA1089">
        <f>AA1078+SUM(AA1082:AA1087)</f>
        <v/>
      </c>
      <c r="AB1089">
        <f>AB1078+SUM(AB1082:AB1087)</f>
        <v/>
      </c>
      <c r="AC1089">
        <f>AC1078+SUM(AC1082:AC1087)</f>
        <v/>
      </c>
      <c r="AE1089">
        <f>AE1078+SUM(AE1082:AE1087)</f>
        <v/>
      </c>
      <c r="AF1089">
        <f>AF1078+SUM(AF1082:AF1087)</f>
        <v/>
      </c>
      <c r="AG1089">
        <f>AG1078+SUM(AG1082:AG1087)</f>
        <v/>
      </c>
      <c r="AH1089">
        <f>AH1078+SUM(AH1082:AH1087)</f>
        <v/>
      </c>
      <c r="AJ1089">
        <f>AJ1078+SUM(AJ1082:AJ1087)</f>
        <v/>
      </c>
      <c r="AK1089">
        <f>AK1078+SUM(AK1082:AK1087)</f>
        <v/>
      </c>
      <c r="AL1089">
        <f>AL1078+SUM(AL1082:AL1087)</f>
        <v/>
      </c>
      <c r="AM1089">
        <f>AM1078+SUM(AM1082:AM1087)</f>
        <v/>
      </c>
      <c r="AO1089">
        <f>AO1078+SUM(AO1082:AO1087)</f>
        <v/>
      </c>
      <c r="AP1089">
        <f>AP1078+SUM(AP1082:AP1087)</f>
        <v/>
      </c>
      <c r="AQ1089">
        <f>AQ1078+SUM(AQ1082:AQ1087)</f>
        <v/>
      </c>
      <c r="AR1089">
        <f>AR1078+SUM(AR1082:AR1087)</f>
        <v/>
      </c>
      <c r="AT1089">
        <f>AT1078+SUM(AT1082:AT1087)</f>
        <v/>
      </c>
      <c r="AU1089">
        <f>AU1078+SUM(AU1082:AU1087)</f>
        <v/>
      </c>
      <c r="AV1089">
        <f>AV1078+SUM(AV1082:AV1087)</f>
        <v/>
      </c>
      <c r="AW1089">
        <f>AW1078+SUM(AW1082:AW1087)</f>
        <v/>
      </c>
      <c r="AY1089">
        <f>AY1078+SUM(AY1082:AY1087)</f>
        <v/>
      </c>
      <c r="AZ1089">
        <f>AZ1078+SUM(AZ1082:AZ1087)</f>
        <v/>
      </c>
      <c r="BA1089">
        <f>BA1078+SUM(BA1082:BA1087)</f>
        <v/>
      </c>
      <c r="BB1089">
        <f>BB1078+SUM(BB1082:BB1087)</f>
        <v/>
      </c>
      <c r="BD1089">
        <f>BD1078+SUM(BD1082:BD1087)</f>
        <v/>
      </c>
      <c r="BE1089">
        <f>BE1078+SUM(BE1082:BE1087)</f>
        <v/>
      </c>
      <c r="BF1089">
        <f>BF1078+SUM(BF1082:BF1087)</f>
        <v/>
      </c>
    </row>
    <row r="1090">
      <c r="A1090" t="inlineStr">
        <is>
          <t>Sum check</t>
        </is>
      </c>
      <c r="F1090">
        <f>F1089-F1088</f>
        <v/>
      </c>
      <c r="G1090">
        <f>G1089-G1088</f>
        <v/>
      </c>
      <c r="H1090">
        <f>H1089-H1088</f>
        <v/>
      </c>
      <c r="I1090">
        <f>I1089-I1088</f>
        <v/>
      </c>
      <c r="K1090">
        <f>K1089-K1088</f>
        <v/>
      </c>
      <c r="L1090">
        <f>L1089-L1088</f>
        <v/>
      </c>
      <c r="M1090">
        <f>M1089-M1088</f>
        <v/>
      </c>
      <c r="N1090">
        <f>N1089-N1088</f>
        <v/>
      </c>
      <c r="P1090">
        <f>P1089-P1088</f>
        <v/>
      </c>
      <c r="Q1090">
        <f>Q1089-Q1088</f>
        <v/>
      </c>
      <c r="R1090">
        <f>R1089-R1088</f>
        <v/>
      </c>
      <c r="S1090">
        <f>S1089-S1088</f>
        <v/>
      </c>
      <c r="U1090">
        <f>U1089-U1088</f>
        <v/>
      </c>
      <c r="V1090">
        <f>V1089-V1088</f>
        <v/>
      </c>
      <c r="W1090">
        <f>W1089-W1088</f>
        <v/>
      </c>
      <c r="X1090">
        <f>X1089-X1088</f>
        <v/>
      </c>
      <c r="Z1090">
        <f>Z1089-Z1088</f>
        <v/>
      </c>
      <c r="AA1090">
        <f>AA1089-AA1088</f>
        <v/>
      </c>
      <c r="AB1090">
        <f>AB1089-AB1088</f>
        <v/>
      </c>
      <c r="AC1090">
        <f>AC1089-AC1088</f>
        <v/>
      </c>
      <c r="AE1090">
        <f>AE1089-AE1088</f>
        <v/>
      </c>
      <c r="AF1090">
        <f>AF1089-AF1088</f>
        <v/>
      </c>
      <c r="AG1090">
        <f>AG1089-AG1088</f>
        <v/>
      </c>
      <c r="AH1090">
        <f>AH1089-AH1088</f>
        <v/>
      </c>
      <c r="AJ1090">
        <f>AJ1089-AJ1088</f>
        <v/>
      </c>
      <c r="AK1090">
        <f>AK1089-AK1088</f>
        <v/>
      </c>
      <c r="AL1090">
        <f>AL1089-AL1088</f>
        <v/>
      </c>
      <c r="AM1090">
        <f>AM1089-AM1088</f>
        <v/>
      </c>
      <c r="AO1090">
        <f>AO1089-AO1088</f>
        <v/>
      </c>
      <c r="AP1090">
        <f>AP1089-AP1088</f>
        <v/>
      </c>
      <c r="AQ1090">
        <f>AQ1089-AQ1088</f>
        <v/>
      </c>
      <c r="AR1090">
        <f>AR1089-AR1088</f>
        <v/>
      </c>
      <c r="AT1090">
        <f>AT1089-AT1088</f>
        <v/>
      </c>
      <c r="AU1090">
        <f>AU1089-AU1088</f>
        <v/>
      </c>
      <c r="AV1090">
        <f>AV1089-AV1088</f>
        <v/>
      </c>
      <c r="AW1090">
        <f>AW1089-AW1088</f>
        <v/>
      </c>
      <c r="AY1090">
        <f>AY1089-AY1088</f>
        <v/>
      </c>
      <c r="AZ1090">
        <f>AZ1089-AZ1088</f>
        <v/>
      </c>
      <c r="BA1090">
        <f>BA1089-BA1088</f>
        <v/>
      </c>
      <c r="BB1090">
        <f>BB1089-BB1088</f>
        <v/>
      </c>
      <c r="BD1090">
        <f>BD1089-BD1088</f>
        <v/>
      </c>
      <c r="BE1090">
        <f>BE1089-BE1088</f>
        <v/>
      </c>
      <c r="BF1090">
        <f>BF1089-BF1088</f>
        <v/>
      </c>
    </row>
    <row r="1091">
      <c r="A1091" t="inlineStr">
        <is>
          <t>Link check</t>
        </is>
      </c>
      <c r="F1091">
        <f>F1088-F680</f>
        <v/>
      </c>
      <c r="G1091">
        <f>G1088-G680</f>
        <v/>
      </c>
      <c r="H1091">
        <f>H1088-H680</f>
        <v/>
      </c>
      <c r="I1091">
        <f>I1088-I680</f>
        <v/>
      </c>
      <c r="K1091">
        <f>K1088-K680</f>
        <v/>
      </c>
      <c r="L1091">
        <f>L1088-L680</f>
        <v/>
      </c>
      <c r="M1091">
        <f>M1088-M680</f>
        <v/>
      </c>
      <c r="N1091">
        <f>N1088-N680</f>
        <v/>
      </c>
      <c r="P1091">
        <f>P1088-P680</f>
        <v/>
      </c>
      <c r="Q1091">
        <f>Q1088-Q680</f>
        <v/>
      </c>
      <c r="R1091">
        <f>R1088-R680</f>
        <v/>
      </c>
      <c r="S1091">
        <f>S1088-S680</f>
        <v/>
      </c>
      <c r="U1091">
        <f>U1088-U680</f>
        <v/>
      </c>
      <c r="V1091">
        <f>V1088-V680</f>
        <v/>
      </c>
      <c r="W1091">
        <f>W1088-W680</f>
        <v/>
      </c>
      <c r="X1091">
        <f>X1088-X680</f>
        <v/>
      </c>
      <c r="Z1091">
        <f>Z1088-Z680</f>
        <v/>
      </c>
      <c r="AA1091">
        <f>AA1088-AA680</f>
        <v/>
      </c>
      <c r="AB1091">
        <f>AB1088-AB680</f>
        <v/>
      </c>
      <c r="AC1091">
        <f>AC1088-AC680</f>
        <v/>
      </c>
      <c r="AE1091">
        <f>AE1088-AE680</f>
        <v/>
      </c>
      <c r="AF1091">
        <f>AF1088-AF680</f>
        <v/>
      </c>
      <c r="AG1091">
        <f>AG1088-AG680</f>
        <v/>
      </c>
      <c r="AH1091">
        <f>AH1088-AH680</f>
        <v/>
      </c>
      <c r="AJ1091">
        <f>AJ1088-AJ680</f>
        <v/>
      </c>
      <c r="AK1091">
        <f>AK1088-AK680</f>
        <v/>
      </c>
      <c r="AL1091">
        <f>AL1088-AL680</f>
        <v/>
      </c>
      <c r="AM1091">
        <f>AM1088-AM680</f>
        <v/>
      </c>
      <c r="AO1091">
        <f>AO1088-AO680</f>
        <v/>
      </c>
      <c r="AP1091">
        <f>AP1088-AP680</f>
        <v/>
      </c>
      <c r="AQ1091">
        <f>AQ1088-AQ680</f>
        <v/>
      </c>
      <c r="AR1091">
        <f>AR1088-AR680</f>
        <v/>
      </c>
      <c r="AT1091">
        <f>AT1088-AT680</f>
        <v/>
      </c>
      <c r="AU1091">
        <f>AU1088-AU680</f>
        <v/>
      </c>
      <c r="AV1091">
        <f>AV1088-AV680</f>
        <v/>
      </c>
      <c r="AW1091">
        <f>AW1088-AW680</f>
        <v/>
      </c>
      <c r="AY1091">
        <f>AY1088-AY680</f>
        <v/>
      </c>
      <c r="AZ1091">
        <f>AZ1088-AZ680</f>
        <v/>
      </c>
      <c r="BA1091">
        <f>BA1088-BA680</f>
        <v/>
      </c>
      <c r="BB1091">
        <f>BB1088-BB680</f>
        <v/>
      </c>
      <c r="BD1091">
        <f>BD1088-BD680</f>
        <v/>
      </c>
      <c r="BE1091">
        <f>BE1088-BE680</f>
        <v/>
      </c>
      <c r="BF1091">
        <f>BF1088-BF680</f>
        <v/>
      </c>
    </row>
    <row r="1093">
      <c r="A1093" t="inlineStr">
        <is>
          <t>Accounts receivable</t>
        </is>
      </c>
    </row>
    <row r="1094">
      <c r="A1094" t="inlineStr">
        <is>
          <t>Trade accounts receivable</t>
        </is>
      </c>
      <c r="C1094" t="inlineStr">
        <is>
          <t>Thousand</t>
        </is>
      </c>
      <c r="D1094" t="inlineStr">
        <is>
          <t>QQQQ</t>
        </is>
      </c>
      <c r="F1094" t="n">
        <v>387502</v>
      </c>
      <c r="G1094" t="n">
        <v>385706</v>
      </c>
      <c r="H1094" t="n">
        <v>399290</v>
      </c>
      <c r="I1094" t="n">
        <v>369715</v>
      </c>
      <c r="K1094" t="n">
        <v>366283</v>
      </c>
      <c r="L1094" t="n">
        <v>394863</v>
      </c>
      <c r="M1094" t="n">
        <v>405520</v>
      </c>
      <c r="N1094" t="n">
        <v>371268</v>
      </c>
      <c r="P1094" t="n">
        <v>357101</v>
      </c>
      <c r="Q1094" t="n">
        <v>340768</v>
      </c>
      <c r="R1094" t="n">
        <v>356686</v>
      </c>
      <c r="S1094" t="n">
        <v>342466</v>
      </c>
      <c r="U1094" t="n">
        <v>333925</v>
      </c>
      <c r="V1094" t="n">
        <v>333265</v>
      </c>
      <c r="W1094" t="n">
        <v>335765</v>
      </c>
      <c r="X1094" t="n">
        <v>305337</v>
      </c>
      <c r="Z1094" t="n">
        <v>353103</v>
      </c>
      <c r="AA1094" t="n">
        <v>394219</v>
      </c>
      <c r="AB1094" t="n">
        <v>612983</v>
      </c>
      <c r="AC1094" t="n">
        <v>548472</v>
      </c>
      <c r="AE1094" t="n">
        <v>607156</v>
      </c>
      <c r="AF1094" t="n">
        <v>559778</v>
      </c>
      <c r="AG1094" t="n">
        <v>526063</v>
      </c>
      <c r="AH1094" t="n">
        <v>533645</v>
      </c>
      <c r="AJ1094" t="n">
        <v>524466</v>
      </c>
      <c r="AK1094" t="n">
        <v>540989</v>
      </c>
      <c r="AL1094" t="n">
        <v>549913</v>
      </c>
      <c r="AM1094" t="n">
        <v>696372</v>
      </c>
      <c r="AO1094" t="n">
        <v>710702</v>
      </c>
      <c r="AP1094" t="n">
        <v>662794</v>
      </c>
      <c r="AQ1094" t="n">
        <v>646696</v>
      </c>
      <c r="AR1094" t="n">
        <v>691499</v>
      </c>
      <c r="AT1094" t="n">
        <v>731988</v>
      </c>
      <c r="AU1094" t="n">
        <v>800959</v>
      </c>
      <c r="AV1094" t="n">
        <v>822878</v>
      </c>
      <c r="AW1094" t="n">
        <v>947697</v>
      </c>
      <c r="AY1094" t="n">
        <v>1001967</v>
      </c>
      <c r="AZ1094" t="n">
        <v>1120031</v>
      </c>
      <c r="BA1094" t="n">
        <v>1031180</v>
      </c>
      <c r="BB1094" t="n">
        <v>984332</v>
      </c>
      <c r="BD1094" t="n">
        <v>1071202</v>
      </c>
      <c r="BE1094" t="n">
        <v>1051942</v>
      </c>
      <c r="BF1094" t="n">
        <v>1084388</v>
      </c>
    </row>
    <row r="1095">
      <c r="A1095" t="inlineStr">
        <is>
          <t>Accounts receivable from related parties</t>
        </is>
      </c>
      <c r="C1095" t="inlineStr">
        <is>
          <t>Thousand</t>
        </is>
      </c>
      <c r="D1095" t="inlineStr">
        <is>
          <t>QQQQ</t>
        </is>
      </c>
      <c r="F1095" t="n">
        <v>3814</v>
      </c>
      <c r="G1095" t="n">
        <v>3892</v>
      </c>
      <c r="H1095" t="n">
        <v>4454</v>
      </c>
      <c r="K1095" t="n">
        <v>3220</v>
      </c>
      <c r="L1095" t="n">
        <v>4376</v>
      </c>
      <c r="M1095" t="n">
        <v>240</v>
      </c>
      <c r="N1095" t="n">
        <v>5250</v>
      </c>
      <c r="P1095" t="n">
        <v>4719</v>
      </c>
    </row>
    <row r="1096">
      <c r="A1096" t="inlineStr">
        <is>
          <t>Employee receivables</t>
        </is>
      </c>
      <c r="C1096" t="inlineStr">
        <is>
          <t>Thousand</t>
        </is>
      </c>
      <c r="D1096" t="inlineStr">
        <is>
          <t>QQQQ</t>
        </is>
      </c>
      <c r="F1096" t="n">
        <v>40</v>
      </c>
      <c r="G1096" t="n">
        <v>31</v>
      </c>
      <c r="H1096" t="n">
        <v>22</v>
      </c>
      <c r="I1096" t="n">
        <v>14</v>
      </c>
      <c r="K1096" t="n">
        <v>6</v>
      </c>
      <c r="L1096" t="n">
        <v>737</v>
      </c>
    </row>
    <row r="1097">
      <c r="A1097" t="inlineStr">
        <is>
          <t>Notes receivable from third parties</t>
        </is>
      </c>
      <c r="C1097" t="inlineStr">
        <is>
          <t>Thousand</t>
        </is>
      </c>
      <c r="D1097" t="inlineStr">
        <is>
          <t>QQQQ</t>
        </is>
      </c>
      <c r="L1097" t="n">
        <v>1200</v>
      </c>
      <c r="M1097" t="n">
        <v>1145</v>
      </c>
      <c r="N1097" t="n">
        <v>1088</v>
      </c>
      <c r="P1097" t="n">
        <v>1029</v>
      </c>
      <c r="Q1097" t="n">
        <v>970</v>
      </c>
      <c r="R1097" t="n">
        <v>910</v>
      </c>
      <c r="S1097" t="n">
        <v>850</v>
      </c>
      <c r="U1097" t="n">
        <v>788</v>
      </c>
      <c r="V1097" t="n">
        <v>658</v>
      </c>
      <c r="W1097" t="n">
        <v>630</v>
      </c>
      <c r="X1097" t="n">
        <v>630</v>
      </c>
      <c r="Z1097" t="n">
        <v>630</v>
      </c>
      <c r="AA1097" t="n">
        <v>630</v>
      </c>
      <c r="AB1097" t="n">
        <v>5130</v>
      </c>
      <c r="AC1097" t="n">
        <v>5130</v>
      </c>
      <c r="AE1097" t="n">
        <v>5130</v>
      </c>
      <c r="AF1097" t="n">
        <v>5130</v>
      </c>
      <c r="AG1097" t="n">
        <v>4630</v>
      </c>
      <c r="AH1097" t="n">
        <v>4630</v>
      </c>
      <c r="AJ1097" t="n">
        <v>4630</v>
      </c>
      <c r="AK1097" t="n">
        <v>4223</v>
      </c>
      <c r="AL1097" t="n">
        <v>4205</v>
      </c>
      <c r="AM1097" t="n">
        <v>4187</v>
      </c>
      <c r="AO1097" t="n">
        <v>4495</v>
      </c>
      <c r="AP1097" t="n">
        <v>3976</v>
      </c>
      <c r="AQ1097" t="n">
        <v>24265</v>
      </c>
      <c r="AR1097" t="n">
        <v>25712</v>
      </c>
      <c r="AT1097" t="n">
        <v>28484</v>
      </c>
      <c r="AU1097" t="n">
        <v>29441</v>
      </c>
      <c r="AV1097" t="n">
        <v>25079</v>
      </c>
      <c r="AW1097" t="n">
        <v>18697</v>
      </c>
      <c r="AY1097" t="n">
        <v>18946</v>
      </c>
      <c r="AZ1097" t="n">
        <v>13456</v>
      </c>
      <c r="BA1097" t="n">
        <v>22110</v>
      </c>
      <c r="BB1097" t="n">
        <v>33477</v>
      </c>
      <c r="BD1097" t="n">
        <v>13599</v>
      </c>
      <c r="BE1097" t="n">
        <v>48586</v>
      </c>
      <c r="BF1097" t="n">
        <v>14576</v>
      </c>
    </row>
    <row r="1098">
      <c r="A1098" t="inlineStr">
        <is>
          <t>Other receivables</t>
        </is>
      </c>
      <c r="C1098" t="inlineStr">
        <is>
          <t>Thousand</t>
        </is>
      </c>
      <c r="D1098" t="inlineStr">
        <is>
          <t>QQQQ</t>
        </is>
      </c>
      <c r="F1098" t="n">
        <v>7174</v>
      </c>
      <c r="G1098" t="n">
        <v>9771</v>
      </c>
      <c r="H1098" t="n">
        <v>12827</v>
      </c>
      <c r="I1098" t="n">
        <v>11005</v>
      </c>
      <c r="K1098" t="n">
        <v>10288</v>
      </c>
      <c r="L1098" t="n">
        <v>11100</v>
      </c>
      <c r="M1098" t="n">
        <v>9467</v>
      </c>
      <c r="N1098" t="n">
        <v>9059</v>
      </c>
      <c r="P1098" t="n">
        <v>9355</v>
      </c>
      <c r="Q1098" t="n">
        <v>8885</v>
      </c>
      <c r="R1098" t="n">
        <v>16583</v>
      </c>
      <c r="S1098" t="n">
        <v>10578</v>
      </c>
      <c r="U1098" t="n">
        <v>17979</v>
      </c>
      <c r="V1098" t="n">
        <v>14495</v>
      </c>
      <c r="W1098" t="n">
        <v>19223</v>
      </c>
      <c r="X1098" t="n">
        <v>15766</v>
      </c>
      <c r="Z1098" t="n">
        <v>18451</v>
      </c>
      <c r="AA1098" t="n">
        <v>17041</v>
      </c>
      <c r="AB1098" t="n">
        <v>14644</v>
      </c>
      <c r="AC1098" t="n">
        <v>20021</v>
      </c>
      <c r="AE1098" t="n">
        <v>26011</v>
      </c>
      <c r="AF1098" t="n">
        <v>33403</v>
      </c>
      <c r="AG1098" t="n">
        <v>36888</v>
      </c>
      <c r="AH1098" t="n">
        <v>31331</v>
      </c>
      <c r="AJ1098" t="n">
        <v>43114</v>
      </c>
      <c r="AK1098" t="n">
        <v>44564</v>
      </c>
      <c r="AL1098" t="n">
        <v>54839</v>
      </c>
      <c r="AM1098" t="n">
        <v>48189</v>
      </c>
      <c r="AO1098" t="n">
        <v>48109</v>
      </c>
      <c r="AP1098" t="n">
        <v>36512</v>
      </c>
      <c r="AQ1098" t="n">
        <v>42704</v>
      </c>
      <c r="AR1098" t="n">
        <v>31954</v>
      </c>
      <c r="AT1098" t="n">
        <v>47749</v>
      </c>
      <c r="AU1098" t="n">
        <v>43817</v>
      </c>
      <c r="AV1098" t="n">
        <v>49220</v>
      </c>
      <c r="AW1098" t="n">
        <v>56716</v>
      </c>
      <c r="AY1098" t="n">
        <v>59900</v>
      </c>
      <c r="AZ1098" t="n">
        <v>60454</v>
      </c>
      <c r="BA1098" t="n">
        <v>71270</v>
      </c>
      <c r="BB1098" t="n">
        <v>88962</v>
      </c>
      <c r="BD1098" t="n">
        <v>161737</v>
      </c>
      <c r="BE1098" t="n">
        <v>72544</v>
      </c>
      <c r="BF1098" t="n">
        <v>60505</v>
      </c>
    </row>
    <row r="1099">
      <c r="A1099" t="inlineStr">
        <is>
          <t>Receivables gross</t>
        </is>
      </c>
      <c r="C1099" t="inlineStr">
        <is>
          <t>Thousand</t>
        </is>
      </c>
      <c r="D1099" t="inlineStr">
        <is>
          <t>QQQQ</t>
        </is>
      </c>
      <c r="F1099" t="n">
        <v>398530</v>
      </c>
      <c r="G1099" t="n">
        <v>399400</v>
      </c>
      <c r="H1099" t="n">
        <v>416593</v>
      </c>
      <c r="I1099" t="n">
        <v>380734</v>
      </c>
      <c r="K1099" t="n">
        <v>379797</v>
      </c>
      <c r="L1099" t="n">
        <v>412276</v>
      </c>
      <c r="M1099" t="n">
        <v>416372</v>
      </c>
      <c r="N1099" t="n">
        <v>386665</v>
      </c>
      <c r="P1099" t="n">
        <v>372204</v>
      </c>
      <c r="Q1099" t="n">
        <v>350623</v>
      </c>
      <c r="R1099" t="n">
        <v>374179</v>
      </c>
      <c r="S1099" t="n">
        <v>353894</v>
      </c>
      <c r="U1099" t="n">
        <v>352692</v>
      </c>
      <c r="V1099" t="n">
        <v>348418</v>
      </c>
      <c r="W1099" t="n">
        <v>355618</v>
      </c>
      <c r="X1099" t="n">
        <v>321733</v>
      </c>
      <c r="Z1099" t="n">
        <v>372184</v>
      </c>
      <c r="AA1099" t="n">
        <v>411890</v>
      </c>
      <c r="AB1099" t="n">
        <v>632757</v>
      </c>
      <c r="AC1099" t="n">
        <v>573623</v>
      </c>
      <c r="AE1099" t="n">
        <v>638297</v>
      </c>
      <c r="AF1099" t="n">
        <v>598311</v>
      </c>
      <c r="AG1099" t="n">
        <v>567581</v>
      </c>
      <c r="AH1099" t="n">
        <v>569606</v>
      </c>
      <c r="AJ1099" t="n">
        <v>572210</v>
      </c>
      <c r="AK1099" t="n">
        <v>589776</v>
      </c>
      <c r="AL1099" t="n">
        <v>608957</v>
      </c>
      <c r="AM1099" t="n">
        <v>748748</v>
      </c>
      <c r="AO1099" t="n">
        <v>763306</v>
      </c>
      <c r="AP1099" t="n">
        <v>703282</v>
      </c>
      <c r="AQ1099" t="n">
        <v>713665</v>
      </c>
      <c r="AR1099" t="n">
        <v>749165</v>
      </c>
      <c r="AT1099" t="n">
        <v>808221</v>
      </c>
      <c r="AU1099" t="n">
        <v>874217</v>
      </c>
      <c r="AV1099" t="n">
        <v>897177</v>
      </c>
      <c r="AW1099" t="n">
        <v>1023110</v>
      </c>
      <c r="AY1099" t="n">
        <v>1080813</v>
      </c>
      <c r="AZ1099" t="n">
        <v>1193941</v>
      </c>
      <c r="BA1099" t="n">
        <v>1124560</v>
      </c>
      <c r="BB1099" t="n">
        <v>1106771</v>
      </c>
      <c r="BD1099" t="n">
        <v>1246538</v>
      </c>
      <c r="BE1099" t="n">
        <v>1173072</v>
      </c>
      <c r="BF1099" t="n">
        <v>1159469</v>
      </c>
    </row>
    <row r="1100">
      <c r="A1100" t="inlineStr">
        <is>
          <t>Receivables gross-c</t>
        </is>
      </c>
      <c r="F1100">
        <f>SUM(F1094:F1098)</f>
        <v/>
      </c>
      <c r="G1100">
        <f>SUM(G1094:G1098)</f>
        <v/>
      </c>
      <c r="H1100">
        <f>SUM(H1094:H1098)</f>
        <v/>
      </c>
      <c r="I1100">
        <f>SUM(I1094:I1098)</f>
        <v/>
      </c>
      <c r="K1100">
        <f>SUM(K1094:K1098)</f>
        <v/>
      </c>
      <c r="L1100">
        <f>SUM(L1094:L1098)</f>
        <v/>
      </c>
      <c r="M1100">
        <f>SUM(M1094:M1098)</f>
        <v/>
      </c>
      <c r="N1100">
        <f>SUM(N1094:N1098)</f>
        <v/>
      </c>
      <c r="P1100">
        <f>SUM(P1094:P1098)</f>
        <v/>
      </c>
      <c r="Q1100">
        <f>SUM(Q1094:Q1098)</f>
        <v/>
      </c>
      <c r="R1100">
        <f>SUM(R1094:R1098)</f>
        <v/>
      </c>
      <c r="S1100">
        <f>SUM(S1094:S1098)</f>
        <v/>
      </c>
      <c r="U1100">
        <f>SUM(U1094:U1098)</f>
        <v/>
      </c>
      <c r="V1100">
        <f>SUM(V1094:V1098)</f>
        <v/>
      </c>
      <c r="W1100">
        <f>SUM(W1094:W1098)</f>
        <v/>
      </c>
      <c r="X1100">
        <f>SUM(X1094:X1098)</f>
        <v/>
      </c>
      <c r="Z1100">
        <f>SUM(Z1094:Z1098)</f>
        <v/>
      </c>
      <c r="AA1100">
        <f>SUM(AA1094:AA1098)</f>
        <v/>
      </c>
      <c r="AB1100">
        <f>SUM(AB1094:AB1098)</f>
        <v/>
      </c>
      <c r="AC1100">
        <f>SUM(AC1094:AC1098)</f>
        <v/>
      </c>
      <c r="AE1100">
        <f>SUM(AE1094:AE1098)</f>
        <v/>
      </c>
      <c r="AF1100">
        <f>SUM(AF1094:AF1098)</f>
        <v/>
      </c>
      <c r="AG1100">
        <f>SUM(AG1094:AG1098)</f>
        <v/>
      </c>
      <c r="AH1100">
        <f>SUM(AH1094:AH1098)</f>
        <v/>
      </c>
      <c r="AJ1100">
        <f>SUM(AJ1094:AJ1098)</f>
        <v/>
      </c>
      <c r="AK1100">
        <f>SUM(AK1094:AK1098)</f>
        <v/>
      </c>
      <c r="AL1100">
        <f>SUM(AL1094:AL1098)</f>
        <v/>
      </c>
      <c r="AM1100">
        <f>SUM(AM1094:AM1098)</f>
        <v/>
      </c>
      <c r="AO1100">
        <f>SUM(AO1094:AO1098)</f>
        <v/>
      </c>
      <c r="AP1100">
        <f>SUM(AP1094:AP1098)</f>
        <v/>
      </c>
      <c r="AQ1100">
        <f>SUM(AQ1094:AQ1098)</f>
        <v/>
      </c>
      <c r="AR1100">
        <f>SUM(AR1094:AR1098)</f>
        <v/>
      </c>
      <c r="AT1100">
        <f>SUM(AT1094:AT1098)</f>
        <v/>
      </c>
      <c r="AU1100">
        <f>SUM(AU1094:AU1098)</f>
        <v/>
      </c>
      <c r="AV1100">
        <f>SUM(AV1094:AV1098)</f>
        <v/>
      </c>
      <c r="AW1100">
        <f>SUM(AW1094:AW1098)</f>
        <v/>
      </c>
      <c r="AY1100">
        <f>SUM(AY1094:AY1098)</f>
        <v/>
      </c>
      <c r="AZ1100">
        <f>SUM(AZ1094:AZ1098)</f>
        <v/>
      </c>
      <c r="BA1100">
        <f>SUM(BA1094:BA1098)</f>
        <v/>
      </c>
      <c r="BB1100">
        <f>SUM(BB1094:BB1098)</f>
        <v/>
      </c>
      <c r="BD1100">
        <f>SUM(BD1094:BD1098)</f>
        <v/>
      </c>
      <c r="BE1100">
        <f>SUM(BE1094:BE1098)</f>
        <v/>
      </c>
      <c r="BF1100">
        <f>SUM(BF1094:BF1098)</f>
        <v/>
      </c>
    </row>
    <row r="1101">
      <c r="A1101" t="inlineStr">
        <is>
          <t>Sum check</t>
        </is>
      </c>
      <c r="F1101">
        <f>F1100-F1099</f>
        <v/>
      </c>
      <c r="G1101">
        <f>G1100-G1099</f>
        <v/>
      </c>
      <c r="H1101">
        <f>H1100-H1099</f>
        <v/>
      </c>
      <c r="I1101">
        <f>I1100-I1099</f>
        <v/>
      </c>
      <c r="K1101">
        <f>K1100-K1099</f>
        <v/>
      </c>
      <c r="L1101">
        <f>L1100-L1099</f>
        <v/>
      </c>
      <c r="M1101">
        <f>M1100-M1099</f>
        <v/>
      </c>
      <c r="N1101">
        <f>N1100-N1099</f>
        <v/>
      </c>
      <c r="P1101">
        <f>P1100-P1099</f>
        <v/>
      </c>
      <c r="Q1101">
        <f>Q1100-Q1099</f>
        <v/>
      </c>
      <c r="R1101">
        <f>R1100-R1099</f>
        <v/>
      </c>
      <c r="S1101">
        <f>S1100-S1099</f>
        <v/>
      </c>
      <c r="U1101">
        <f>U1100-U1099</f>
        <v/>
      </c>
      <c r="V1101">
        <f>V1100-V1099</f>
        <v/>
      </c>
      <c r="W1101">
        <f>W1100-W1099</f>
        <v/>
      </c>
      <c r="X1101">
        <f>X1100-X1099</f>
        <v/>
      </c>
      <c r="Z1101">
        <f>Z1100-Z1099</f>
        <v/>
      </c>
      <c r="AA1101">
        <f>AA1100-AA1099</f>
        <v/>
      </c>
      <c r="AB1101">
        <f>AB1100-AB1099</f>
        <v/>
      </c>
      <c r="AC1101">
        <f>AC1100-AC1099</f>
        <v/>
      </c>
      <c r="AE1101">
        <f>AE1100-AE1099</f>
        <v/>
      </c>
      <c r="AF1101">
        <f>AF1100-AF1099</f>
        <v/>
      </c>
      <c r="AG1101">
        <f>AG1100-AG1099</f>
        <v/>
      </c>
      <c r="AH1101">
        <f>AH1100-AH1099</f>
        <v/>
      </c>
      <c r="AJ1101">
        <f>AJ1100-AJ1099</f>
        <v/>
      </c>
      <c r="AK1101">
        <f>AK1100-AK1099</f>
        <v/>
      </c>
      <c r="AL1101">
        <f>AL1100-AL1099</f>
        <v/>
      </c>
      <c r="AM1101">
        <f>AM1100-AM1099</f>
        <v/>
      </c>
      <c r="AO1101">
        <f>AO1100-AO1099</f>
        <v/>
      </c>
      <c r="AP1101">
        <f>AP1100-AP1099</f>
        <v/>
      </c>
      <c r="AQ1101">
        <f>AQ1100-AQ1099</f>
        <v/>
      </c>
      <c r="AR1101">
        <f>AR1100-AR1099</f>
        <v/>
      </c>
      <c r="AT1101">
        <f>AT1100-AT1099</f>
        <v/>
      </c>
      <c r="AU1101">
        <f>AU1100-AU1099</f>
        <v/>
      </c>
      <c r="AV1101">
        <f>AV1100-AV1099</f>
        <v/>
      </c>
      <c r="AW1101">
        <f>AW1100-AW1099</f>
        <v/>
      </c>
      <c r="AY1101">
        <f>AY1100-AY1099</f>
        <v/>
      </c>
      <c r="AZ1101">
        <f>AZ1100-AZ1099</f>
        <v/>
      </c>
      <c r="BA1101">
        <f>BA1100-BA1099</f>
        <v/>
      </c>
      <c r="BB1101">
        <f>BB1100-BB1099</f>
        <v/>
      </c>
      <c r="BD1101">
        <f>BD1100-BD1099</f>
        <v/>
      </c>
      <c r="BE1101">
        <f>BE1100-BE1099</f>
        <v/>
      </c>
      <c r="BF1101">
        <f>BF1100-BF1099</f>
        <v/>
      </c>
    </row>
    <row r="1103">
      <c r="A1103" t="inlineStr">
        <is>
          <t>Allowance for credit losses</t>
        </is>
      </c>
      <c r="C1103" t="inlineStr">
        <is>
          <t>Thousand</t>
        </is>
      </c>
      <c r="D1103" t="inlineStr">
        <is>
          <t>QQQQ</t>
        </is>
      </c>
      <c r="F1103" t="n">
        <v>-4295</v>
      </c>
      <c r="G1103" t="n">
        <v>-5047</v>
      </c>
      <c r="H1103" t="n">
        <v>-5137</v>
      </c>
      <c r="I1103" t="n">
        <v>-4056</v>
      </c>
      <c r="K1103" t="n">
        <v>-2968</v>
      </c>
      <c r="L1103" t="n">
        <v>-3034</v>
      </c>
      <c r="M1103" t="n">
        <v>-2730</v>
      </c>
      <c r="N1103" t="n">
        <v>-2525</v>
      </c>
      <c r="P1103" t="n">
        <v>-2494</v>
      </c>
      <c r="Q1103" t="n">
        <v>-2612</v>
      </c>
      <c r="R1103" t="n">
        <v>-4498</v>
      </c>
      <c r="S1103" t="n">
        <v>-4900</v>
      </c>
      <c r="U1103" t="n">
        <v>-5291</v>
      </c>
      <c r="V1103" t="n">
        <v>-5163</v>
      </c>
      <c r="W1103" t="n">
        <v>-4808</v>
      </c>
      <c r="X1103" t="n">
        <v>-4563</v>
      </c>
      <c r="Z1103" t="n">
        <v>-4833</v>
      </c>
      <c r="AA1103" t="n">
        <v>-5304</v>
      </c>
      <c r="AB1103" t="n">
        <v>-7955</v>
      </c>
      <c r="AC1103" t="n">
        <v>-8145</v>
      </c>
      <c r="AE1103" t="n">
        <v>-8468</v>
      </c>
      <c r="AF1103" t="n">
        <v>-8378</v>
      </c>
      <c r="AG1103" t="n">
        <v>-8022</v>
      </c>
      <c r="AH1103" t="n">
        <v>-8057</v>
      </c>
      <c r="AJ1103" t="n">
        <v>-8155</v>
      </c>
      <c r="AK1103" t="n">
        <v>-7480</v>
      </c>
      <c r="AL1103" t="n">
        <v>-6919</v>
      </c>
      <c r="AM1103" t="n">
        <v>-7467</v>
      </c>
      <c r="AO1103" t="n">
        <v>-9060</v>
      </c>
      <c r="AP1103" t="n">
        <v>-8437</v>
      </c>
      <c r="AQ1103" t="n">
        <v>-7542</v>
      </c>
      <c r="AR1103" t="n">
        <v>-7173</v>
      </c>
      <c r="AT1103" t="n">
        <v>-7383</v>
      </c>
      <c r="AU1103" t="n">
        <v>-7741</v>
      </c>
      <c r="AV1103" t="n">
        <v>-7591</v>
      </c>
      <c r="AW1103" t="n">
        <v>-9673</v>
      </c>
      <c r="AY1103" t="n">
        <v>-9711</v>
      </c>
      <c r="AZ1103" t="n">
        <v>-9716</v>
      </c>
      <c r="BA1103" t="n">
        <v>-9404</v>
      </c>
      <c r="BB1103" t="n">
        <v>-9559</v>
      </c>
      <c r="BD1103" t="n">
        <v>-9172</v>
      </c>
      <c r="BE1103" t="n">
        <v>-9647</v>
      </c>
      <c r="BF1103" t="n">
        <v>-8027</v>
      </c>
    </row>
    <row r="1104">
      <c r="A1104" t="inlineStr">
        <is>
          <t>Receivables, net</t>
        </is>
      </c>
      <c r="C1104" t="inlineStr">
        <is>
          <t>Thousand</t>
        </is>
      </c>
      <c r="D1104" t="inlineStr">
        <is>
          <t>QQQQ</t>
        </is>
      </c>
      <c r="F1104" t="n">
        <v>394235</v>
      </c>
      <c r="G1104" t="n">
        <v>394353</v>
      </c>
      <c r="H1104" t="n">
        <v>411456</v>
      </c>
      <c r="I1104" t="n">
        <v>376678</v>
      </c>
      <c r="K1104" t="n">
        <v>376829</v>
      </c>
      <c r="L1104" t="n">
        <v>409242</v>
      </c>
      <c r="M1104" t="n">
        <v>413642</v>
      </c>
      <c r="N1104" t="n">
        <v>384140</v>
      </c>
      <c r="P1104" t="n">
        <v>369710</v>
      </c>
      <c r="Q1104" t="n">
        <v>348011</v>
      </c>
      <c r="R1104" t="n">
        <v>369681</v>
      </c>
      <c r="S1104" t="n">
        <v>348994</v>
      </c>
      <c r="U1104" t="n">
        <v>347401</v>
      </c>
      <c r="V1104" t="n">
        <v>343255</v>
      </c>
      <c r="W1104" t="n">
        <v>350810</v>
      </c>
      <c r="X1104" t="n">
        <v>317170</v>
      </c>
      <c r="Z1104" t="n">
        <v>367351</v>
      </c>
      <c r="AA1104" t="n">
        <v>406586</v>
      </c>
      <c r="AB1104" t="n">
        <v>624802</v>
      </c>
      <c r="AC1104" t="n">
        <v>565478</v>
      </c>
      <c r="AE1104" t="n">
        <v>629829</v>
      </c>
      <c r="AF1104" t="n">
        <v>589933</v>
      </c>
      <c r="AG1104" t="n">
        <v>559559</v>
      </c>
      <c r="AH1104" t="n">
        <v>561549</v>
      </c>
      <c r="AJ1104" t="n">
        <v>564055</v>
      </c>
      <c r="AK1104" t="n">
        <v>582296</v>
      </c>
      <c r="AL1104" t="n">
        <v>602038</v>
      </c>
      <c r="AM1104" t="n">
        <v>741281</v>
      </c>
      <c r="AO1104" t="n">
        <v>754246</v>
      </c>
      <c r="AP1104" t="n">
        <v>694845</v>
      </c>
      <c r="AQ1104" t="n">
        <v>706123</v>
      </c>
      <c r="AR1104" t="n">
        <v>741992</v>
      </c>
      <c r="AT1104" t="n">
        <v>800838</v>
      </c>
      <c r="AU1104" t="n">
        <v>866476</v>
      </c>
      <c r="AV1104" t="n">
        <v>889586</v>
      </c>
      <c r="AW1104" t="n">
        <v>1013437</v>
      </c>
      <c r="AY1104" t="n">
        <v>1071102</v>
      </c>
      <c r="AZ1104" t="n">
        <v>1184225</v>
      </c>
      <c r="BA1104" t="n">
        <v>1115156</v>
      </c>
      <c r="BB1104" t="n">
        <v>1097212</v>
      </c>
      <c r="BD1104" t="n">
        <v>1237366</v>
      </c>
      <c r="BE1104" t="n">
        <v>1163425</v>
      </c>
      <c r="BF1104" t="n">
        <v>1151442</v>
      </c>
    </row>
    <row r="1105">
      <c r="A1105" t="inlineStr">
        <is>
          <t>Receivables, net-c</t>
        </is>
      </c>
      <c r="F1105">
        <f>F1099+F1103</f>
        <v/>
      </c>
      <c r="G1105">
        <f>G1099+G1103</f>
        <v/>
      </c>
      <c r="H1105">
        <f>H1099+H1103</f>
        <v/>
      </c>
      <c r="I1105">
        <f>I1099+I1103</f>
        <v/>
      </c>
      <c r="K1105">
        <f>K1099+K1103</f>
        <v/>
      </c>
      <c r="L1105">
        <f>L1099+L1103</f>
        <v/>
      </c>
      <c r="M1105">
        <f>M1099+M1103</f>
        <v/>
      </c>
      <c r="N1105">
        <f>N1099+N1103</f>
        <v/>
      </c>
      <c r="P1105">
        <f>P1099+P1103</f>
        <v/>
      </c>
      <c r="Q1105">
        <f>Q1099+Q1103</f>
        <v/>
      </c>
      <c r="R1105">
        <f>R1099+R1103</f>
        <v/>
      </c>
      <c r="S1105">
        <f>S1099+S1103</f>
        <v/>
      </c>
      <c r="U1105">
        <f>U1099+U1103</f>
        <v/>
      </c>
      <c r="V1105">
        <f>V1099+V1103</f>
        <v/>
      </c>
      <c r="W1105">
        <f>W1099+W1103</f>
        <v/>
      </c>
      <c r="X1105">
        <f>X1099+X1103</f>
        <v/>
      </c>
      <c r="Z1105">
        <f>Z1099+Z1103</f>
        <v/>
      </c>
      <c r="AA1105">
        <f>AA1099+AA1103</f>
        <v/>
      </c>
      <c r="AB1105">
        <f>AB1099+AB1103</f>
        <v/>
      </c>
      <c r="AC1105">
        <f>AC1099+AC1103</f>
        <v/>
      </c>
      <c r="AE1105">
        <f>AE1099+AE1103</f>
        <v/>
      </c>
      <c r="AF1105">
        <f>AF1099+AF1103</f>
        <v/>
      </c>
      <c r="AG1105">
        <f>AG1099+AG1103</f>
        <v/>
      </c>
      <c r="AH1105">
        <f>AH1099+AH1103</f>
        <v/>
      </c>
      <c r="AJ1105">
        <f>AJ1099+AJ1103</f>
        <v/>
      </c>
      <c r="AK1105">
        <f>AK1099+AK1103</f>
        <v/>
      </c>
      <c r="AL1105">
        <f>AL1099+AL1103</f>
        <v/>
      </c>
      <c r="AM1105">
        <f>AM1099+AM1103</f>
        <v/>
      </c>
      <c r="AO1105">
        <f>AO1099+AO1103</f>
        <v/>
      </c>
      <c r="AP1105">
        <f>AP1099+AP1103</f>
        <v/>
      </c>
      <c r="AQ1105">
        <f>AQ1099+AQ1103</f>
        <v/>
      </c>
      <c r="AR1105">
        <f>AR1099+AR1103</f>
        <v/>
      </c>
      <c r="AT1105">
        <f>AT1099+AT1103</f>
        <v/>
      </c>
      <c r="AU1105">
        <f>AU1099+AU1103</f>
        <v/>
      </c>
      <c r="AV1105">
        <f>AV1099+AV1103</f>
        <v/>
      </c>
      <c r="AW1105">
        <f>AW1099+AW1103</f>
        <v/>
      </c>
      <c r="AY1105">
        <f>AY1099+AY1103</f>
        <v/>
      </c>
      <c r="AZ1105">
        <f>AZ1099+AZ1103</f>
        <v/>
      </c>
      <c r="BA1105">
        <f>BA1099+BA1103</f>
        <v/>
      </c>
      <c r="BB1105">
        <f>BB1099+BB1103</f>
        <v/>
      </c>
      <c r="BD1105">
        <f>BD1099+BD1103</f>
        <v/>
      </c>
      <c r="BE1105">
        <f>BE1099+BE1103</f>
        <v/>
      </c>
      <c r="BF1105">
        <f>BF1099+BF1103</f>
        <v/>
      </c>
    </row>
    <row r="1106">
      <c r="A1106" t="inlineStr">
        <is>
          <t>Sum check</t>
        </is>
      </c>
      <c r="F1106">
        <f>F1105-F1104</f>
        <v/>
      </c>
      <c r="G1106">
        <f>G1105-G1104</f>
        <v/>
      </c>
      <c r="H1106">
        <f>H1105-H1104</f>
        <v/>
      </c>
      <c r="I1106">
        <f>I1105-I1104</f>
        <v/>
      </c>
      <c r="K1106">
        <f>K1105-K1104</f>
        <v/>
      </c>
      <c r="L1106">
        <f>L1105-L1104</f>
        <v/>
      </c>
      <c r="M1106">
        <f>M1105-M1104</f>
        <v/>
      </c>
      <c r="N1106">
        <f>N1105-N1104</f>
        <v/>
      </c>
      <c r="P1106">
        <f>P1105-P1104</f>
        <v/>
      </c>
      <c r="Q1106">
        <f>Q1105-Q1104</f>
        <v/>
      </c>
      <c r="R1106">
        <f>R1105-R1104</f>
        <v/>
      </c>
      <c r="S1106">
        <f>S1105-S1104</f>
        <v/>
      </c>
      <c r="U1106">
        <f>U1105-U1104</f>
        <v/>
      </c>
      <c r="V1106">
        <f>V1105-V1104</f>
        <v/>
      </c>
      <c r="W1106">
        <f>W1105-W1104</f>
        <v/>
      </c>
      <c r="X1106">
        <f>X1105-X1104</f>
        <v/>
      </c>
      <c r="Z1106">
        <f>Z1105-Z1104</f>
        <v/>
      </c>
      <c r="AA1106">
        <f>AA1105-AA1104</f>
        <v/>
      </c>
      <c r="AB1106">
        <f>AB1105-AB1104</f>
        <v/>
      </c>
      <c r="AC1106">
        <f>AC1105-AC1104</f>
        <v/>
      </c>
      <c r="AE1106">
        <f>AE1105-AE1104</f>
        <v/>
      </c>
      <c r="AF1106">
        <f>AF1105-AF1104</f>
        <v/>
      </c>
      <c r="AG1106">
        <f>AG1105-AG1104</f>
        <v/>
      </c>
      <c r="AH1106">
        <f>AH1105-AH1104</f>
        <v/>
      </c>
      <c r="AJ1106">
        <f>AJ1105-AJ1104</f>
        <v/>
      </c>
      <c r="AK1106">
        <f>AK1105-AK1104</f>
        <v/>
      </c>
      <c r="AL1106">
        <f>AL1105-AL1104</f>
        <v/>
      </c>
      <c r="AM1106">
        <f>AM1105-AM1104</f>
        <v/>
      </c>
      <c r="AO1106">
        <f>AO1105-AO1104</f>
        <v/>
      </c>
      <c r="AP1106">
        <f>AP1105-AP1104</f>
        <v/>
      </c>
      <c r="AQ1106">
        <f>AQ1105-AQ1104</f>
        <v/>
      </c>
      <c r="AR1106">
        <f>AR1105-AR1104</f>
        <v/>
      </c>
      <c r="AT1106">
        <f>AT1105-AT1104</f>
        <v/>
      </c>
      <c r="AU1106">
        <f>AU1105-AU1104</f>
        <v/>
      </c>
      <c r="AV1106">
        <f>AV1105-AV1104</f>
        <v/>
      </c>
      <c r="AW1106">
        <f>AW1105-AW1104</f>
        <v/>
      </c>
      <c r="AY1106">
        <f>AY1105-AY1104</f>
        <v/>
      </c>
      <c r="AZ1106">
        <f>AZ1105-AZ1104</f>
        <v/>
      </c>
      <c r="BA1106">
        <f>BA1105-BA1104</f>
        <v/>
      </c>
      <c r="BB1106">
        <f>BB1105-BB1104</f>
        <v/>
      </c>
      <c r="BD1106">
        <f>BD1105-BD1104</f>
        <v/>
      </c>
      <c r="BE1106">
        <f>BE1105-BE1104</f>
        <v/>
      </c>
      <c r="BF1106">
        <f>BF1105-BF1104</f>
        <v/>
      </c>
    </row>
    <row r="1107">
      <c r="A1107" t="inlineStr">
        <is>
          <t>Link check</t>
        </is>
      </c>
      <c r="F1107">
        <f>F1104-F678-F679</f>
        <v/>
      </c>
      <c r="G1107">
        <f>G1104-G678-G679</f>
        <v/>
      </c>
      <c r="H1107">
        <f>H1104-H678-H679</f>
        <v/>
      </c>
      <c r="I1107">
        <f>I1104-I678-I679</f>
        <v/>
      </c>
      <c r="K1107">
        <f>K1104-K678-K679</f>
        <v/>
      </c>
      <c r="L1107">
        <f>L1104-L678-L679</f>
        <v/>
      </c>
      <c r="M1107">
        <f>M1104-M678-M679</f>
        <v/>
      </c>
      <c r="N1107">
        <f>N1104-N678-N679</f>
        <v/>
      </c>
      <c r="P1107">
        <f>P1104-P678-P679</f>
        <v/>
      </c>
      <c r="Q1107">
        <f>Q1104-Q678</f>
        <v/>
      </c>
      <c r="R1107">
        <f>R1104-R678</f>
        <v/>
      </c>
      <c r="S1107">
        <f>S1104-S678</f>
        <v/>
      </c>
      <c r="U1107">
        <f>U1104-U678</f>
        <v/>
      </c>
      <c r="V1107">
        <f>V1104-V678</f>
        <v/>
      </c>
      <c r="W1107">
        <f>W1104-W678</f>
        <v/>
      </c>
      <c r="X1107">
        <f>X1104-X678</f>
        <v/>
      </c>
      <c r="Z1107">
        <f>Z1104-Z678</f>
        <v/>
      </c>
      <c r="AA1107">
        <f>AA1104-AA678</f>
        <v/>
      </c>
      <c r="AB1107">
        <f>AB1104-AB678</f>
        <v/>
      </c>
      <c r="AC1107">
        <f>AC1104-AC678</f>
        <v/>
      </c>
      <c r="AE1107">
        <f>AE1104-AE678</f>
        <v/>
      </c>
      <c r="AF1107">
        <f>AF1104-AF678</f>
        <v/>
      </c>
      <c r="AG1107">
        <f>AG1104-AG678</f>
        <v/>
      </c>
      <c r="AH1107">
        <f>AH1104-AH678</f>
        <v/>
      </c>
      <c r="AJ1107">
        <f>AJ1104-AJ678</f>
        <v/>
      </c>
      <c r="AK1107">
        <f>AK1104-AK678</f>
        <v/>
      </c>
      <c r="AL1107">
        <f>AL1104-AL678</f>
        <v/>
      </c>
      <c r="AM1107">
        <f>AM1104-AM678</f>
        <v/>
      </c>
      <c r="AO1107">
        <f>AO1104-AO678</f>
        <v/>
      </c>
      <c r="AP1107">
        <f>AP1104-AP678</f>
        <v/>
      </c>
      <c r="AQ1107">
        <f>AQ1104-AQ678</f>
        <v/>
      </c>
      <c r="AR1107">
        <f>AR1104-AR678</f>
        <v/>
      </c>
      <c r="AT1107">
        <f>AT1104-AT678</f>
        <v/>
      </c>
      <c r="AU1107">
        <f>AU1104-AU678</f>
        <v/>
      </c>
      <c r="AV1107">
        <f>AV1104-AV678</f>
        <v/>
      </c>
      <c r="AW1107">
        <f>AW1104-AW678</f>
        <v/>
      </c>
      <c r="AY1107">
        <f>AY1104-AY678</f>
        <v/>
      </c>
      <c r="AZ1107">
        <f>AZ1104-AZ678</f>
        <v/>
      </c>
      <c r="BA1107">
        <f>BA1104-BA678</f>
        <v/>
      </c>
      <c r="BB1107">
        <f>BB1104-BB678</f>
        <v/>
      </c>
      <c r="BD1107">
        <f>BD1104-BD678</f>
        <v/>
      </c>
      <c r="BE1107">
        <f>BE1104-BE678</f>
        <v/>
      </c>
      <c r="BF1107">
        <f>BF1104-BF678</f>
        <v/>
      </c>
    </row>
    <row r="1109">
      <c r="A1109" t="inlineStr">
        <is>
          <t>Accounts receivable from JBS USA, LLC</t>
        </is>
      </c>
      <c r="C1109" t="inlineStr">
        <is>
          <t>Thousand</t>
        </is>
      </c>
      <c r="D1109" t="inlineStr">
        <is>
          <t>QQQQ</t>
        </is>
      </c>
      <c r="I1109" t="n">
        <v>2388</v>
      </c>
    </row>
    <row r="1110">
      <c r="A1110" t="inlineStr">
        <is>
          <t>Accounts receivable from related parties</t>
        </is>
      </c>
      <c r="C1110" t="inlineStr">
        <is>
          <t>Thousand</t>
        </is>
      </c>
      <c r="D1110" t="inlineStr">
        <is>
          <t>QQQQ</t>
        </is>
      </c>
      <c r="Q1110" t="n">
        <v>1115</v>
      </c>
      <c r="R1110" t="n">
        <v>2581</v>
      </c>
      <c r="S1110" t="n">
        <v>2668</v>
      </c>
      <c r="U1110" t="n">
        <v>6155</v>
      </c>
      <c r="V1110" t="n">
        <v>1797</v>
      </c>
      <c r="W1110" t="n">
        <v>3491</v>
      </c>
      <c r="X1110" t="n">
        <v>3913</v>
      </c>
      <c r="Z1110" t="n">
        <v>3282</v>
      </c>
      <c r="AA1110" t="n">
        <v>4050</v>
      </c>
      <c r="AB1110" t="n">
        <v>970</v>
      </c>
      <c r="AC1110" t="n">
        <v>2951</v>
      </c>
      <c r="AE1110" t="n">
        <v>1471</v>
      </c>
      <c r="AF1110" t="n">
        <v>1179</v>
      </c>
      <c r="AG1110" t="n">
        <v>652</v>
      </c>
      <c r="AH1110" t="n">
        <v>1331</v>
      </c>
      <c r="AJ1110" t="n">
        <v>854</v>
      </c>
      <c r="AK1110" t="n">
        <v>957</v>
      </c>
      <c r="AL1110" t="n">
        <v>1573</v>
      </c>
      <c r="AM1110" t="n">
        <v>944</v>
      </c>
      <c r="AO1110" t="n">
        <v>743</v>
      </c>
      <c r="AP1110" t="n">
        <v>1109</v>
      </c>
      <c r="AQ1110" t="n">
        <v>616</v>
      </c>
      <c r="AR1110" t="n">
        <v>1084</v>
      </c>
      <c r="AT1110" t="n">
        <v>1227</v>
      </c>
      <c r="AU1110" t="n">
        <v>868</v>
      </c>
      <c r="AV1110" t="n">
        <v>1330</v>
      </c>
      <c r="AW1110" t="n">
        <v>1345</v>
      </c>
      <c r="AY1110" t="n">
        <v>1079</v>
      </c>
      <c r="AZ1110" t="n">
        <v>1696</v>
      </c>
      <c r="BA1110" t="n">
        <v>9855</v>
      </c>
      <c r="BB1110" t="n">
        <v>2512</v>
      </c>
      <c r="BD1110" t="n">
        <v>2125</v>
      </c>
      <c r="BE1110" t="n">
        <v>1697</v>
      </c>
      <c r="BF1110" t="n">
        <v>1676</v>
      </c>
    </row>
    <row r="1112">
      <c r="A1112" t="inlineStr">
        <is>
          <t>Property, plant &amp; equipment</t>
        </is>
      </c>
    </row>
    <row r="1113">
      <c r="A1113" t="inlineStr">
        <is>
          <t>Land</t>
        </is>
      </c>
      <c r="C1113" t="inlineStr">
        <is>
          <t>Thousand</t>
        </is>
      </c>
      <c r="D1113" t="inlineStr">
        <is>
          <t>QQQQ</t>
        </is>
      </c>
      <c r="F1113" t="n">
        <v>63772</v>
      </c>
      <c r="G1113" t="n">
        <v>65234</v>
      </c>
      <c r="H1113" t="n">
        <v>65341</v>
      </c>
      <c r="I1113" t="n">
        <v>66071</v>
      </c>
      <c r="K1113" t="n">
        <v>66209</v>
      </c>
      <c r="L1113" t="n">
        <v>66268</v>
      </c>
      <c r="M1113" t="n">
        <v>66283</v>
      </c>
      <c r="N1113" t="n">
        <v>66798</v>
      </c>
      <c r="P1113" t="n">
        <v>66959</v>
      </c>
      <c r="Q1113" t="n">
        <v>71411</v>
      </c>
      <c r="R1113" t="n">
        <v>103772</v>
      </c>
      <c r="S1113" t="n">
        <v>105165</v>
      </c>
      <c r="U1113" t="n">
        <v>105961</v>
      </c>
      <c r="V1113" t="n">
        <v>107391</v>
      </c>
      <c r="W1113" t="n">
        <v>109557</v>
      </c>
      <c r="X1113" t="n">
        <v>112132</v>
      </c>
      <c r="Z1113" t="n">
        <v>162010</v>
      </c>
      <c r="AA1113" t="n">
        <v>164157</v>
      </c>
      <c r="AB1113" t="n">
        <v>204176</v>
      </c>
      <c r="AC1113" t="n">
        <v>205087</v>
      </c>
      <c r="AE1113" t="n">
        <v>197630</v>
      </c>
      <c r="AF1113" t="n">
        <v>196934</v>
      </c>
      <c r="AG1113" t="n">
        <v>197182</v>
      </c>
      <c r="AH1113" t="n">
        <v>196769</v>
      </c>
      <c r="AJ1113" t="n">
        <v>197988</v>
      </c>
      <c r="AK1113" t="n">
        <v>197582</v>
      </c>
      <c r="AL1113" t="n">
        <v>195746</v>
      </c>
      <c r="AM1113" t="n">
        <v>222076</v>
      </c>
      <c r="AO1113" t="n">
        <v>240336</v>
      </c>
      <c r="AP1113" t="n">
        <v>243821</v>
      </c>
      <c r="AQ1113" t="n">
        <v>250438</v>
      </c>
      <c r="AR1113" t="n">
        <v>255171</v>
      </c>
      <c r="AT1113" t="n">
        <v>246271</v>
      </c>
      <c r="AU1113" t="n">
        <v>251602</v>
      </c>
      <c r="AV1113" t="n">
        <v>258701</v>
      </c>
      <c r="AW1113" t="n">
        <v>260079</v>
      </c>
      <c r="AY1113" t="n">
        <v>262409</v>
      </c>
      <c r="AZ1113" t="n">
        <v>256592</v>
      </c>
      <c r="BA1113" t="n">
        <v>251259</v>
      </c>
      <c r="BB1113" t="n">
        <v>263494</v>
      </c>
      <c r="BD1113" t="n">
        <v>267245</v>
      </c>
      <c r="BE1113" t="n">
        <v>270474</v>
      </c>
      <c r="BF1113" t="n">
        <v>268280</v>
      </c>
    </row>
    <row r="1114">
      <c r="A1114" t="inlineStr">
        <is>
          <t>Buildings</t>
        </is>
      </c>
      <c r="C1114" t="inlineStr">
        <is>
          <t>Thousand</t>
        </is>
      </c>
      <c r="D1114" t="inlineStr">
        <is>
          <t>QQQQ</t>
        </is>
      </c>
      <c r="F1114" t="n">
        <v>1083257</v>
      </c>
      <c r="G1114" t="n">
        <v>1082227</v>
      </c>
      <c r="H1114" t="n">
        <v>1083288</v>
      </c>
      <c r="I1114" t="n">
        <v>1077859</v>
      </c>
      <c r="K1114" t="n">
        <v>1080500</v>
      </c>
      <c r="L1114" t="n">
        <v>1081577</v>
      </c>
      <c r="M1114" t="n">
        <v>1083380</v>
      </c>
      <c r="N1114" t="n">
        <v>1086690</v>
      </c>
      <c r="P1114" t="n">
        <v>1090989</v>
      </c>
      <c r="Q1114" t="n">
        <v>1076699</v>
      </c>
      <c r="R1114" t="n">
        <v>1123176</v>
      </c>
      <c r="S1114" t="n">
        <v>1131379</v>
      </c>
      <c r="U1114" t="n">
        <v>1155520</v>
      </c>
      <c r="V1114" t="n">
        <v>1160775</v>
      </c>
      <c r="W1114" t="n">
        <v>1164486</v>
      </c>
      <c r="X1114" t="n">
        <v>1169984</v>
      </c>
      <c r="Z1114" t="n">
        <v>1247579</v>
      </c>
      <c r="AA1114" t="n">
        <v>1256981</v>
      </c>
      <c r="AB1114" t="n">
        <v>1650262</v>
      </c>
      <c r="AC1114" t="n">
        <v>1681610</v>
      </c>
      <c r="AE1114" t="n">
        <v>1685011</v>
      </c>
      <c r="AF1114" t="n">
        <v>1675963</v>
      </c>
      <c r="AG1114" t="n">
        <v>1682584</v>
      </c>
      <c r="AH1114" t="n">
        <v>1697703</v>
      </c>
      <c r="AJ1114" t="n">
        <v>1711953</v>
      </c>
      <c r="AK1114" t="n">
        <v>1711629</v>
      </c>
      <c r="AL1114" t="n">
        <v>1714404</v>
      </c>
      <c r="AM1114" t="n">
        <v>1754219</v>
      </c>
      <c r="AO1114" t="n">
        <v>1887082</v>
      </c>
      <c r="AP1114" t="n">
        <v>1890860</v>
      </c>
      <c r="AQ1114" t="n">
        <v>1913680</v>
      </c>
      <c r="AR1114" t="n">
        <v>1983823</v>
      </c>
      <c r="AT1114" t="n">
        <v>1975578</v>
      </c>
      <c r="AU1114" t="n">
        <v>1972410</v>
      </c>
      <c r="AV1114" t="n">
        <v>2075174</v>
      </c>
      <c r="AW1114" t="n">
        <v>2043034</v>
      </c>
      <c r="AY1114" t="n">
        <v>2051418</v>
      </c>
      <c r="AZ1114" t="n">
        <v>2033477</v>
      </c>
      <c r="BA1114" t="n">
        <v>1994467</v>
      </c>
      <c r="BB1114" t="n">
        <v>2065042</v>
      </c>
      <c r="BD1114" t="n">
        <v>2090190</v>
      </c>
      <c r="BE1114" t="n">
        <v>2113264</v>
      </c>
      <c r="BF1114" t="n">
        <v>2124712</v>
      </c>
    </row>
    <row r="1115">
      <c r="A1115" t="inlineStr">
        <is>
          <t>Machinery and equipment</t>
        </is>
      </c>
      <c r="C1115" t="inlineStr">
        <is>
          <t>Thousand</t>
        </is>
      </c>
      <c r="D1115" t="inlineStr">
        <is>
          <t>QQQQ</t>
        </is>
      </c>
      <c r="F1115" t="n">
        <v>1509726</v>
      </c>
      <c r="G1115" t="n">
        <v>1520677</v>
      </c>
      <c r="H1115" t="n">
        <v>1535378</v>
      </c>
      <c r="I1115" t="n">
        <v>1502968</v>
      </c>
      <c r="K1115" t="n">
        <v>1513406</v>
      </c>
      <c r="L1115" t="n">
        <v>1516362</v>
      </c>
      <c r="M1115" t="n">
        <v>1530264</v>
      </c>
      <c r="N1115" t="n">
        <v>1537241</v>
      </c>
      <c r="P1115" t="n">
        <v>1576161</v>
      </c>
      <c r="Q1115" t="n">
        <v>1555807</v>
      </c>
      <c r="R1115" t="n">
        <v>1640364</v>
      </c>
      <c r="S1115" t="n">
        <v>1657573</v>
      </c>
      <c r="U1115" t="n">
        <v>1707421</v>
      </c>
      <c r="V1115" t="n">
        <v>1759575</v>
      </c>
      <c r="W1115" t="n">
        <v>1766102</v>
      </c>
      <c r="X1115" t="n">
        <v>1789550</v>
      </c>
      <c r="Z1115" t="n">
        <v>1839555</v>
      </c>
      <c r="AA1115" t="n">
        <v>1888854</v>
      </c>
      <c r="AB1115" t="n">
        <v>2442031</v>
      </c>
      <c r="AC1115" t="n">
        <v>2533522</v>
      </c>
      <c r="AE1115" t="n">
        <v>2612519</v>
      </c>
      <c r="AF1115" t="n">
        <v>2622713</v>
      </c>
      <c r="AG1115" t="n">
        <v>2582087</v>
      </c>
      <c r="AH1115" t="n">
        <v>2618213</v>
      </c>
      <c r="AJ1115" t="n">
        <v>2667438</v>
      </c>
      <c r="AK1115" t="n">
        <v>2636922</v>
      </c>
      <c r="AL1115" t="n">
        <v>2660556</v>
      </c>
      <c r="AM1115" t="n">
        <v>3139748</v>
      </c>
      <c r="AO1115" t="n">
        <v>3030430</v>
      </c>
      <c r="AP1115" t="n">
        <v>3038577</v>
      </c>
      <c r="AQ1115" t="n">
        <v>3087897</v>
      </c>
      <c r="AR1115" t="n">
        <v>3230199</v>
      </c>
      <c r="AT1115" t="n">
        <v>3296982</v>
      </c>
      <c r="AU1115" t="n">
        <v>3305901</v>
      </c>
      <c r="AV1115" t="n">
        <v>3444602</v>
      </c>
      <c r="AW1115" t="n">
        <v>3594482</v>
      </c>
      <c r="AY1115" t="n">
        <v>3608105</v>
      </c>
      <c r="AZ1115" t="n">
        <v>3559063</v>
      </c>
      <c r="BA1115" t="n">
        <v>3488169</v>
      </c>
      <c r="BB1115" t="n">
        <v>3651464</v>
      </c>
      <c r="BD1115" t="n">
        <v>3739808</v>
      </c>
      <c r="BE1115" t="n">
        <v>3746044</v>
      </c>
      <c r="BF1115" t="n">
        <v>3783592</v>
      </c>
    </row>
    <row r="1116">
      <c r="A1116" t="inlineStr">
        <is>
          <t>Autos and trucks</t>
        </is>
      </c>
      <c r="C1116" t="inlineStr">
        <is>
          <t>Thousand</t>
        </is>
      </c>
      <c r="D1116" t="inlineStr">
        <is>
          <t>QQQQ</t>
        </is>
      </c>
      <c r="F1116" t="n">
        <v>59088</v>
      </c>
      <c r="G1116" t="n">
        <v>59076</v>
      </c>
      <c r="H1116" t="n">
        <v>58379</v>
      </c>
      <c r="I1116" t="n">
        <v>55779</v>
      </c>
      <c r="K1116" t="n">
        <v>55788</v>
      </c>
      <c r="L1116" t="n">
        <v>55104</v>
      </c>
      <c r="M1116" t="n">
        <v>55083</v>
      </c>
      <c r="N1116" t="n">
        <v>52639</v>
      </c>
      <c r="P1116" t="n">
        <v>51338</v>
      </c>
      <c r="Q1116" t="n">
        <v>49406</v>
      </c>
      <c r="R1116" t="n">
        <v>53913</v>
      </c>
      <c r="S1116" t="n">
        <v>53408</v>
      </c>
      <c r="U1116" t="n">
        <v>53206</v>
      </c>
      <c r="V1116" t="n">
        <v>53096</v>
      </c>
      <c r="W1116" t="n">
        <v>50076</v>
      </c>
      <c r="X1116" t="n">
        <v>50964</v>
      </c>
      <c r="Z1116" t="n">
        <v>48214</v>
      </c>
      <c r="AA1116" t="n">
        <v>47840</v>
      </c>
      <c r="AB1116" t="n">
        <v>56641</v>
      </c>
      <c r="AC1116" t="n">
        <v>58159</v>
      </c>
      <c r="AE1116" t="n">
        <v>61499</v>
      </c>
      <c r="AF1116" t="n">
        <v>60731</v>
      </c>
      <c r="AG1116" t="n">
        <v>57846</v>
      </c>
      <c r="AH1116" t="n">
        <v>59195</v>
      </c>
      <c r="AJ1116" t="n">
        <v>61839</v>
      </c>
      <c r="AK1116" t="n">
        <v>61538</v>
      </c>
      <c r="AL1116" t="n">
        <v>62596</v>
      </c>
      <c r="AM1116" t="n">
        <v>64122</v>
      </c>
      <c r="AO1116" t="n">
        <v>69607</v>
      </c>
      <c r="AP1116" t="n">
        <v>71757</v>
      </c>
      <c r="AQ1116" t="n">
        <v>72419</v>
      </c>
      <c r="AR1116" t="n">
        <v>73647</v>
      </c>
      <c r="AT1116" t="n">
        <v>73760</v>
      </c>
      <c r="AU1116" t="n">
        <v>73227</v>
      </c>
      <c r="AV1116" t="n">
        <v>74524</v>
      </c>
      <c r="AW1116" t="n">
        <v>76710</v>
      </c>
      <c r="AY1116" t="n">
        <v>76700</v>
      </c>
      <c r="AZ1116" t="n">
        <v>76183</v>
      </c>
      <c r="BA1116" t="n">
        <v>76493</v>
      </c>
      <c r="BB1116" t="n">
        <v>77865</v>
      </c>
      <c r="BD1116" t="n">
        <v>84830</v>
      </c>
      <c r="BE1116" t="n">
        <v>86388</v>
      </c>
      <c r="BF1116" t="n">
        <v>90211</v>
      </c>
    </row>
    <row r="1117">
      <c r="A1117" t="inlineStr">
        <is>
          <t>Finance leases</t>
        </is>
      </c>
      <c r="C1117" t="inlineStr">
        <is>
          <t>Thousand</t>
        </is>
      </c>
      <c r="D1117" t="inlineStr">
        <is>
          <t>QQQQ</t>
        </is>
      </c>
      <c r="AL1117" t="n">
        <v>1435</v>
      </c>
      <c r="AM1117" t="n">
        <v>2182</v>
      </c>
      <c r="AO1117" t="n">
        <v>2182</v>
      </c>
      <c r="AP1117" t="n">
        <v>2182</v>
      </c>
      <c r="AQ1117" t="n">
        <v>2182</v>
      </c>
      <c r="AR1117" t="n">
        <v>2182</v>
      </c>
      <c r="AT1117" t="n">
        <v>2182</v>
      </c>
      <c r="AU1117" t="n">
        <v>2182</v>
      </c>
      <c r="AV1117" t="n">
        <v>2182</v>
      </c>
      <c r="AW1117" t="n">
        <v>5710</v>
      </c>
      <c r="AY1117" t="n">
        <v>5710</v>
      </c>
      <c r="AZ1117" t="n">
        <v>5710</v>
      </c>
      <c r="BA1117" t="n">
        <v>5709</v>
      </c>
      <c r="BB1117" t="n">
        <v>5710</v>
      </c>
      <c r="BD1117" t="n">
        <v>5710</v>
      </c>
      <c r="BE1117" t="n">
        <v>5710</v>
      </c>
      <c r="BF1117" t="n">
        <v>5710</v>
      </c>
    </row>
    <row r="1118">
      <c r="A1118" t="inlineStr">
        <is>
          <t>Construction-in-progress</t>
        </is>
      </c>
      <c r="C1118" t="inlineStr">
        <is>
          <t>Thousand</t>
        </is>
      </c>
      <c r="D1118" t="inlineStr">
        <is>
          <t>QQQQ</t>
        </is>
      </c>
      <c r="F1118" t="n">
        <v>55170</v>
      </c>
      <c r="G1118" t="n">
        <v>43906</v>
      </c>
      <c r="H1118" t="n">
        <v>48263</v>
      </c>
      <c r="I1118" t="n">
        <v>66926</v>
      </c>
      <c r="K1118" t="n">
        <v>95753</v>
      </c>
      <c r="L1118" t="n">
        <v>108453</v>
      </c>
      <c r="M1118" t="n">
        <v>130229</v>
      </c>
      <c r="N1118" t="n">
        <v>129701</v>
      </c>
      <c r="P1118" t="n">
        <v>117229</v>
      </c>
      <c r="Q1118" t="n">
        <v>143093</v>
      </c>
      <c r="R1118" t="n">
        <v>158621</v>
      </c>
      <c r="S1118" t="n">
        <v>152619</v>
      </c>
      <c r="U1118" t="n">
        <v>111236</v>
      </c>
      <c r="V1118" t="n">
        <v>132619</v>
      </c>
      <c r="W1118" t="n">
        <v>181368</v>
      </c>
      <c r="X1118" t="n">
        <v>231874</v>
      </c>
      <c r="Z1118" t="n">
        <v>301451</v>
      </c>
      <c r="AA1118" t="n">
        <v>268175</v>
      </c>
      <c r="AB1118" t="n">
        <v>237323</v>
      </c>
      <c r="AC1118" t="n">
        <v>187094</v>
      </c>
      <c r="AE1118" t="n">
        <v>215173</v>
      </c>
      <c r="AF1118" t="n">
        <v>210970</v>
      </c>
      <c r="AG1118" t="n">
        <v>238806</v>
      </c>
      <c r="AH1118" t="n">
        <v>269166</v>
      </c>
      <c r="AJ1118" t="n">
        <v>304431</v>
      </c>
      <c r="AK1118" t="n">
        <v>323020</v>
      </c>
      <c r="AL1118" t="n">
        <v>324434</v>
      </c>
      <c r="AM1118" t="n">
        <v>229015</v>
      </c>
      <c r="AO1118" t="n">
        <v>199149</v>
      </c>
      <c r="AP1118" t="n">
        <v>199071</v>
      </c>
      <c r="AQ1118" t="n">
        <v>248984</v>
      </c>
      <c r="AR1118" t="n">
        <v>199161</v>
      </c>
      <c r="AT1118" t="n">
        <v>233867</v>
      </c>
      <c r="AU1118" t="n">
        <v>254811</v>
      </c>
      <c r="AV1118" t="n">
        <v>213488</v>
      </c>
      <c r="AW1118" t="n">
        <v>229837</v>
      </c>
      <c r="AY1118" t="n">
        <v>236304</v>
      </c>
      <c r="AZ1118" t="n">
        <v>284078</v>
      </c>
      <c r="BA1118" t="n">
        <v>325325</v>
      </c>
      <c r="BB1118" t="n">
        <v>358819</v>
      </c>
      <c r="BD1118" t="n">
        <v>373325</v>
      </c>
      <c r="BE1118" t="n">
        <v>474532</v>
      </c>
      <c r="BF1118" t="n">
        <v>497263</v>
      </c>
    </row>
    <row r="1119">
      <c r="A1119" t="inlineStr">
        <is>
          <t>Property, plant and equipment gross</t>
        </is>
      </c>
      <c r="C1119" t="inlineStr">
        <is>
          <t>Thousand</t>
        </is>
      </c>
      <c r="D1119" t="inlineStr">
        <is>
          <t>QQQQ</t>
        </is>
      </c>
      <c r="F1119" t="n">
        <v>2771013</v>
      </c>
      <c r="G1119" t="n">
        <v>2771120</v>
      </c>
      <c r="H1119" t="n">
        <v>2790649</v>
      </c>
      <c r="I1119" t="n">
        <v>2769603</v>
      </c>
      <c r="K1119" t="n">
        <v>2811656</v>
      </c>
      <c r="L1119" t="n">
        <v>2827764</v>
      </c>
      <c r="M1119" t="n">
        <v>2865239</v>
      </c>
      <c r="N1119" t="n">
        <v>2873069</v>
      </c>
      <c r="P1119" t="n">
        <v>2902676</v>
      </c>
      <c r="Q1119" t="n">
        <v>2896416</v>
      </c>
      <c r="R1119" t="n">
        <v>3079846</v>
      </c>
      <c r="S1119" t="n">
        <v>3100144</v>
      </c>
      <c r="U1119" t="n">
        <v>3133344</v>
      </c>
      <c r="V1119" t="n">
        <v>3213456</v>
      </c>
      <c r="W1119" t="n">
        <v>3271589</v>
      </c>
      <c r="X1119" t="n">
        <v>3354504</v>
      </c>
      <c r="Z1119" t="n">
        <v>3598809</v>
      </c>
      <c r="AA1119" t="n">
        <v>3626007</v>
      </c>
      <c r="AB1119" t="n">
        <v>4590433</v>
      </c>
      <c r="AC1119" t="n">
        <v>4665472</v>
      </c>
      <c r="AE1119" t="n">
        <v>4771832</v>
      </c>
      <c r="AF1119" t="n">
        <v>4767311</v>
      </c>
      <c r="AG1119" t="n">
        <v>4758505</v>
      </c>
      <c r="AH1119" t="n">
        <v>4841046</v>
      </c>
      <c r="AJ1119" t="n">
        <v>4943649</v>
      </c>
      <c r="AK1119" t="n">
        <v>4930691</v>
      </c>
      <c r="AL1119" t="n">
        <v>4959171</v>
      </c>
      <c r="AM1119" t="n">
        <v>5411362</v>
      </c>
      <c r="AO1119" t="n">
        <v>5428786</v>
      </c>
      <c r="AP1119" t="n">
        <v>5446268</v>
      </c>
      <c r="AQ1119" t="n">
        <v>5575600</v>
      </c>
      <c r="AR1119" t="n">
        <v>5744183</v>
      </c>
      <c r="AT1119" t="n">
        <v>5828640</v>
      </c>
      <c r="AU1119" t="n">
        <v>5860133</v>
      </c>
      <c r="AV1119" t="n">
        <v>6068671</v>
      </c>
      <c r="AW1119" t="n">
        <v>6209852</v>
      </c>
      <c r="AY1119" t="n">
        <v>6240646</v>
      </c>
      <c r="AZ1119" t="n">
        <v>6215103</v>
      </c>
      <c r="BA1119" t="n">
        <v>6141422</v>
      </c>
      <c r="BB1119" t="n">
        <v>6422394</v>
      </c>
      <c r="BD1119" t="n">
        <v>6561108</v>
      </c>
      <c r="BE1119" t="n">
        <v>6696412</v>
      </c>
      <c r="BF1119" t="n">
        <v>6769768</v>
      </c>
    </row>
    <row r="1120">
      <c r="A1120" t="inlineStr">
        <is>
          <t>Property, plant and equipment gross-c</t>
        </is>
      </c>
      <c r="F1120">
        <f>SUM(F1113:F1118)</f>
        <v/>
      </c>
      <c r="G1120">
        <f>SUM(G1113:G1118)</f>
        <v/>
      </c>
      <c r="H1120">
        <f>SUM(H1113:H1118)</f>
        <v/>
      </c>
      <c r="I1120">
        <f>SUM(I1113:I1118)</f>
        <v/>
      </c>
      <c r="K1120">
        <f>SUM(K1113:K1118)</f>
        <v/>
      </c>
      <c r="L1120">
        <f>SUM(L1113:L1118)</f>
        <v/>
      </c>
      <c r="M1120">
        <f>SUM(M1113:M1118)</f>
        <v/>
      </c>
      <c r="N1120">
        <f>SUM(N1113:N1118)</f>
        <v/>
      </c>
      <c r="P1120">
        <f>SUM(P1113:P1118)</f>
        <v/>
      </c>
      <c r="Q1120">
        <f>SUM(Q1113:Q1118)</f>
        <v/>
      </c>
      <c r="R1120">
        <f>SUM(R1113:R1118)</f>
        <v/>
      </c>
      <c r="S1120">
        <f>SUM(S1113:S1118)</f>
        <v/>
      </c>
      <c r="U1120">
        <f>SUM(U1113:U1118)</f>
        <v/>
      </c>
      <c r="V1120">
        <f>SUM(V1113:V1118)</f>
        <v/>
      </c>
      <c r="W1120">
        <f>SUM(W1113:W1118)</f>
        <v/>
      </c>
      <c r="X1120">
        <f>SUM(X1113:X1118)</f>
        <v/>
      </c>
      <c r="Z1120">
        <f>SUM(Z1113:Z1118)</f>
        <v/>
      </c>
      <c r="AA1120">
        <f>SUM(AA1113:AA1118)</f>
        <v/>
      </c>
      <c r="AB1120">
        <f>SUM(AB1113:AB1118)</f>
        <v/>
      </c>
      <c r="AC1120">
        <f>SUM(AC1113:AC1118)</f>
        <v/>
      </c>
      <c r="AE1120">
        <f>SUM(AE1113:AE1118)</f>
        <v/>
      </c>
      <c r="AF1120">
        <f>SUM(AF1113:AF1118)</f>
        <v/>
      </c>
      <c r="AG1120">
        <f>SUM(AG1113:AG1118)</f>
        <v/>
      </c>
      <c r="AH1120">
        <f>SUM(AH1113:AH1118)</f>
        <v/>
      </c>
      <c r="AJ1120">
        <f>SUM(AJ1113:AJ1118)</f>
        <v/>
      </c>
      <c r="AK1120">
        <f>SUM(AK1113:AK1118)</f>
        <v/>
      </c>
      <c r="AL1120">
        <f>SUM(AL1113:AL1118)</f>
        <v/>
      </c>
      <c r="AM1120">
        <f>SUM(AM1113:AM1118)</f>
        <v/>
      </c>
      <c r="AO1120">
        <f>SUM(AO1113:AO1118)</f>
        <v/>
      </c>
      <c r="AP1120">
        <f>SUM(AP1113:AP1118)</f>
        <v/>
      </c>
      <c r="AQ1120">
        <f>SUM(AQ1113:AQ1118)</f>
        <v/>
      </c>
      <c r="AR1120">
        <f>SUM(AR1113:AR1118)</f>
        <v/>
      </c>
      <c r="AT1120">
        <f>SUM(AT1113:AT1118)</f>
        <v/>
      </c>
      <c r="AU1120">
        <f>SUM(AU1113:AU1118)</f>
        <v/>
      </c>
      <c r="AV1120">
        <f>SUM(AV1113:AV1118)</f>
        <v/>
      </c>
      <c r="AW1120">
        <f>SUM(AW1113:AW1118)</f>
        <v/>
      </c>
      <c r="AY1120">
        <f>SUM(AY1113:AY1118)</f>
        <v/>
      </c>
      <c r="AZ1120">
        <f>SUM(AZ1113:AZ1118)</f>
        <v/>
      </c>
      <c r="BA1120">
        <f>SUM(BA1113:BA1118)</f>
        <v/>
      </c>
      <c r="BB1120">
        <f>SUM(BB1113:BB1118)</f>
        <v/>
      </c>
      <c r="BD1120">
        <f>SUM(BD1113:BD1118)</f>
        <v/>
      </c>
      <c r="BE1120">
        <f>SUM(BE1113:BE1118)</f>
        <v/>
      </c>
      <c r="BF1120">
        <f>SUM(BF1113:BF1118)</f>
        <v/>
      </c>
    </row>
    <row r="1121">
      <c r="A1121" t="inlineStr">
        <is>
          <t>Sum check</t>
        </is>
      </c>
      <c r="F1121">
        <f>F1120-F1119</f>
        <v/>
      </c>
      <c r="G1121">
        <f>G1120-G1119</f>
        <v/>
      </c>
      <c r="H1121">
        <f>H1120-H1119</f>
        <v/>
      </c>
      <c r="I1121">
        <f>I1120-I1119</f>
        <v/>
      </c>
      <c r="K1121">
        <f>K1120-K1119</f>
        <v/>
      </c>
      <c r="L1121">
        <f>L1120-L1119</f>
        <v/>
      </c>
      <c r="M1121">
        <f>M1120-M1119</f>
        <v/>
      </c>
      <c r="N1121">
        <f>N1120-N1119</f>
        <v/>
      </c>
      <c r="P1121">
        <f>P1120-P1119</f>
        <v/>
      </c>
      <c r="Q1121">
        <f>Q1120-Q1119</f>
        <v/>
      </c>
      <c r="R1121">
        <f>R1120-R1119</f>
        <v/>
      </c>
      <c r="S1121">
        <f>S1120-S1119</f>
        <v/>
      </c>
      <c r="U1121">
        <f>U1120-U1119</f>
        <v/>
      </c>
      <c r="V1121">
        <f>V1120-V1119</f>
        <v/>
      </c>
      <c r="W1121">
        <f>W1120-W1119</f>
        <v/>
      </c>
      <c r="X1121">
        <f>X1120-X1119</f>
        <v/>
      </c>
      <c r="Z1121">
        <f>Z1120-Z1119</f>
        <v/>
      </c>
      <c r="AA1121">
        <f>AA1120-AA1119</f>
        <v/>
      </c>
      <c r="AB1121">
        <f>AB1120-AB1119</f>
        <v/>
      </c>
      <c r="AC1121">
        <f>AC1120-AC1119</f>
        <v/>
      </c>
      <c r="AE1121">
        <f>AE1120-AE1119</f>
        <v/>
      </c>
      <c r="AF1121">
        <f>AF1120-AF1119</f>
        <v/>
      </c>
      <c r="AG1121">
        <f>AG1120-AG1119</f>
        <v/>
      </c>
      <c r="AH1121">
        <f>AH1120-AH1119</f>
        <v/>
      </c>
      <c r="AJ1121">
        <f>AJ1120-AJ1119</f>
        <v/>
      </c>
      <c r="AK1121">
        <f>AK1120-AK1119</f>
        <v/>
      </c>
      <c r="AL1121">
        <f>AL1120-AL1119</f>
        <v/>
      </c>
      <c r="AM1121">
        <f>AM1120-AM1119</f>
        <v/>
      </c>
      <c r="AO1121">
        <f>AO1120-AO1119</f>
        <v/>
      </c>
      <c r="AP1121">
        <f>AP1120-AP1119</f>
        <v/>
      </c>
      <c r="AQ1121">
        <f>AQ1120-AQ1119</f>
        <v/>
      </c>
      <c r="AR1121">
        <f>AR1120-AR1119</f>
        <v/>
      </c>
      <c r="AT1121">
        <f>AT1120-AT1119</f>
        <v/>
      </c>
      <c r="AU1121">
        <f>AU1120-AU1119</f>
        <v/>
      </c>
      <c r="AV1121">
        <f>AV1120-AV1119</f>
        <v/>
      </c>
      <c r="AW1121">
        <f>AW1120-AW1119</f>
        <v/>
      </c>
      <c r="AY1121">
        <f>AY1120-AY1119</f>
        <v/>
      </c>
      <c r="AZ1121">
        <f>AZ1120-AZ1119</f>
        <v/>
      </c>
      <c r="BA1121">
        <f>BA1120-BA1119</f>
        <v/>
      </c>
      <c r="BB1121">
        <f>BB1120-BB1119</f>
        <v/>
      </c>
      <c r="BD1121">
        <f>BD1120-BD1119</f>
        <v/>
      </c>
      <c r="BE1121">
        <f>BE1120-BE1119</f>
        <v/>
      </c>
      <c r="BF1121">
        <f>BF1120-BF1119</f>
        <v/>
      </c>
    </row>
    <row r="1123">
      <c r="A1123" t="inlineStr">
        <is>
          <t>Accumulated depreciation</t>
        </is>
      </c>
      <c r="C1123" t="inlineStr">
        <is>
          <t>Thousand</t>
        </is>
      </c>
      <c r="D1123" t="inlineStr">
        <is>
          <t>QQQQ</t>
        </is>
      </c>
      <c r="F1123" t="n">
        <v>-1589495</v>
      </c>
      <c r="G1123" t="n">
        <v>-1604135</v>
      </c>
      <c r="H1123" t="n">
        <v>-1631291</v>
      </c>
      <c r="I1123" t="n">
        <v>-1617792</v>
      </c>
      <c r="K1123" t="n">
        <v>-1646222</v>
      </c>
      <c r="L1123" t="n">
        <v>-1653896</v>
      </c>
      <c r="M1123" t="n">
        <v>-1684825</v>
      </c>
      <c r="N1123" t="n">
        <v>-1690274</v>
      </c>
      <c r="P1123" t="n">
        <v>-1721268</v>
      </c>
      <c r="Q1123" t="n">
        <v>-1707295</v>
      </c>
      <c r="R1123" t="n">
        <v>-1732607</v>
      </c>
      <c r="S1123" t="n">
        <v>-1747615</v>
      </c>
      <c r="U1123" t="n">
        <v>-1782454</v>
      </c>
      <c r="V1123" t="n">
        <v>-1798561</v>
      </c>
      <c r="W1123" t="n">
        <v>-1821237</v>
      </c>
      <c r="X1123" t="n">
        <v>-1848564</v>
      </c>
      <c r="Z1123" t="n">
        <v>-1888966</v>
      </c>
      <c r="AA1123" t="n">
        <v>-1904059</v>
      </c>
      <c r="AB1123" t="n">
        <v>-2514086</v>
      </c>
      <c r="AC1123" t="n">
        <v>-2570325</v>
      </c>
      <c r="AE1123" t="n">
        <v>-2650202</v>
      </c>
      <c r="AF1123" t="n">
        <v>-2653358</v>
      </c>
      <c r="AG1123" t="n">
        <v>-2637859</v>
      </c>
      <c r="AH1123" t="n">
        <v>-2679344</v>
      </c>
      <c r="AJ1123" t="n">
        <v>-2747943</v>
      </c>
      <c r="AK1123" t="n">
        <v>-2720479</v>
      </c>
      <c r="AL1123" t="n">
        <v>-2748047</v>
      </c>
      <c r="AM1123" t="n">
        <v>-2819301</v>
      </c>
      <c r="AO1123" t="n">
        <v>-2865992</v>
      </c>
      <c r="AP1123" t="n">
        <v>-2897713</v>
      </c>
      <c r="AQ1123" t="n">
        <v>-2989782</v>
      </c>
      <c r="AR1123" t="n">
        <v>-3086692</v>
      </c>
      <c r="AT1123" t="n">
        <v>-3146271</v>
      </c>
      <c r="AU1123" t="n">
        <v>-3182746</v>
      </c>
      <c r="AV1123" t="n">
        <v>-3220202</v>
      </c>
      <c r="AW1123" t="n">
        <v>-3292046</v>
      </c>
      <c r="AY1123" t="n">
        <v>-3350630</v>
      </c>
      <c r="AZ1123" t="n">
        <v>-3361217</v>
      </c>
      <c r="BA1123" t="n">
        <v>-3329373</v>
      </c>
      <c r="BB1123" t="n">
        <v>-3481548</v>
      </c>
      <c r="BD1123" t="n">
        <v>-3563813</v>
      </c>
      <c r="BE1123" t="n">
        <v>-3610873</v>
      </c>
      <c r="BF1123" t="n">
        <v>-3666347</v>
      </c>
    </row>
    <row r="1124">
      <c r="A1124" t="inlineStr">
        <is>
          <t>Property, plant and equipment, net</t>
        </is>
      </c>
      <c r="C1124" t="inlineStr">
        <is>
          <t>Thousand</t>
        </is>
      </c>
      <c r="D1124" t="inlineStr">
        <is>
          <t>QQQQ</t>
        </is>
      </c>
      <c r="F1124" t="n">
        <v>1181518</v>
      </c>
      <c r="G1124" t="n">
        <v>1166985</v>
      </c>
      <c r="H1124" t="n">
        <v>1159358</v>
      </c>
      <c r="I1124" t="n">
        <v>1151811</v>
      </c>
      <c r="K1124" t="n">
        <v>1165434</v>
      </c>
      <c r="L1124" t="n">
        <v>1173868</v>
      </c>
      <c r="M1124" t="n">
        <v>1180414</v>
      </c>
      <c r="N1124" t="n">
        <v>1182795</v>
      </c>
      <c r="P1124" t="n">
        <v>1181408</v>
      </c>
      <c r="Q1124" t="n">
        <v>1189121</v>
      </c>
      <c r="R1124" t="n">
        <v>1347239</v>
      </c>
      <c r="S1124" t="n">
        <v>1352529</v>
      </c>
      <c r="U1124" t="n">
        <v>1350890</v>
      </c>
      <c r="V1124" t="n">
        <v>1414895</v>
      </c>
      <c r="W1124" t="n">
        <v>1450352</v>
      </c>
      <c r="X1124" t="n">
        <v>1505940</v>
      </c>
      <c r="Z1124" t="n">
        <v>1709843</v>
      </c>
      <c r="AA1124" t="n">
        <v>1721948</v>
      </c>
      <c r="AB1124" t="n">
        <v>2076347</v>
      </c>
      <c r="AC1124" t="n">
        <v>2095147</v>
      </c>
      <c r="AE1124" t="n">
        <v>2121630</v>
      </c>
      <c r="AF1124" t="n">
        <v>2113953</v>
      </c>
      <c r="AG1124" t="n">
        <v>2120646</v>
      </c>
      <c r="AH1124" t="n">
        <v>2161702</v>
      </c>
      <c r="AJ1124" t="n">
        <v>2195706</v>
      </c>
      <c r="AK1124" t="n">
        <v>2210212</v>
      </c>
      <c r="AL1124" t="n">
        <v>2211124</v>
      </c>
      <c r="AM1124" t="n">
        <v>2592061</v>
      </c>
      <c r="AO1124" t="n">
        <v>2562794</v>
      </c>
      <c r="AP1124" t="n">
        <v>2548555</v>
      </c>
      <c r="AQ1124" t="n">
        <v>2585818</v>
      </c>
      <c r="AR1124" t="n">
        <v>2657491</v>
      </c>
      <c r="AT1124" t="n">
        <v>2682369</v>
      </c>
      <c r="AU1124" t="n">
        <v>2677387</v>
      </c>
      <c r="AV1124" t="n">
        <v>2848469</v>
      </c>
      <c r="AW1124" t="n">
        <v>2917806</v>
      </c>
      <c r="AY1124" t="n">
        <v>2890016</v>
      </c>
      <c r="AZ1124" t="n">
        <v>2853886</v>
      </c>
      <c r="BA1124" t="n">
        <v>2812049</v>
      </c>
      <c r="BB1124" t="n">
        <v>2940846</v>
      </c>
      <c r="BD1124" t="n">
        <v>2997295</v>
      </c>
      <c r="BE1124" t="n">
        <v>3085539</v>
      </c>
      <c r="BF1124" t="n">
        <v>3103421</v>
      </c>
    </row>
    <row r="1125">
      <c r="A1125" t="inlineStr">
        <is>
          <t>Property, plant and equipment, net-c</t>
        </is>
      </c>
      <c r="F1125">
        <f>F1119+F1123</f>
        <v/>
      </c>
      <c r="G1125">
        <f>G1119+G1123</f>
        <v/>
      </c>
      <c r="H1125">
        <f>H1119+H1123</f>
        <v/>
      </c>
      <c r="I1125">
        <f>I1119+I1123</f>
        <v/>
      </c>
      <c r="K1125">
        <f>K1119+K1123</f>
        <v/>
      </c>
      <c r="L1125">
        <f>L1119+L1123</f>
        <v/>
      </c>
      <c r="M1125">
        <f>M1119+M1123</f>
        <v/>
      </c>
      <c r="N1125">
        <f>N1119+N1123</f>
        <v/>
      </c>
      <c r="P1125">
        <f>P1119+P1123</f>
        <v/>
      </c>
      <c r="Q1125">
        <f>Q1119+Q1123</f>
        <v/>
      </c>
      <c r="R1125">
        <f>R1119+R1123</f>
        <v/>
      </c>
      <c r="S1125">
        <f>S1119+S1123</f>
        <v/>
      </c>
      <c r="U1125">
        <f>U1119+U1123</f>
        <v/>
      </c>
      <c r="V1125">
        <f>V1119+V1123</f>
        <v/>
      </c>
      <c r="W1125">
        <f>W1119+W1123</f>
        <v/>
      </c>
      <c r="X1125">
        <f>X1119+X1123</f>
        <v/>
      </c>
      <c r="Z1125">
        <f>Z1119+Z1123</f>
        <v/>
      </c>
      <c r="AA1125">
        <f>AA1119+AA1123</f>
        <v/>
      </c>
      <c r="AB1125">
        <f>AB1119+AB1123</f>
        <v/>
      </c>
      <c r="AC1125">
        <f>AC1119+AC1123</f>
        <v/>
      </c>
      <c r="AE1125">
        <f>AE1119+AE1123</f>
        <v/>
      </c>
      <c r="AF1125">
        <f>AF1119+AF1123</f>
        <v/>
      </c>
      <c r="AG1125">
        <f>AG1119+AG1123</f>
        <v/>
      </c>
      <c r="AH1125">
        <f>AH1119+AH1123</f>
        <v/>
      </c>
      <c r="AJ1125">
        <f>AJ1119+AJ1123</f>
        <v/>
      </c>
      <c r="AK1125">
        <f>AK1119+AK1123</f>
        <v/>
      </c>
      <c r="AL1125">
        <f>AL1119+AL1123</f>
        <v/>
      </c>
      <c r="AM1125">
        <f>AM1119+AM1123</f>
        <v/>
      </c>
      <c r="AO1125">
        <f>AO1119+AO1123</f>
        <v/>
      </c>
      <c r="AP1125">
        <f>AP1119+AP1123</f>
        <v/>
      </c>
      <c r="AQ1125">
        <f>AQ1119+AQ1123</f>
        <v/>
      </c>
      <c r="AR1125">
        <f>AR1119+AR1123</f>
        <v/>
      </c>
      <c r="AT1125">
        <f>AT1119+AT1123</f>
        <v/>
      </c>
      <c r="AU1125">
        <f>AU1119+AU1123</f>
        <v/>
      </c>
      <c r="AV1125">
        <f>AV1119+AV1123</f>
        <v/>
      </c>
      <c r="AW1125">
        <f>AW1119+AW1123</f>
        <v/>
      </c>
      <c r="AY1125">
        <f>AY1119+AY1123</f>
        <v/>
      </c>
      <c r="AZ1125">
        <f>AZ1119+AZ1123</f>
        <v/>
      </c>
      <c r="BA1125">
        <f>BA1119+BA1123</f>
        <v/>
      </c>
      <c r="BB1125">
        <f>BB1119+BB1123</f>
        <v/>
      </c>
      <c r="BD1125">
        <f>BD1119+BD1123</f>
        <v/>
      </c>
      <c r="BE1125">
        <f>BE1119+BE1123</f>
        <v/>
      </c>
      <c r="BF1125">
        <f>BF1119+BF1123</f>
        <v/>
      </c>
    </row>
    <row r="1126">
      <c r="A1126" t="inlineStr">
        <is>
          <t>Sum check</t>
        </is>
      </c>
      <c r="F1126">
        <f>F1125-F1124</f>
        <v/>
      </c>
      <c r="G1126">
        <f>G1125-G1124</f>
        <v/>
      </c>
      <c r="H1126">
        <f>H1125-H1124</f>
        <v/>
      </c>
      <c r="I1126">
        <f>I1125-I1124</f>
        <v/>
      </c>
      <c r="K1126">
        <f>K1125-K1124</f>
        <v/>
      </c>
      <c r="L1126">
        <f>L1125-L1124</f>
        <v/>
      </c>
      <c r="M1126">
        <f>M1125-M1124</f>
        <v/>
      </c>
      <c r="N1126">
        <f>N1125-N1124</f>
        <v/>
      </c>
      <c r="P1126">
        <f>P1125-P1124</f>
        <v/>
      </c>
      <c r="Q1126">
        <f>Q1125-Q1124</f>
        <v/>
      </c>
      <c r="R1126">
        <f>R1125-R1124</f>
        <v/>
      </c>
      <c r="S1126">
        <f>S1125-S1124</f>
        <v/>
      </c>
      <c r="U1126">
        <f>U1125-U1124</f>
        <v/>
      </c>
      <c r="V1126">
        <f>V1125-V1124</f>
        <v/>
      </c>
      <c r="W1126">
        <f>W1125-W1124</f>
        <v/>
      </c>
      <c r="X1126">
        <f>X1125-X1124</f>
        <v/>
      </c>
      <c r="Z1126">
        <f>Z1125-Z1124</f>
        <v/>
      </c>
      <c r="AA1126">
        <f>AA1125-AA1124</f>
        <v/>
      </c>
      <c r="AB1126">
        <f>AB1125-AB1124</f>
        <v/>
      </c>
      <c r="AC1126">
        <f>AC1125-AC1124</f>
        <v/>
      </c>
      <c r="AE1126">
        <f>AE1125-AE1124</f>
        <v/>
      </c>
      <c r="AF1126">
        <f>AF1125-AF1124</f>
        <v/>
      </c>
      <c r="AG1126">
        <f>AG1125-AG1124</f>
        <v/>
      </c>
      <c r="AH1126">
        <f>AH1125-AH1124</f>
        <v/>
      </c>
      <c r="AJ1126">
        <f>AJ1125-AJ1124</f>
        <v/>
      </c>
      <c r="AK1126">
        <f>AK1125-AK1124</f>
        <v/>
      </c>
      <c r="AL1126">
        <f>AL1125-AL1124</f>
        <v/>
      </c>
      <c r="AM1126">
        <f>AM1125-AM1124</f>
        <v/>
      </c>
      <c r="AO1126">
        <f>AO1125-AO1124</f>
        <v/>
      </c>
      <c r="AP1126">
        <f>AP1125-AP1124</f>
        <v/>
      </c>
      <c r="AQ1126">
        <f>AQ1125-AQ1124</f>
        <v/>
      </c>
      <c r="AR1126">
        <f>AR1125-AR1124</f>
        <v/>
      </c>
      <c r="AT1126">
        <f>AT1125-AT1124</f>
        <v/>
      </c>
      <c r="AU1126">
        <f>AU1125-AU1124</f>
        <v/>
      </c>
      <c r="AV1126">
        <f>AV1125-AV1124</f>
        <v/>
      </c>
      <c r="AW1126">
        <f>AW1125-AW1124</f>
        <v/>
      </c>
      <c r="AY1126">
        <f>AY1125-AY1124</f>
        <v/>
      </c>
      <c r="AZ1126">
        <f>AZ1125-AZ1124</f>
        <v/>
      </c>
      <c r="BA1126">
        <f>BA1125-BA1124</f>
        <v/>
      </c>
      <c r="BB1126">
        <f>BB1125-BB1124</f>
        <v/>
      </c>
      <c r="BD1126">
        <f>BD1125-BD1124</f>
        <v/>
      </c>
      <c r="BE1126">
        <f>BE1125-BE1124</f>
        <v/>
      </c>
      <c r="BF1126">
        <f>BF1125-BF1124</f>
        <v/>
      </c>
    </row>
    <row r="1127">
      <c r="A1127" t="inlineStr">
        <is>
          <t>Link check</t>
        </is>
      </c>
      <c r="F1127">
        <f>F1124-F695</f>
        <v/>
      </c>
      <c r="G1127">
        <f>G1124-G695</f>
        <v/>
      </c>
      <c r="H1127">
        <f>H1124-H695</f>
        <v/>
      </c>
      <c r="I1127">
        <f>I1124-I695</f>
        <v/>
      </c>
      <c r="K1127">
        <f>K1124-K695</f>
        <v/>
      </c>
      <c r="L1127">
        <f>L1124-L695</f>
        <v/>
      </c>
      <c r="M1127">
        <f>M1124-M695</f>
        <v/>
      </c>
      <c r="N1127">
        <f>N1124-N695</f>
        <v/>
      </c>
      <c r="P1127">
        <f>P1124-P695</f>
        <v/>
      </c>
      <c r="Q1127">
        <f>Q1124-Q695</f>
        <v/>
      </c>
      <c r="R1127">
        <f>R1124-R695</f>
        <v/>
      </c>
      <c r="S1127">
        <f>S1124-S695</f>
        <v/>
      </c>
      <c r="U1127">
        <f>U1124-U695</f>
        <v/>
      </c>
      <c r="V1127">
        <f>V1124-V695</f>
        <v/>
      </c>
      <c r="W1127">
        <f>W1124-W695</f>
        <v/>
      </c>
      <c r="X1127">
        <f>X1124-X695</f>
        <v/>
      </c>
      <c r="Z1127">
        <f>Z1124-Z695</f>
        <v/>
      </c>
      <c r="AA1127">
        <f>AA1124-AA695</f>
        <v/>
      </c>
      <c r="AB1127">
        <f>AB1124-AB695</f>
        <v/>
      </c>
      <c r="AC1127">
        <f>AC1124-AC695</f>
        <v/>
      </c>
      <c r="AE1127">
        <f>AE1124-AE695</f>
        <v/>
      </c>
      <c r="AF1127">
        <f>AF1124-AF695</f>
        <v/>
      </c>
      <c r="AG1127">
        <f>AG1124-AG695</f>
        <v/>
      </c>
      <c r="AH1127">
        <f>AH1124-AH695</f>
        <v/>
      </c>
      <c r="AJ1127">
        <f>AJ1124-AJ695</f>
        <v/>
      </c>
      <c r="AK1127">
        <f>AK1124-AK695</f>
        <v/>
      </c>
      <c r="AL1127">
        <f>AL1124-AL695</f>
        <v/>
      </c>
      <c r="AM1127">
        <f>AM1124-AM695</f>
        <v/>
      </c>
      <c r="AO1127">
        <f>AO1124-AO695</f>
        <v/>
      </c>
      <c r="AP1127">
        <f>AP1124-AP695</f>
        <v/>
      </c>
      <c r="AQ1127">
        <f>AQ1124-AQ695</f>
        <v/>
      </c>
      <c r="AR1127">
        <f>AR1124-AR695</f>
        <v/>
      </c>
      <c r="AT1127">
        <f>AT1124-AT695</f>
        <v/>
      </c>
      <c r="AU1127">
        <f>AU1124-AU695</f>
        <v/>
      </c>
      <c r="AV1127">
        <f>AV1124-AV695</f>
        <v/>
      </c>
      <c r="AW1127">
        <f>AW1124-AW695</f>
        <v/>
      </c>
      <c r="AY1127">
        <f>AY1124-AY695</f>
        <v/>
      </c>
      <c r="AZ1127">
        <f>AZ1124-AZ695</f>
        <v/>
      </c>
      <c r="BA1127">
        <f>BA1124-BA695</f>
        <v/>
      </c>
      <c r="BB1127">
        <f>BB1124-BB695</f>
        <v/>
      </c>
      <c r="BD1127">
        <f>BD1124-BD695</f>
        <v/>
      </c>
      <c r="BE1127">
        <f>BE1124-BE695</f>
        <v/>
      </c>
      <c r="BF1127">
        <f>BF1124-BF695</f>
        <v/>
      </c>
    </row>
    <row r="1129">
      <c r="A1129" t="inlineStr">
        <is>
          <t>Other breakdown</t>
        </is>
      </c>
    </row>
    <row r="1130">
      <c r="A1130" t="inlineStr">
        <is>
          <t>Capex</t>
        </is>
      </c>
      <c r="C1130" t="inlineStr">
        <is>
          <t>Million</t>
        </is>
      </c>
      <c r="D1130" t="inlineStr">
        <is>
          <t>QQQQ</t>
        </is>
      </c>
      <c r="BE1130" t="n">
        <v>156</v>
      </c>
      <c r="BF1130" t="n">
        <v>146</v>
      </c>
    </row>
    <row r="1132">
      <c r="A1132" t="inlineStr">
        <is>
          <t>Equity based award compensation cost</t>
        </is>
      </c>
    </row>
    <row r="1133">
      <c r="A1133" t="inlineStr">
        <is>
          <t>Cost of sales</t>
        </is>
      </c>
      <c r="C1133" t="inlineStr">
        <is>
          <t>Thousand</t>
        </is>
      </c>
      <c r="D1133" t="inlineStr">
        <is>
          <t>QQQQ</t>
        </is>
      </c>
      <c r="E1133" t="inlineStr">
        <is>
          <t>Yes</t>
        </is>
      </c>
      <c r="F1133" t="n">
        <v>57</v>
      </c>
      <c r="G1133" t="n">
        <v>96</v>
      </c>
      <c r="H1133" t="n">
        <v>102</v>
      </c>
      <c r="J1133" t="n">
        <v>361</v>
      </c>
      <c r="K1133" t="n">
        <v>19</v>
      </c>
      <c r="L1133" t="n">
        <v>152</v>
      </c>
      <c r="M1133" t="n">
        <v>60</v>
      </c>
      <c r="O1133" t="n">
        <v>395</v>
      </c>
      <c r="P1133" t="n">
        <v>113</v>
      </c>
      <c r="Q1133" t="n">
        <v>152</v>
      </c>
      <c r="R1133" t="n">
        <v>166</v>
      </c>
      <c r="T1133" t="n">
        <v>596</v>
      </c>
      <c r="U1133" t="n">
        <v>99</v>
      </c>
      <c r="V1133" t="n">
        <v>162</v>
      </c>
      <c r="W1133" t="n">
        <v>449</v>
      </c>
      <c r="Y1133" t="n">
        <v>770</v>
      </c>
      <c r="Z1133" t="n">
        <v>149</v>
      </c>
      <c r="AA1133" t="n">
        <v>38</v>
      </c>
      <c r="AB1133" t="n">
        <v>32</v>
      </c>
      <c r="AD1133" t="n">
        <v>256</v>
      </c>
      <c r="AE1133" t="n">
        <v>52</v>
      </c>
      <c r="AF1133" t="n">
        <v>117</v>
      </c>
      <c r="AG1133" t="n">
        <v>124</v>
      </c>
      <c r="AI1133" t="n">
        <v>389</v>
      </c>
      <c r="AJ1133" t="n">
        <v>12</v>
      </c>
      <c r="AK1133" t="n">
        <v>150</v>
      </c>
      <c r="AL1133" t="n">
        <v>149</v>
      </c>
      <c r="AN1133" t="n">
        <v>461</v>
      </c>
      <c r="AS1133" t="n">
        <v>838</v>
      </c>
      <c r="AX1133" t="n">
        <v>3209</v>
      </c>
      <c r="BC1133" t="n">
        <v>959</v>
      </c>
    </row>
    <row r="1134">
      <c r="A1134" t="inlineStr">
        <is>
          <t>Selling, general and administrative expense</t>
        </is>
      </c>
      <c r="C1134" t="inlineStr">
        <is>
          <t>Thousand</t>
        </is>
      </c>
      <c r="D1134" t="inlineStr">
        <is>
          <t>QQQQ</t>
        </is>
      </c>
      <c r="E1134" t="inlineStr">
        <is>
          <t>Yes</t>
        </is>
      </c>
      <c r="F1134" t="n">
        <v>491</v>
      </c>
      <c r="G1134" t="n">
        <v>959</v>
      </c>
      <c r="H1134" t="n">
        <v>711</v>
      </c>
      <c r="J1134" t="n">
        <v>2984</v>
      </c>
      <c r="K1134" t="n">
        <v>1003</v>
      </c>
      <c r="L1134" t="n">
        <v>1203</v>
      </c>
      <c r="M1134" t="n">
        <v>1067</v>
      </c>
      <c r="O1134" t="n">
        <v>4533</v>
      </c>
      <c r="P1134" t="n">
        <v>684</v>
      </c>
      <c r="Q1134" t="n">
        <v>319</v>
      </c>
      <c r="R1134" t="n">
        <v>698</v>
      </c>
      <c r="T1134" t="n">
        <v>2379</v>
      </c>
      <c r="U1134" t="n">
        <v>781</v>
      </c>
      <c r="V1134" t="n">
        <v>827</v>
      </c>
      <c r="W1134" t="n">
        <v>3086</v>
      </c>
      <c r="Y1134" t="n">
        <v>5332</v>
      </c>
      <c r="Z1134" t="n">
        <v>1311</v>
      </c>
      <c r="AA1134" t="n">
        <v>449</v>
      </c>
      <c r="AB1134" t="n">
        <v>475</v>
      </c>
      <c r="AD1134" t="n">
        <v>2763</v>
      </c>
      <c r="AE1134" t="n">
        <v>1221</v>
      </c>
      <c r="AF1134" t="n">
        <v>4243</v>
      </c>
      <c r="AG1134" t="n">
        <v>3502</v>
      </c>
      <c r="AI1134" t="n">
        <v>12764</v>
      </c>
      <c r="AJ1134" t="n">
        <v>1870</v>
      </c>
      <c r="AK1134" t="n">
        <v>3185</v>
      </c>
      <c r="AL1134" t="n">
        <v>1956</v>
      </c>
      <c r="AN1134" t="n">
        <v>9671</v>
      </c>
      <c r="AS1134" t="n">
        <v>1938</v>
      </c>
      <c r="AX1134" t="n">
        <v>7420</v>
      </c>
      <c r="BC1134" t="n">
        <v>5904</v>
      </c>
    </row>
    <row r="1135">
      <c r="A1135" t="inlineStr">
        <is>
          <t>Total equity based award compensation cost</t>
        </is>
      </c>
      <c r="C1135" t="inlineStr">
        <is>
          <t>Thousand</t>
        </is>
      </c>
      <c r="D1135" t="inlineStr">
        <is>
          <t>QQQQ</t>
        </is>
      </c>
      <c r="E1135" t="inlineStr">
        <is>
          <t>Yes</t>
        </is>
      </c>
      <c r="F1135" t="n">
        <v>548</v>
      </c>
      <c r="G1135" t="n">
        <v>1055</v>
      </c>
      <c r="H1135" t="n">
        <v>813</v>
      </c>
      <c r="J1135" t="n">
        <v>3345</v>
      </c>
      <c r="K1135" t="n">
        <v>1022</v>
      </c>
      <c r="L1135" t="n">
        <v>1355</v>
      </c>
      <c r="M1135" t="n">
        <v>1127</v>
      </c>
      <c r="O1135" t="n">
        <v>4928</v>
      </c>
      <c r="P1135" t="n">
        <v>797</v>
      </c>
      <c r="Q1135" t="n">
        <v>471</v>
      </c>
      <c r="R1135" t="n">
        <v>864</v>
      </c>
      <c r="T1135" t="n">
        <v>2975</v>
      </c>
      <c r="U1135" t="n">
        <v>880</v>
      </c>
      <c r="V1135" t="n">
        <v>989</v>
      </c>
      <c r="W1135" t="n">
        <v>3535</v>
      </c>
      <c r="Y1135" t="n">
        <v>6102</v>
      </c>
      <c r="Z1135" t="n">
        <v>1460</v>
      </c>
      <c r="AA1135" t="n">
        <v>487</v>
      </c>
      <c r="AB1135" t="n">
        <v>507</v>
      </c>
      <c r="AD1135" t="n">
        <v>3019</v>
      </c>
      <c r="AE1135" t="n">
        <v>1273</v>
      </c>
      <c r="AF1135" t="n">
        <v>4360</v>
      </c>
      <c r="AG1135" t="n">
        <v>3626</v>
      </c>
      <c r="AI1135" t="n">
        <v>13153</v>
      </c>
      <c r="AJ1135" t="n">
        <v>1882</v>
      </c>
      <c r="AK1135" t="n">
        <v>3335</v>
      </c>
      <c r="AL1135" t="n">
        <v>2105</v>
      </c>
      <c r="AN1135" t="n">
        <v>10132</v>
      </c>
      <c r="AS1135" t="n">
        <v>2776</v>
      </c>
      <c r="AX1135" t="n">
        <v>10629</v>
      </c>
      <c r="BC1135" t="n">
        <v>6863</v>
      </c>
    </row>
    <row r="1136">
      <c r="A1136" t="inlineStr">
        <is>
          <t>Total equity based award compensation cost-c</t>
        </is>
      </c>
      <c r="F1136">
        <f>SUM(F1133:F1134)</f>
        <v/>
      </c>
      <c r="G1136">
        <f>SUM(G1133:G1134)</f>
        <v/>
      </c>
      <c r="H1136">
        <f>SUM(H1133:H1134)</f>
        <v/>
      </c>
      <c r="J1136">
        <f>SUM(J1133:J1134)</f>
        <v/>
      </c>
      <c r="K1136">
        <f>SUM(K1133:K1134)</f>
        <v/>
      </c>
      <c r="L1136">
        <f>SUM(L1133:L1134)</f>
        <v/>
      </c>
      <c r="M1136">
        <f>SUM(M1133:M1134)</f>
        <v/>
      </c>
      <c r="O1136">
        <f>SUM(O1133:O1134)</f>
        <v/>
      </c>
      <c r="P1136">
        <f>SUM(P1133:P1134)</f>
        <v/>
      </c>
      <c r="Q1136">
        <f>SUM(Q1133:Q1134)</f>
        <v/>
      </c>
      <c r="R1136">
        <f>SUM(R1133:R1134)</f>
        <v/>
      </c>
      <c r="T1136">
        <f>SUM(T1133:T1134)</f>
        <v/>
      </c>
      <c r="U1136">
        <f>SUM(U1133:U1134)</f>
        <v/>
      </c>
      <c r="V1136">
        <f>SUM(V1133:V1134)</f>
        <v/>
      </c>
      <c r="W1136">
        <f>SUM(W1133:W1134)</f>
        <v/>
      </c>
      <c r="Y1136">
        <f>SUM(Y1133:Y1134)</f>
        <v/>
      </c>
      <c r="Z1136">
        <f>SUM(Z1133:Z1134)</f>
        <v/>
      </c>
      <c r="AA1136">
        <f>SUM(AA1133:AA1134)</f>
        <v/>
      </c>
      <c r="AB1136">
        <f>SUM(AB1133:AB1134)</f>
        <v/>
      </c>
      <c r="AD1136">
        <f>SUM(AD1133:AD1134)</f>
        <v/>
      </c>
      <c r="AE1136">
        <f>SUM(AE1133:AE1134)</f>
        <v/>
      </c>
      <c r="AF1136">
        <f>SUM(AF1133:AF1134)</f>
        <v/>
      </c>
      <c r="AG1136">
        <f>SUM(AG1133:AG1134)</f>
        <v/>
      </c>
      <c r="AI1136">
        <f>SUM(AI1133:AI1134)</f>
        <v/>
      </c>
      <c r="AJ1136">
        <f>SUM(AJ1133:AJ1134)</f>
        <v/>
      </c>
      <c r="AK1136">
        <f>SUM(AK1133:AK1134)</f>
        <v/>
      </c>
      <c r="AL1136">
        <f>SUM(AL1133:AL1134)</f>
        <v/>
      </c>
      <c r="AN1136">
        <f>SUM(AN1133:AN1134)</f>
        <v/>
      </c>
      <c r="AS1136">
        <f>SUM(AS1133:AS1134)</f>
        <v/>
      </c>
      <c r="AX1136">
        <f>SUM(AX1133:AX1134)</f>
        <v/>
      </c>
      <c r="BC1136">
        <f>SUM(BC1133:BC1134)</f>
        <v/>
      </c>
    </row>
    <row r="1137">
      <c r="A1137" t="inlineStr">
        <is>
          <t>Sum check</t>
        </is>
      </c>
      <c r="F1137">
        <f>F1136-F1135</f>
        <v/>
      </c>
      <c r="G1137">
        <f>G1136-G1135</f>
        <v/>
      </c>
      <c r="H1137">
        <f>H1136-H1135</f>
        <v/>
      </c>
      <c r="J1137">
        <f>J1136-J1135</f>
        <v/>
      </c>
      <c r="K1137">
        <f>K1136-K1135</f>
        <v/>
      </c>
      <c r="L1137">
        <f>L1136-L1135</f>
        <v/>
      </c>
      <c r="M1137">
        <f>M1136-M1135</f>
        <v/>
      </c>
      <c r="O1137">
        <f>O1136-O1135</f>
        <v/>
      </c>
      <c r="P1137">
        <f>P1136-P1135</f>
        <v/>
      </c>
      <c r="Q1137">
        <f>Q1136-Q1135</f>
        <v/>
      </c>
      <c r="R1137">
        <f>R1136-R1135</f>
        <v/>
      </c>
      <c r="T1137">
        <f>T1136-T1135</f>
        <v/>
      </c>
      <c r="U1137">
        <f>U1136-U1135</f>
        <v/>
      </c>
      <c r="V1137">
        <f>V1136-V1135</f>
        <v/>
      </c>
      <c r="W1137">
        <f>W1136-W1135</f>
        <v/>
      </c>
      <c r="Y1137">
        <f>Y1136-Y1135</f>
        <v/>
      </c>
      <c r="Z1137">
        <f>Z1136-Z1135</f>
        <v/>
      </c>
      <c r="AA1137">
        <f>AA1136-AA1135</f>
        <v/>
      </c>
      <c r="AB1137">
        <f>AB1136-AB1135</f>
        <v/>
      </c>
      <c r="AD1137">
        <f>AD1136-AD1135</f>
        <v/>
      </c>
      <c r="AE1137">
        <f>AE1136-AE1135</f>
        <v/>
      </c>
      <c r="AF1137">
        <f>AF1136-AF1135</f>
        <v/>
      </c>
      <c r="AG1137">
        <f>AG1136-AG1135</f>
        <v/>
      </c>
      <c r="AI1137">
        <f>AI1136-AI1135</f>
        <v/>
      </c>
      <c r="AJ1137">
        <f>AJ1136-AJ1135</f>
        <v/>
      </c>
      <c r="AK1137">
        <f>AK1136-AK1135</f>
        <v/>
      </c>
      <c r="AL1137">
        <f>AL1136-AL1135</f>
        <v/>
      </c>
      <c r="AN1137">
        <f>AN1136-AN1135</f>
        <v/>
      </c>
      <c r="AS1137">
        <f>AS1136-AS1135</f>
        <v/>
      </c>
      <c r="AX1137">
        <f>AX1136-AX1135</f>
        <v/>
      </c>
      <c r="BC1137">
        <f>BC1136-BC1135</f>
        <v/>
      </c>
    </row>
    <row r="1138">
      <c r="A1138" t="inlineStr">
        <is>
          <t>Link check</t>
        </is>
      </c>
      <c r="F1138">
        <f>F1135-F765</f>
        <v/>
      </c>
      <c r="G1138">
        <f>G1135-G765</f>
        <v/>
      </c>
      <c r="H1138">
        <f>H1135-H765</f>
        <v/>
      </c>
      <c r="J1138">
        <f>J1135-J765</f>
        <v/>
      </c>
      <c r="K1138">
        <f>K1135-K765</f>
        <v/>
      </c>
      <c r="L1138">
        <f>L1135-L765</f>
        <v/>
      </c>
      <c r="M1138">
        <f>M1135-M765</f>
        <v/>
      </c>
      <c r="O1138">
        <f>O1135-O765</f>
        <v/>
      </c>
      <c r="P1138">
        <f>P1135-P765</f>
        <v/>
      </c>
      <c r="Q1138">
        <f>Q1135-Q765</f>
        <v/>
      </c>
      <c r="R1138">
        <f>R1135-R765</f>
        <v/>
      </c>
      <c r="T1138">
        <f>T1135-T765</f>
        <v/>
      </c>
      <c r="U1138">
        <f>U1135-U765</f>
        <v/>
      </c>
      <c r="V1138">
        <f>V1135-V765</f>
        <v/>
      </c>
      <c r="W1138">
        <f>W1135-W765</f>
        <v/>
      </c>
      <c r="Y1138">
        <f>Y1135-Y765</f>
        <v/>
      </c>
      <c r="Z1138">
        <f>Z1135-Z765</f>
        <v/>
      </c>
      <c r="AA1138">
        <f>AA1135-AA765</f>
        <v/>
      </c>
      <c r="AB1138">
        <f>AB1135-AB765</f>
        <v/>
      </c>
      <c r="AD1138">
        <f>AD1135-AD765</f>
        <v/>
      </c>
      <c r="AE1138">
        <f>AE1135-AE765</f>
        <v/>
      </c>
      <c r="AF1138">
        <f>AF1135-AF765</f>
        <v/>
      </c>
      <c r="AG1138">
        <f>AG1135-AG765</f>
        <v/>
      </c>
      <c r="AI1138">
        <f>AI1135-AI765</f>
        <v/>
      </c>
      <c r="AJ1138">
        <f>AJ1135-AJ765</f>
        <v/>
      </c>
      <c r="AK1138">
        <f>AK1135-AK765</f>
        <v/>
      </c>
      <c r="AL1138">
        <f>AL1135-AL765</f>
        <v/>
      </c>
      <c r="AN1138">
        <f>AN1135-AN765</f>
        <v/>
      </c>
      <c r="AS1138">
        <f>AS1135-AS765</f>
        <v/>
      </c>
      <c r="AX1138">
        <f>AX1135-AX765</f>
        <v/>
      </c>
      <c r="BC1138">
        <f>BC1135-BC765</f>
        <v/>
      </c>
    </row>
    <row r="1140">
      <c r="A1140" t="inlineStr">
        <is>
          <t>Income tax benefit</t>
        </is>
      </c>
      <c r="C1140" t="inlineStr">
        <is>
          <t>Thousand</t>
        </is>
      </c>
      <c r="D1140" t="inlineStr">
        <is>
          <t>QQQQ</t>
        </is>
      </c>
      <c r="E1140" t="inlineStr">
        <is>
          <t>Yes</t>
        </is>
      </c>
      <c r="F1140" t="n">
        <v>126</v>
      </c>
      <c r="G1140" t="n">
        <v>211</v>
      </c>
      <c r="H1140" t="n">
        <v>151</v>
      </c>
      <c r="J1140" t="n">
        <v>471</v>
      </c>
      <c r="K1140" t="n">
        <v>275</v>
      </c>
      <c r="L1140" t="n">
        <v>241</v>
      </c>
      <c r="M1140" t="n">
        <v>156</v>
      </c>
      <c r="O1140" t="n">
        <v>1326</v>
      </c>
      <c r="P1140" t="n">
        <v>243</v>
      </c>
      <c r="Q1140" t="n">
        <v>116</v>
      </c>
      <c r="R1140" t="n">
        <v>261</v>
      </c>
      <c r="T1140" t="n">
        <v>868</v>
      </c>
      <c r="U1140" t="n">
        <v>257</v>
      </c>
      <c r="V1140" t="n">
        <v>293</v>
      </c>
      <c r="W1140" t="n">
        <v>1083</v>
      </c>
      <c r="Y1140" t="n">
        <v>1858</v>
      </c>
      <c r="Z1140" t="n">
        <v>417</v>
      </c>
      <c r="AA1140" t="n">
        <v>184</v>
      </c>
      <c r="AB1140" t="n">
        <v>132</v>
      </c>
      <c r="AD1140" t="n">
        <v>1006</v>
      </c>
      <c r="AE1140" t="n">
        <v>310</v>
      </c>
      <c r="AF1140" t="n">
        <v>1061</v>
      </c>
      <c r="AG1140" t="n">
        <v>883</v>
      </c>
      <c r="AI1140" t="n">
        <v>3202</v>
      </c>
      <c r="AJ1140" t="n">
        <v>458</v>
      </c>
      <c r="AK1140" t="n">
        <v>812</v>
      </c>
      <c r="AL1140" t="n">
        <v>512</v>
      </c>
      <c r="AN1140" t="n">
        <v>2466</v>
      </c>
      <c r="AS1140" t="n">
        <v>676</v>
      </c>
      <c r="AX1140" t="n">
        <v>2587</v>
      </c>
      <c r="BC1140" t="n">
        <v>1671</v>
      </c>
    </row>
    <row r="1141">
      <c r="A1141" t="inlineStr">
        <is>
          <t>Net equity based award compensation cost</t>
        </is>
      </c>
      <c r="C1141" t="inlineStr">
        <is>
          <t>Thousand</t>
        </is>
      </c>
      <c r="D1141" t="inlineStr">
        <is>
          <t>QQQQ</t>
        </is>
      </c>
      <c r="E1141" t="inlineStr">
        <is>
          <t>Yes</t>
        </is>
      </c>
      <c r="AK1141" t="n">
        <v>2523</v>
      </c>
      <c r="AL1141" t="n">
        <v>1593</v>
      </c>
      <c r="AN1141" t="n">
        <v>7666</v>
      </c>
      <c r="AS1141" t="n">
        <v>2100</v>
      </c>
      <c r="AX1141" t="n">
        <v>8042</v>
      </c>
      <c r="BC1141" t="n">
        <v>5192</v>
      </c>
    </row>
    <row r="1142">
      <c r="A1142" t="inlineStr">
        <is>
          <t>Net equity based award compensation cost-c</t>
        </is>
      </c>
      <c r="AK1142">
        <f>AK1135-AK1140</f>
        <v/>
      </c>
      <c r="AL1142">
        <f>AL1135-AL1140</f>
        <v/>
      </c>
      <c r="AN1142">
        <f>AN1135-AN1140</f>
        <v/>
      </c>
      <c r="AS1142">
        <f>AS1135-AS1140</f>
        <v/>
      </c>
      <c r="AX1142">
        <f>AX1135-AX1140</f>
        <v/>
      </c>
      <c r="BC1142">
        <f>BC1135-BC1140</f>
        <v/>
      </c>
    </row>
    <row r="1143">
      <c r="A1143" t="inlineStr">
        <is>
          <t>Sum check</t>
        </is>
      </c>
      <c r="AK1143">
        <f>AK1142-AK1141</f>
        <v/>
      </c>
      <c r="AL1143">
        <f>AL1142-AL1141</f>
        <v/>
      </c>
      <c r="AN1143">
        <f>AN1142-AN1141</f>
        <v/>
      </c>
      <c r="AS1143">
        <f>AS1142-AS1141</f>
        <v/>
      </c>
      <c r="AX1143">
        <f>AX1142-AX1141</f>
        <v/>
      </c>
      <c r="BC1143">
        <f>BC1142-BC1141</f>
        <v/>
      </c>
    </row>
    <row r="1145">
      <c r="A1145" t="inlineStr">
        <is>
          <t>Liability based award compensation cost</t>
        </is>
      </c>
    </row>
    <row r="1146">
      <c r="A1146" t="inlineStr">
        <is>
          <t>Selling, general and administrative expense</t>
        </is>
      </c>
      <c r="C1146" t="inlineStr">
        <is>
          <t>Thousand</t>
        </is>
      </c>
      <c r="D1146" t="inlineStr">
        <is>
          <t>QQQQ</t>
        </is>
      </c>
      <c r="E1146" t="inlineStr">
        <is>
          <t>Yes</t>
        </is>
      </c>
      <c r="AK1146" t="n">
        <v>228</v>
      </c>
      <c r="AL1146" t="n">
        <v>224</v>
      </c>
      <c r="AN1146" t="n">
        <v>671</v>
      </c>
      <c r="AS1146" t="n">
        <v>1081</v>
      </c>
      <c r="AX1146" t="n">
        <v>7715</v>
      </c>
      <c r="BC1146" t="n">
        <v>1773</v>
      </c>
    </row>
    <row r="1147">
      <c r="A1147" t="inlineStr">
        <is>
          <t>Income tax benefit</t>
        </is>
      </c>
      <c r="C1147" t="inlineStr">
        <is>
          <t>Thousand</t>
        </is>
      </c>
      <c r="D1147" t="inlineStr">
        <is>
          <t>QQQQ</t>
        </is>
      </c>
      <c r="E1147" t="inlineStr">
        <is>
          <t>Yes</t>
        </is>
      </c>
      <c r="AK1147" t="n">
        <v>55</v>
      </c>
      <c r="AL1147" t="n">
        <v>55</v>
      </c>
      <c r="AN1147" t="n">
        <v>163</v>
      </c>
      <c r="AS1147" t="n">
        <v>263</v>
      </c>
      <c r="AX1147" t="n">
        <v>1878</v>
      </c>
      <c r="BC1147" t="n">
        <v>432</v>
      </c>
    </row>
    <row r="1148">
      <c r="A1148" t="inlineStr">
        <is>
          <t>Net liability based award compensation cost</t>
        </is>
      </c>
      <c r="C1148" t="inlineStr">
        <is>
          <t>Thousand</t>
        </is>
      </c>
      <c r="D1148" t="inlineStr">
        <is>
          <t>QQQQ</t>
        </is>
      </c>
      <c r="E1148" t="inlineStr">
        <is>
          <t>Yes</t>
        </is>
      </c>
      <c r="AK1148" t="n">
        <v>173</v>
      </c>
      <c r="AL1148" t="n">
        <v>169</v>
      </c>
      <c r="AN1148" t="n">
        <v>508</v>
      </c>
      <c r="AS1148" t="n">
        <v>818</v>
      </c>
      <c r="AX1148" t="n">
        <v>5837</v>
      </c>
      <c r="BC1148" t="n">
        <v>1341</v>
      </c>
    </row>
    <row r="1149">
      <c r="A1149" t="inlineStr">
        <is>
          <t>Net liability based award compensation cost-c</t>
        </is>
      </c>
      <c r="AK1149">
        <f>AK1146-AK1147</f>
        <v/>
      </c>
      <c r="AL1149">
        <f>AL1146-AL1147</f>
        <v/>
      </c>
      <c r="AN1149">
        <f>AN1146-AN1147</f>
        <v/>
      </c>
      <c r="AS1149">
        <f>AS1146-AS1147</f>
        <v/>
      </c>
      <c r="AX1149">
        <f>AX1146-AX1147</f>
        <v/>
      </c>
      <c r="BC1149">
        <f>BC1146-BC1147</f>
        <v/>
      </c>
    </row>
    <row r="1150">
      <c r="A1150" t="inlineStr">
        <is>
          <t>Sum check</t>
        </is>
      </c>
      <c r="AK1150">
        <f>AK1149-AK1148</f>
        <v/>
      </c>
      <c r="AL1150">
        <f>AL1149-AL1148</f>
        <v/>
      </c>
      <c r="AN1150">
        <f>AN1149-AN1148</f>
        <v/>
      </c>
      <c r="AS1150">
        <f>AS1149-AS1148</f>
        <v/>
      </c>
      <c r="AX1150">
        <f>AX1149-AX1148</f>
        <v/>
      </c>
      <c r="BC1150">
        <f>BC1149-BC1148</f>
        <v/>
      </c>
    </row>
    <row r="1152">
      <c r="A1152" t="inlineStr">
        <is>
          <t>Net lease cost</t>
        </is>
      </c>
    </row>
    <row r="1153">
      <c r="A1153" t="inlineStr">
        <is>
          <t>Operating lease cost</t>
        </is>
      </c>
      <c r="C1153" t="inlineStr">
        <is>
          <t>Thousand</t>
        </is>
      </c>
      <c r="D1153" t="inlineStr">
        <is>
          <t>QQQQ</t>
        </is>
      </c>
      <c r="E1153" t="inlineStr">
        <is>
          <t>Yes</t>
        </is>
      </c>
      <c r="AJ1153" t="n">
        <v>25663</v>
      </c>
      <c r="AK1153" t="n">
        <v>25804</v>
      </c>
      <c r="AL1153" t="n">
        <v>25885</v>
      </c>
      <c r="AN1153" t="n">
        <v>99242</v>
      </c>
      <c r="AO1153" t="n">
        <v>22467</v>
      </c>
      <c r="AP1153" t="n">
        <v>23274</v>
      </c>
      <c r="AQ1153" t="n">
        <v>22210</v>
      </c>
      <c r="AS1153" t="n">
        <v>90887</v>
      </c>
      <c r="AX1153" t="n">
        <v>93024</v>
      </c>
      <c r="BC1153" t="n">
        <v>98353</v>
      </c>
    </row>
    <row r="1154">
      <c r="A1154" t="inlineStr">
        <is>
          <t>Finance lease cost</t>
        </is>
      </c>
    </row>
    <row r="1155">
      <c r="A1155" t="inlineStr">
        <is>
          <t>Amortization of finance lease assets</t>
        </is>
      </c>
      <c r="C1155" t="inlineStr">
        <is>
          <t>Thousand</t>
        </is>
      </c>
      <c r="D1155" t="inlineStr">
        <is>
          <t>QQQQ</t>
        </is>
      </c>
      <c r="E1155" t="inlineStr">
        <is>
          <t>Yes</t>
        </is>
      </c>
      <c r="AJ1155" t="n">
        <v>27</v>
      </c>
      <c r="AK1155" t="n">
        <v>21</v>
      </c>
      <c r="AL1155" t="n">
        <v>64</v>
      </c>
      <c r="AN1155" t="n">
        <v>167</v>
      </c>
      <c r="AO1155" t="n">
        <v>109</v>
      </c>
      <c r="AP1155" t="n">
        <v>109</v>
      </c>
      <c r="AQ1155" t="n">
        <v>109</v>
      </c>
      <c r="AS1155" t="n">
        <v>436</v>
      </c>
      <c r="AX1155" t="n">
        <v>745</v>
      </c>
      <c r="BC1155" t="n">
        <v>472</v>
      </c>
    </row>
    <row r="1156">
      <c r="A1156" t="inlineStr">
        <is>
          <t>Interest on finance leases</t>
        </is>
      </c>
      <c r="C1156" t="inlineStr">
        <is>
          <t>Thousand</t>
        </is>
      </c>
      <c r="D1156" t="inlineStr">
        <is>
          <t>QQQQ</t>
        </is>
      </c>
      <c r="E1156" t="inlineStr">
        <is>
          <t>Yes</t>
        </is>
      </c>
      <c r="AJ1156" t="n">
        <v>3</v>
      </c>
      <c r="AK1156" t="n">
        <v>3</v>
      </c>
      <c r="AL1156" t="n">
        <v>15</v>
      </c>
      <c r="AN1156" t="n">
        <v>32</v>
      </c>
      <c r="AO1156" t="n">
        <v>28</v>
      </c>
      <c r="AP1156" t="n">
        <v>26</v>
      </c>
      <c r="AQ1156" t="n">
        <v>24</v>
      </c>
      <c r="AS1156" t="n">
        <v>99</v>
      </c>
      <c r="AX1156" t="n">
        <v>128</v>
      </c>
      <c r="BC1156" t="n">
        <v>132</v>
      </c>
    </row>
    <row r="1157">
      <c r="A1157" t="inlineStr">
        <is>
          <t>Short-term and variable lease cost</t>
        </is>
      </c>
      <c r="C1157" t="inlineStr">
        <is>
          <t>Thousand</t>
        </is>
      </c>
      <c r="D1157" t="inlineStr">
        <is>
          <t>QQQQ</t>
        </is>
      </c>
      <c r="E1157" t="inlineStr">
        <is>
          <t>Yes</t>
        </is>
      </c>
      <c r="AJ1157" t="n">
        <v>14218</v>
      </c>
      <c r="AK1157" t="n">
        <v>11892</v>
      </c>
      <c r="AL1157" t="n">
        <v>13826</v>
      </c>
      <c r="AN1157" t="n">
        <v>0</v>
      </c>
    </row>
    <row r="1158">
      <c r="A1158" t="inlineStr">
        <is>
          <t>Short-term lease cost</t>
        </is>
      </c>
      <c r="C1158" t="inlineStr">
        <is>
          <t>Thousand</t>
        </is>
      </c>
      <c r="D1158" t="inlineStr">
        <is>
          <t>QQQQ</t>
        </is>
      </c>
      <c r="E1158" t="inlineStr">
        <is>
          <t>Yes</t>
        </is>
      </c>
      <c r="AJ1158" t="n">
        <v>0</v>
      </c>
      <c r="AK1158" t="n">
        <v>0</v>
      </c>
      <c r="AL1158" t="n">
        <v>0</v>
      </c>
      <c r="AN1158" t="n">
        <v>59225</v>
      </c>
      <c r="AO1158" t="n">
        <v>16720</v>
      </c>
      <c r="AP1158" t="n">
        <v>14018</v>
      </c>
      <c r="AQ1158" t="n">
        <v>16684</v>
      </c>
      <c r="AS1158" t="n">
        <v>64410</v>
      </c>
      <c r="AX1158" t="n">
        <v>63588</v>
      </c>
      <c r="BC1158" t="n">
        <v>77100</v>
      </c>
    </row>
    <row r="1159">
      <c r="A1159" t="inlineStr">
        <is>
          <t>Variable lease cost</t>
        </is>
      </c>
      <c r="C1159" t="inlineStr">
        <is>
          <t>Thousand</t>
        </is>
      </c>
      <c r="D1159" t="inlineStr">
        <is>
          <t>QQQQ</t>
        </is>
      </c>
      <c r="E1159" t="inlineStr">
        <is>
          <t>Yes</t>
        </is>
      </c>
      <c r="AJ1159" t="n">
        <v>0</v>
      </c>
      <c r="AK1159" t="n">
        <v>0</v>
      </c>
      <c r="AL1159" t="n">
        <v>0</v>
      </c>
      <c r="AN1159" t="n">
        <v>3031</v>
      </c>
      <c r="AO1159" t="n">
        <v>1042</v>
      </c>
      <c r="AP1159" t="n">
        <v>1007</v>
      </c>
      <c r="AQ1159" t="n">
        <v>797</v>
      </c>
      <c r="AS1159" t="n">
        <v>3839</v>
      </c>
      <c r="AX1159" t="n">
        <v>4490</v>
      </c>
      <c r="BC1159" t="n">
        <v>4102</v>
      </c>
    </row>
    <row r="1160">
      <c r="A1160" t="inlineStr">
        <is>
          <t>Net lease cost</t>
        </is>
      </c>
      <c r="C1160" t="inlineStr">
        <is>
          <t>Thousand</t>
        </is>
      </c>
      <c r="D1160" t="inlineStr">
        <is>
          <t>QQQQ</t>
        </is>
      </c>
      <c r="E1160" t="inlineStr">
        <is>
          <t>Yes</t>
        </is>
      </c>
      <c r="AJ1160" t="n">
        <v>39911</v>
      </c>
      <c r="AK1160" t="n">
        <v>37720</v>
      </c>
      <c r="AL1160" t="n">
        <v>39790</v>
      </c>
      <c r="AN1160" t="n">
        <v>161697</v>
      </c>
      <c r="AO1160" t="n">
        <v>40366</v>
      </c>
      <c r="AP1160" t="n">
        <v>38434</v>
      </c>
      <c r="AQ1160" t="n">
        <v>39824</v>
      </c>
      <c r="AS1160" t="n">
        <v>159671</v>
      </c>
      <c r="AX1160" t="n">
        <v>161975</v>
      </c>
      <c r="BC1160" t="n">
        <v>180159</v>
      </c>
    </row>
    <row r="1161">
      <c r="A1161" t="inlineStr">
        <is>
          <t>Net lease cost-c</t>
        </is>
      </c>
      <c r="AJ1161">
        <f>SUM(AJ1153:AJ1159)</f>
        <v/>
      </c>
      <c r="AK1161">
        <f>SUM(AK1153:AK1159)</f>
        <v/>
      </c>
      <c r="AL1161">
        <f>SUM(AL1153:AL1159)</f>
        <v/>
      </c>
      <c r="AN1161">
        <f>SUM(AN1153:AN1159)</f>
        <v/>
      </c>
      <c r="AO1161">
        <f>SUM(AO1153:AO1159)</f>
        <v/>
      </c>
      <c r="AP1161">
        <f>SUM(AP1153:AP1159)</f>
        <v/>
      </c>
      <c r="AQ1161">
        <f>SUM(AQ1153:AQ1159)</f>
        <v/>
      </c>
      <c r="AS1161">
        <f>SUM(AS1153:AS1159)</f>
        <v/>
      </c>
      <c r="AX1161">
        <f>SUM(AX1153:AX1159)</f>
        <v/>
      </c>
      <c r="BC1161">
        <f>SUM(BC1153:BC1159)</f>
        <v/>
      </c>
    </row>
    <row r="1162">
      <c r="A1162" t="inlineStr">
        <is>
          <t>Sum check</t>
        </is>
      </c>
      <c r="AJ1162">
        <f>AJ1161-AJ1160</f>
        <v/>
      </c>
      <c r="AK1162">
        <f>AK1161-AK1160</f>
        <v/>
      </c>
      <c r="AL1162">
        <f>AL1161-AL1160</f>
        <v/>
      </c>
      <c r="AN1162">
        <f>AN1161-AN1160</f>
        <v/>
      </c>
      <c r="AO1162">
        <f>AO1161-AO1160</f>
        <v/>
      </c>
      <c r="AP1162">
        <f>AP1161-AP1160</f>
        <v/>
      </c>
      <c r="AQ1162">
        <f>AQ1161-AQ1160</f>
        <v/>
      </c>
      <c r="AS1162">
        <f>AS1161-AS1160</f>
        <v/>
      </c>
      <c r="AX1162">
        <f>AX1161-AX1160</f>
        <v/>
      </c>
      <c r="BC1162">
        <f>BC1161-BC1160</f>
        <v/>
      </c>
    </row>
    <row r="1164">
      <c r="A1164" t="inlineStr">
        <is>
          <t>Allowance for sales adjustments:</t>
        </is>
      </c>
    </row>
    <row r="1165">
      <c r="A1165" t="inlineStr">
        <is>
          <t>Beginning balance</t>
        </is>
      </c>
      <c r="C1165" t="inlineStr">
        <is>
          <t>Thousand</t>
        </is>
      </c>
      <c r="D1165" t="inlineStr">
        <is>
          <t>QQQQ</t>
        </is>
      </c>
      <c r="I1165" t="n">
        <v>10152</v>
      </c>
      <c r="N1165" t="n">
        <v>7089</v>
      </c>
      <c r="S1165" t="n">
        <v>7425</v>
      </c>
      <c r="X1165" t="n">
        <v>5662</v>
      </c>
      <c r="AC1165" t="n">
        <v>4874</v>
      </c>
      <c r="AH1165" t="n">
        <v>9477</v>
      </c>
      <c r="AM1165" t="n">
        <v>12987</v>
      </c>
      <c r="AR1165" t="n">
        <v>8380</v>
      </c>
      <c r="AW1165" t="n">
        <v>6002</v>
      </c>
      <c r="BB1165" t="n">
        <v>11472</v>
      </c>
    </row>
    <row r="1166">
      <c r="A1166" t="inlineStr">
        <is>
          <t>Charged to operating results</t>
        </is>
      </c>
      <c r="C1166" t="inlineStr">
        <is>
          <t>Thousand</t>
        </is>
      </c>
      <c r="D1166" t="inlineStr">
        <is>
          <t>QYYY</t>
        </is>
      </c>
      <c r="I1166" t="n">
        <v>159417</v>
      </c>
      <c r="N1166" t="n">
        <v>220123</v>
      </c>
      <c r="S1166" t="n">
        <v>150113</v>
      </c>
      <c r="X1166" t="n">
        <v>199423</v>
      </c>
      <c r="AC1166" t="n">
        <v>185198</v>
      </c>
      <c r="AH1166" t="n">
        <v>254135</v>
      </c>
      <c r="AM1166" t="n">
        <v>267165</v>
      </c>
      <c r="AR1166" t="n">
        <v>287193</v>
      </c>
      <c r="AW1166" t="n">
        <v>234735</v>
      </c>
      <c r="BB1166" t="n">
        <v>238135</v>
      </c>
    </row>
    <row r="1167">
      <c r="A1167" t="inlineStr">
        <is>
          <t>Deduction</t>
        </is>
      </c>
      <c r="C1167" t="inlineStr">
        <is>
          <t>Thousand</t>
        </is>
      </c>
      <c r="D1167" t="inlineStr">
        <is>
          <t>QYYY</t>
        </is>
      </c>
      <c r="I1167" t="n">
        <v>162480</v>
      </c>
      <c r="N1167" t="n">
        <v>219787</v>
      </c>
      <c r="S1167" t="n">
        <v>151876</v>
      </c>
      <c r="X1167" t="n">
        <v>200211</v>
      </c>
      <c r="AC1167" t="n">
        <v>180595</v>
      </c>
      <c r="AH1167" t="n">
        <v>250625</v>
      </c>
      <c r="AM1167" t="n">
        <v>271772</v>
      </c>
      <c r="AR1167" t="n">
        <v>289571</v>
      </c>
      <c r="AW1167" t="n">
        <v>229265</v>
      </c>
      <c r="BB1167" t="n">
        <v>242702</v>
      </c>
    </row>
    <row r="1168">
      <c r="A1168" t="inlineStr">
        <is>
          <t>Ending balance</t>
        </is>
      </c>
      <c r="C1168" t="inlineStr">
        <is>
          <t>Thousand</t>
        </is>
      </c>
      <c r="D1168" t="inlineStr">
        <is>
          <t>QQQQ</t>
        </is>
      </c>
      <c r="I1168" t="n">
        <v>7089</v>
      </c>
      <c r="N1168" t="n">
        <v>7425</v>
      </c>
      <c r="S1168" t="n">
        <v>5662</v>
      </c>
      <c r="X1168" t="n">
        <v>4874</v>
      </c>
      <c r="AC1168" t="n">
        <v>9477</v>
      </c>
      <c r="AH1168" t="n">
        <v>12987</v>
      </c>
      <c r="AM1168" t="n">
        <v>8380</v>
      </c>
      <c r="AR1168" t="n">
        <v>6002</v>
      </c>
      <c r="AW1168" t="n">
        <v>11472</v>
      </c>
      <c r="BB1168" t="n">
        <v>6905</v>
      </c>
    </row>
    <row r="1170">
      <c r="A1170" t="inlineStr">
        <is>
          <t>Allowance for doubtful accounts</t>
        </is>
      </c>
    </row>
    <row r="1171">
      <c r="A1171" t="inlineStr">
        <is>
          <t>Balance at Beginning</t>
        </is>
      </c>
      <c r="C1171" t="inlineStr">
        <is>
          <t>Thousand</t>
        </is>
      </c>
      <c r="D1171" t="inlineStr">
        <is>
          <t>QQQQ</t>
        </is>
      </c>
      <c r="I1171" t="n">
        <v>3757</v>
      </c>
      <c r="N1171" t="n">
        <v>4056</v>
      </c>
      <c r="S1171" t="n">
        <v>2525</v>
      </c>
      <c r="V1171" t="n">
        <v>-4900</v>
      </c>
      <c r="W1171" t="n">
        <v>-4900</v>
      </c>
      <c r="X1171" t="n">
        <v>-4900</v>
      </c>
      <c r="Z1171" t="n">
        <v>-4563</v>
      </c>
      <c r="AA1171" t="n">
        <v>-4563</v>
      </c>
      <c r="AB1171" t="n">
        <v>-6661</v>
      </c>
      <c r="AC1171" t="n">
        <v>-6661</v>
      </c>
      <c r="AE1171" t="n">
        <v>-8145</v>
      </c>
      <c r="AF1171" t="n">
        <v>-8145</v>
      </c>
      <c r="AG1171" t="n">
        <v>-8145</v>
      </c>
      <c r="AH1171" t="n">
        <v>-8145</v>
      </c>
      <c r="AJ1171" t="n">
        <v>-8057</v>
      </c>
      <c r="AK1171" t="n">
        <v>-8057</v>
      </c>
      <c r="AL1171" t="n">
        <v>-8057</v>
      </c>
      <c r="AM1171" t="n">
        <v>-8057</v>
      </c>
      <c r="AO1171" t="n">
        <v>-7467</v>
      </c>
      <c r="AP1171" t="n">
        <v>-7467</v>
      </c>
      <c r="AQ1171" t="n">
        <v>-7467</v>
      </c>
      <c r="AR1171" t="n">
        <v>-7467</v>
      </c>
      <c r="AT1171" t="n">
        <v>-7173</v>
      </c>
      <c r="AU1171" t="n">
        <v>-7173</v>
      </c>
      <c r="AV1171" t="n">
        <v>-7173</v>
      </c>
      <c r="AY1171" t="n">
        <v>-9673</v>
      </c>
      <c r="AZ1171" t="n">
        <v>-9673</v>
      </c>
      <c r="BA1171" t="n">
        <v>-9673</v>
      </c>
      <c r="BB1171" t="n">
        <v>-9673</v>
      </c>
      <c r="BD1171" t="n">
        <v>-9559</v>
      </c>
      <c r="BE1171" t="n">
        <v>-9559</v>
      </c>
      <c r="BF1171" t="n">
        <v>-9559</v>
      </c>
    </row>
    <row r="1172">
      <c r="A1172" t="inlineStr">
        <is>
          <t>Provision charged to operating results</t>
        </is>
      </c>
      <c r="C1172" t="inlineStr">
        <is>
          <t>Thousand</t>
        </is>
      </c>
      <c r="D1172" t="inlineStr">
        <is>
          <t>QYYY</t>
        </is>
      </c>
      <c r="I1172" t="n">
        <v>1668</v>
      </c>
      <c r="N1172" t="n">
        <v>520</v>
      </c>
      <c r="S1172" t="n">
        <v>1060</v>
      </c>
      <c r="V1172" t="n">
        <v>-338</v>
      </c>
      <c r="W1172" t="n">
        <v>-252</v>
      </c>
      <c r="X1172" t="n">
        <v>-114</v>
      </c>
      <c r="Z1172" t="n">
        <v>-55</v>
      </c>
      <c r="AA1172" t="n">
        <v>-771</v>
      </c>
      <c r="AB1172" t="n">
        <v>-1962</v>
      </c>
      <c r="AC1172" t="n">
        <v>-2700</v>
      </c>
      <c r="AE1172" t="n">
        <v>-617</v>
      </c>
      <c r="AF1172" t="n">
        <v>-1132</v>
      </c>
      <c r="AG1172" t="n">
        <v>-1398</v>
      </c>
      <c r="AH1172" t="n">
        <v>-1633</v>
      </c>
      <c r="AJ1172" t="n">
        <v>-261</v>
      </c>
      <c r="AK1172" t="n">
        <v>-724</v>
      </c>
      <c r="AL1172" t="n">
        <v>-941</v>
      </c>
      <c r="AM1172" t="n">
        <v>-1690</v>
      </c>
      <c r="AO1172" t="n">
        <v>-2445</v>
      </c>
      <c r="AP1172" t="n">
        <v>-1656</v>
      </c>
      <c r="AQ1172" t="n">
        <v>-560</v>
      </c>
      <c r="AR1172" t="n">
        <v>-94</v>
      </c>
      <c r="AT1172" t="n">
        <v>-266</v>
      </c>
      <c r="AU1172" t="n">
        <v>-517</v>
      </c>
      <c r="AV1172" t="n">
        <v>-436</v>
      </c>
      <c r="AY1172" t="n">
        <v>-383</v>
      </c>
      <c r="AZ1172" t="n">
        <v>-638</v>
      </c>
      <c r="BA1172" t="n">
        <v>-772</v>
      </c>
      <c r="BB1172" t="n">
        <v>-675</v>
      </c>
      <c r="BD1172" t="n">
        <v>-525</v>
      </c>
      <c r="BE1172" t="n">
        <v>-576</v>
      </c>
      <c r="BF1172" t="n">
        <v>-316</v>
      </c>
    </row>
    <row r="1173">
      <c r="A1173" t="inlineStr">
        <is>
          <t>Account write-offs and recoveries</t>
        </is>
      </c>
      <c r="C1173" t="inlineStr">
        <is>
          <t>Thousand</t>
        </is>
      </c>
      <c r="D1173" t="inlineStr">
        <is>
          <t>QYYY</t>
        </is>
      </c>
      <c r="V1173" t="n">
        <v>75</v>
      </c>
      <c r="W1173" t="n">
        <v>344</v>
      </c>
      <c r="X1173" t="n">
        <v>451</v>
      </c>
      <c r="Z1173" t="n">
        <v>24</v>
      </c>
      <c r="AA1173" t="n">
        <v>374</v>
      </c>
      <c r="AB1173" t="n">
        <v>858</v>
      </c>
      <c r="AC1173" t="n">
        <v>1538</v>
      </c>
      <c r="AE1173" t="n">
        <v>550</v>
      </c>
      <c r="AF1173" t="n">
        <v>894</v>
      </c>
      <c r="AG1173" t="n">
        <v>1629</v>
      </c>
      <c r="AH1173" t="n">
        <v>1682</v>
      </c>
      <c r="AJ1173" t="n">
        <v>78</v>
      </c>
      <c r="AK1173" t="n">
        <v>1186</v>
      </c>
      <c r="AL1173" t="n">
        <v>1838</v>
      </c>
      <c r="AM1173" t="n">
        <v>2390</v>
      </c>
      <c r="AO1173" t="n">
        <v>258</v>
      </c>
      <c r="AP1173" t="n">
        <v>276</v>
      </c>
      <c r="AQ1173" t="n">
        <v>278</v>
      </c>
      <c r="AR1173" t="n">
        <v>574</v>
      </c>
      <c r="AT1173" t="n">
        <v>-1</v>
      </c>
      <c r="AU1173" t="n">
        <v>-2</v>
      </c>
      <c r="AV1173" t="n">
        <v>4</v>
      </c>
      <c r="AY1173" t="n">
        <v>487</v>
      </c>
      <c r="AZ1173" t="n">
        <v>534</v>
      </c>
      <c r="BA1173" t="n">
        <v>552</v>
      </c>
      <c r="BD1173" t="n">
        <v>1149</v>
      </c>
      <c r="BE1173" t="n">
        <v>1166</v>
      </c>
      <c r="BF1173" t="n">
        <v>2431</v>
      </c>
    </row>
    <row r="1174">
      <c r="A1174" t="inlineStr">
        <is>
          <t>Gnu acquisition</t>
        </is>
      </c>
      <c r="C1174" t="inlineStr">
        <is>
          <t>Thousand</t>
        </is>
      </c>
      <c r="D1174" t="inlineStr">
        <is>
          <t>QYYY</t>
        </is>
      </c>
      <c r="Z1174" t="n">
        <v>-17</v>
      </c>
      <c r="AA1174" t="n">
        <v>-17</v>
      </c>
    </row>
    <row r="1175">
      <c r="A1175" t="inlineStr">
        <is>
          <t>Tulip acquisition</t>
        </is>
      </c>
      <c r="C1175" t="inlineStr">
        <is>
          <t>Thousand</t>
        </is>
      </c>
      <c r="D1175" t="inlineStr">
        <is>
          <t>QYYY</t>
        </is>
      </c>
      <c r="AJ1175" t="n">
        <v>0</v>
      </c>
      <c r="AK1175" t="n">
        <v>0</v>
      </c>
      <c r="AL1175" t="n">
        <v>0</v>
      </c>
      <c r="AM1175" t="n">
        <v>-134</v>
      </c>
    </row>
    <row r="1176">
      <c r="A1176" t="inlineStr">
        <is>
          <t>Effect of exchange rate</t>
        </is>
      </c>
      <c r="C1176" t="inlineStr">
        <is>
          <t>Thousand</t>
        </is>
      </c>
      <c r="D1176" t="inlineStr">
        <is>
          <t>QYYY</t>
        </is>
      </c>
      <c r="Z1176" t="n">
        <v>-222</v>
      </c>
      <c r="AA1176" t="n">
        <v>-327</v>
      </c>
      <c r="AB1176" t="n">
        <v>-190</v>
      </c>
      <c r="AC1176" t="n">
        <v>-322</v>
      </c>
      <c r="AE1176" t="n">
        <v>-256</v>
      </c>
      <c r="AF1176" t="n">
        <v>5</v>
      </c>
      <c r="AG1176" t="n">
        <v>-108</v>
      </c>
      <c r="AH1176" t="n">
        <v>39</v>
      </c>
      <c r="AJ1176" t="n">
        <v>85</v>
      </c>
      <c r="AK1176" t="n">
        <v>115</v>
      </c>
      <c r="AL1176" t="n">
        <v>241</v>
      </c>
      <c r="AM1176" t="n">
        <v>24</v>
      </c>
      <c r="AO1176" t="n">
        <v>594</v>
      </c>
      <c r="AP1176" t="n">
        <v>410</v>
      </c>
      <c r="AQ1176" t="n">
        <v>207</v>
      </c>
      <c r="AR1176" t="n">
        <v>-186</v>
      </c>
      <c r="AT1176" t="n">
        <v>57</v>
      </c>
      <c r="AU1176" t="n">
        <v>-49</v>
      </c>
      <c r="AV1176" t="n">
        <v>14</v>
      </c>
      <c r="AY1176" t="n">
        <v>-142</v>
      </c>
      <c r="AZ1176" t="n">
        <v>61</v>
      </c>
      <c r="BA1176" t="n">
        <v>489</v>
      </c>
      <c r="BD1176" t="n">
        <v>-237</v>
      </c>
      <c r="BE1176" t="n">
        <v>-678</v>
      </c>
      <c r="BF1176" t="n">
        <v>-583</v>
      </c>
    </row>
    <row r="1177">
      <c r="A1177" t="inlineStr">
        <is>
          <t>Charged to other accounts</t>
        </is>
      </c>
      <c r="C1177" t="inlineStr">
        <is>
          <t>Thousand</t>
        </is>
      </c>
      <c r="D1177" t="inlineStr">
        <is>
          <t>QYYY</t>
        </is>
      </c>
      <c r="S1177" t="n">
        <v>1314</v>
      </c>
      <c r="BB1177" t="n">
        <v>192</v>
      </c>
    </row>
    <row r="1178">
      <c r="A1178" t="inlineStr">
        <is>
          <t>Deduction</t>
        </is>
      </c>
      <c r="C1178" t="inlineStr">
        <is>
          <t>Thousand</t>
        </is>
      </c>
      <c r="D1178" t="inlineStr">
        <is>
          <t>QYYY</t>
        </is>
      </c>
      <c r="I1178" t="n">
        <v>1369</v>
      </c>
      <c r="N1178" t="n">
        <v>2051</v>
      </c>
      <c r="S1178" t="n">
        <v>-1</v>
      </c>
      <c r="BB1178" t="n">
        <v>-597</v>
      </c>
    </row>
    <row r="1179">
      <c r="A1179" t="inlineStr">
        <is>
          <t>Balance at end</t>
        </is>
      </c>
      <c r="C1179" t="inlineStr">
        <is>
          <t>Thousand</t>
        </is>
      </c>
      <c r="D1179" t="inlineStr">
        <is>
          <t>QQQQ</t>
        </is>
      </c>
      <c r="I1179" t="n">
        <v>4056</v>
      </c>
      <c r="N1179" t="n">
        <v>2525</v>
      </c>
      <c r="S1179" t="n">
        <v>4900</v>
      </c>
      <c r="V1179" t="n">
        <v>-5163</v>
      </c>
      <c r="W1179" t="n">
        <v>-4808</v>
      </c>
      <c r="X1179" t="n">
        <v>-4563</v>
      </c>
      <c r="Z1179" t="n">
        <v>-4833</v>
      </c>
      <c r="AA1179" t="n">
        <v>-5304</v>
      </c>
      <c r="AB1179" t="n">
        <v>-7955</v>
      </c>
      <c r="AC1179" t="n">
        <v>-8145</v>
      </c>
      <c r="AE1179" t="n">
        <v>-8468</v>
      </c>
      <c r="AF1179" t="n">
        <v>-8378</v>
      </c>
      <c r="AG1179" t="n">
        <v>-8022</v>
      </c>
      <c r="AH1179" t="n">
        <v>-8057</v>
      </c>
      <c r="AJ1179" t="n">
        <v>-8155</v>
      </c>
      <c r="AK1179" t="n">
        <v>-7480</v>
      </c>
      <c r="AL1179" t="n">
        <v>-6919</v>
      </c>
      <c r="AM1179" t="n">
        <v>-7467</v>
      </c>
      <c r="AO1179" t="n">
        <v>-9060</v>
      </c>
      <c r="AP1179" t="n">
        <v>-8437</v>
      </c>
      <c r="AQ1179" t="n">
        <v>-7542</v>
      </c>
      <c r="AR1179" t="n">
        <v>-7173</v>
      </c>
      <c r="AT1179" t="n">
        <v>-7383</v>
      </c>
      <c r="AU1179" t="n">
        <v>-7741</v>
      </c>
      <c r="AV1179" t="n">
        <v>-7591</v>
      </c>
      <c r="AY1179" t="n">
        <v>-9711</v>
      </c>
      <c r="AZ1179" t="n">
        <v>-9716</v>
      </c>
      <c r="BA1179" t="n">
        <v>-9404</v>
      </c>
      <c r="BB1179" t="n">
        <v>-9559</v>
      </c>
      <c r="BD1179" t="n">
        <v>-9172</v>
      </c>
      <c r="BE1179" t="n">
        <v>-9647</v>
      </c>
      <c r="BF1179" t="n">
        <v>-8027</v>
      </c>
    </row>
    <row r="1180">
      <c r="A1180" t="inlineStr">
        <is>
          <t>Link check</t>
        </is>
      </c>
      <c r="I1180">
        <f>I1179+I1103</f>
        <v/>
      </c>
      <c r="N1180">
        <f>N1179+N1103</f>
        <v/>
      </c>
      <c r="S1180">
        <f>S1179+S1103</f>
        <v/>
      </c>
      <c r="V1180">
        <f>V1179-V1103</f>
        <v/>
      </c>
      <c r="W1180">
        <f>W1179-W1103</f>
        <v/>
      </c>
      <c r="X1180">
        <f>X1179-X1103</f>
        <v/>
      </c>
      <c r="Z1180">
        <f>Z1179-Z1103</f>
        <v/>
      </c>
      <c r="AA1180">
        <f>AA1179-AA1103</f>
        <v/>
      </c>
      <c r="AB1180">
        <f>AB1179-AB1103</f>
        <v/>
      </c>
      <c r="AC1180">
        <f>AC1179-AC1103</f>
        <v/>
      </c>
      <c r="AE1180">
        <f>AE1179-AE1103</f>
        <v/>
      </c>
      <c r="AF1180">
        <f>AF1179-AF1103</f>
        <v/>
      </c>
      <c r="AG1180">
        <f>AG1179-AG1103</f>
        <v/>
      </c>
      <c r="AH1180">
        <f>AH1179-AH1103</f>
        <v/>
      </c>
      <c r="AJ1180">
        <f>AJ1179-AJ1103</f>
        <v/>
      </c>
      <c r="AK1180">
        <f>AK1179-AK1103</f>
        <v/>
      </c>
      <c r="AL1180">
        <f>AL1179-AL1103</f>
        <v/>
      </c>
      <c r="AM1180">
        <f>AM1179-AM1103</f>
        <v/>
      </c>
      <c r="AO1180">
        <f>AO1179-AO1103</f>
        <v/>
      </c>
      <c r="AP1180">
        <f>AP1179-AP1103</f>
        <v/>
      </c>
      <c r="AQ1180">
        <f>AQ1179-AQ1103</f>
        <v/>
      </c>
      <c r="AR1180">
        <f>AR1179-AR1103</f>
        <v/>
      </c>
      <c r="AT1180">
        <f>AT1179-AT1103</f>
        <v/>
      </c>
      <c r="AU1180">
        <f>AU1179-AU1103</f>
        <v/>
      </c>
      <c r="AV1180">
        <f>AV1179-AV1103</f>
        <v/>
      </c>
      <c r="AY1180">
        <f>AY1179-AY1103</f>
        <v/>
      </c>
      <c r="AZ1180">
        <f>AZ1179-AZ1103</f>
        <v/>
      </c>
      <c r="BA1180">
        <f>BA1179-BA1103</f>
        <v/>
      </c>
      <c r="BB1180">
        <f>BB1179-BB1103</f>
        <v/>
      </c>
      <c r="BD1180">
        <f>BD1179-BD1103</f>
        <v/>
      </c>
      <c r="BE1180">
        <f>BE1179-BE1103</f>
        <v/>
      </c>
      <c r="BF1180">
        <f>BF1179-BF1103</f>
        <v/>
      </c>
    </row>
    <row r="1182">
      <c r="A1182" t="inlineStr">
        <is>
          <t>Contract balances</t>
        </is>
      </c>
    </row>
    <row r="1183">
      <c r="A1183" t="inlineStr">
        <is>
          <t>Balance beginning of period</t>
        </is>
      </c>
      <c r="C1183" t="inlineStr">
        <is>
          <t>Thousand</t>
        </is>
      </c>
      <c r="D1183" t="inlineStr">
        <is>
          <t>QQQQ</t>
        </is>
      </c>
      <c r="AE1183" t="n">
        <v>36607</v>
      </c>
      <c r="AF1183" t="n">
        <v>36607</v>
      </c>
      <c r="AG1183" t="n">
        <v>36607</v>
      </c>
      <c r="AH1183" t="n">
        <v>36607</v>
      </c>
      <c r="AJ1183" t="n">
        <v>33328</v>
      </c>
      <c r="AK1183" t="n">
        <v>33328</v>
      </c>
      <c r="AL1183" t="n">
        <v>33328</v>
      </c>
      <c r="AM1183" t="n">
        <v>33328</v>
      </c>
      <c r="AO1183" t="n">
        <v>41770</v>
      </c>
      <c r="AP1183" t="n">
        <v>41770</v>
      </c>
      <c r="AQ1183" t="n">
        <v>41770</v>
      </c>
      <c r="AR1183" t="n">
        <v>41770</v>
      </c>
      <c r="AT1183" t="n">
        <v>65918</v>
      </c>
      <c r="AU1183" t="n">
        <v>65918</v>
      </c>
      <c r="AV1183" t="n">
        <v>65918</v>
      </c>
      <c r="AW1183" t="n">
        <v>65918</v>
      </c>
      <c r="AY1183" t="n">
        <v>22321</v>
      </c>
      <c r="AZ1183" t="n">
        <v>22321</v>
      </c>
      <c r="BA1183" t="n">
        <v>22321</v>
      </c>
      <c r="BB1183" t="n">
        <v>22321</v>
      </c>
      <c r="BD1183" t="n">
        <v>34486</v>
      </c>
      <c r="BE1183" t="n">
        <v>34486</v>
      </c>
      <c r="BF1183" t="n">
        <v>34486</v>
      </c>
    </row>
    <row r="1184">
      <c r="A1184" t="inlineStr">
        <is>
          <t>Revenue recognized that was included in revenue contract liability at the beginning of the period</t>
        </is>
      </c>
      <c r="C1184" t="inlineStr">
        <is>
          <t>Thousand</t>
        </is>
      </c>
      <c r="D1184" t="inlineStr">
        <is>
          <t>QYYY</t>
        </is>
      </c>
      <c r="AE1184" t="n">
        <v>-11272</v>
      </c>
      <c r="AF1184" t="n">
        <v>-19201</v>
      </c>
      <c r="AG1184" t="n">
        <v>-42358</v>
      </c>
      <c r="AH1184" t="n">
        <v>-59332</v>
      </c>
      <c r="AJ1184" t="n">
        <v>-14130</v>
      </c>
      <c r="AK1184" t="n">
        <v>-18590</v>
      </c>
      <c r="AL1184" t="n">
        <v>-34339</v>
      </c>
      <c r="AM1184" t="n">
        <v>-57074</v>
      </c>
      <c r="AO1184" t="n">
        <v>-41767</v>
      </c>
      <c r="AP1184" t="n">
        <v>-23339</v>
      </c>
      <c r="AQ1184" t="n">
        <v>-25449</v>
      </c>
      <c r="AR1184" t="n">
        <v>-32816</v>
      </c>
      <c r="AT1184" t="n">
        <v>-48218</v>
      </c>
      <c r="AU1184" t="n">
        <v>-54875</v>
      </c>
      <c r="AV1184" t="n">
        <v>-57494</v>
      </c>
      <c r="AW1184" t="n">
        <v>-60764</v>
      </c>
      <c r="AY1184" t="n">
        <v>-11537</v>
      </c>
      <c r="AZ1184" t="n">
        <v>-21334</v>
      </c>
      <c r="BA1184" t="n">
        <v>-33681</v>
      </c>
      <c r="BB1184" t="n">
        <v>-19712</v>
      </c>
      <c r="BD1184" t="n">
        <v>-20183</v>
      </c>
      <c r="BE1184" t="n">
        <v>-21699</v>
      </c>
      <c r="BF1184" t="n">
        <v>-24357</v>
      </c>
    </row>
    <row r="1185">
      <c r="A1185" t="inlineStr">
        <is>
          <t>Cash received excluding amounts recognized as revenue during the period</t>
        </is>
      </c>
      <c r="C1185" t="inlineStr">
        <is>
          <t>Thousand</t>
        </is>
      </c>
      <c r="D1185" t="inlineStr">
        <is>
          <t>QYYY</t>
        </is>
      </c>
      <c r="AE1185" t="n">
        <v>3969</v>
      </c>
      <c r="AF1185" t="n">
        <v>14794</v>
      </c>
      <c r="AG1185" t="n">
        <v>34624</v>
      </c>
      <c r="AH1185" t="n">
        <v>56053</v>
      </c>
      <c r="AJ1185" t="n">
        <v>6614</v>
      </c>
      <c r="AK1185" t="n">
        <v>8278</v>
      </c>
      <c r="AL1185" t="n">
        <v>40754</v>
      </c>
      <c r="AM1185" t="n">
        <v>65516</v>
      </c>
      <c r="AO1185" t="n">
        <v>32081</v>
      </c>
      <c r="AP1185" t="n">
        <v>20994</v>
      </c>
      <c r="AQ1185" t="n">
        <v>40900</v>
      </c>
      <c r="AR1185" t="n">
        <v>56964</v>
      </c>
      <c r="AT1185" t="n">
        <v>17634</v>
      </c>
      <c r="AU1185" t="n">
        <v>25232</v>
      </c>
      <c r="AV1185" t="n">
        <v>12140</v>
      </c>
      <c r="AW1185" t="n">
        <v>17167</v>
      </c>
      <c r="AY1185" t="n">
        <v>10738</v>
      </c>
      <c r="AZ1185" t="n">
        <v>27201</v>
      </c>
      <c r="BA1185" t="n">
        <v>47094</v>
      </c>
      <c r="BB1185" t="n">
        <v>31877</v>
      </c>
      <c r="BD1185" t="n">
        <v>33463</v>
      </c>
      <c r="BE1185" t="n">
        <v>48446</v>
      </c>
      <c r="BF1185" t="n">
        <v>65039</v>
      </c>
    </row>
    <row r="1186">
      <c r="A1186" t="inlineStr">
        <is>
          <t>Balance end of period</t>
        </is>
      </c>
      <c r="C1186" t="inlineStr">
        <is>
          <t>Thousand</t>
        </is>
      </c>
      <c r="D1186" t="inlineStr">
        <is>
          <t>QQQQ</t>
        </is>
      </c>
      <c r="AE1186" t="n">
        <v>29304</v>
      </c>
      <c r="AF1186" t="n">
        <v>32200</v>
      </c>
      <c r="AG1186" t="n">
        <v>28873</v>
      </c>
      <c r="AH1186" t="n">
        <v>33328</v>
      </c>
      <c r="AJ1186" t="n">
        <v>25812</v>
      </c>
      <c r="AK1186" t="n">
        <v>23016</v>
      </c>
      <c r="AL1186" t="n">
        <v>39743</v>
      </c>
      <c r="AM1186" t="n">
        <v>41770</v>
      </c>
      <c r="AO1186" t="n">
        <v>32084</v>
      </c>
      <c r="AP1186" t="n">
        <v>39425</v>
      </c>
      <c r="AQ1186" t="n">
        <v>57221</v>
      </c>
      <c r="AR1186" t="n">
        <v>65918</v>
      </c>
      <c r="AT1186" t="n">
        <v>35334</v>
      </c>
      <c r="AU1186" t="n">
        <v>36275</v>
      </c>
      <c r="AV1186" t="n">
        <v>20564</v>
      </c>
      <c r="AW1186" t="n">
        <v>22321</v>
      </c>
      <c r="AY1186" t="n">
        <v>21522</v>
      </c>
      <c r="AZ1186" t="n">
        <v>28188</v>
      </c>
      <c r="BA1186" t="n">
        <v>35734</v>
      </c>
      <c r="BB1186" t="n">
        <v>34486</v>
      </c>
      <c r="BD1186" t="n">
        <v>47766</v>
      </c>
      <c r="BE1186" t="n">
        <v>61233</v>
      </c>
      <c r="BF1186" t="n">
        <v>75168</v>
      </c>
    </row>
    <row r="1187">
      <c r="A1187" t="inlineStr">
        <is>
          <t>Link check</t>
        </is>
      </c>
      <c r="I1187">
        <f>I1186-I706</f>
        <v/>
      </c>
      <c r="N1187">
        <f>N1186-N706</f>
        <v/>
      </c>
      <c r="O1187">
        <f>O1186-O706</f>
        <v/>
      </c>
      <c r="S1187">
        <f>S1186-S706</f>
        <v/>
      </c>
      <c r="T1187">
        <f>T1186-T706</f>
        <v/>
      </c>
      <c r="X1187">
        <f>X1186-X706</f>
        <v/>
      </c>
      <c r="Y1187">
        <f>Y1186-Y706</f>
        <v/>
      </c>
      <c r="AC1187">
        <f>AC1186-AC706</f>
        <v/>
      </c>
      <c r="AD1187">
        <f>AD1186-AD706</f>
        <v/>
      </c>
      <c r="AE1187">
        <f>AE1186-AE706</f>
        <v/>
      </c>
      <c r="AF1187">
        <f>AF1186-AF706</f>
        <v/>
      </c>
      <c r="AG1187">
        <f>AG1186-AG706</f>
        <v/>
      </c>
      <c r="AH1187">
        <f>AH1186-AH706</f>
        <v/>
      </c>
      <c r="AI1187">
        <f>AI1186-AI706</f>
        <v/>
      </c>
      <c r="AJ1187">
        <f>AJ1186-AJ706</f>
        <v/>
      </c>
      <c r="AK1187">
        <f>AK1186-AK706</f>
        <v/>
      </c>
      <c r="AL1187">
        <f>AL1186-AL706</f>
        <v/>
      </c>
      <c r="AM1187">
        <f>AM1186-AM706</f>
        <v/>
      </c>
      <c r="AN1187">
        <f>AN1186-AN706</f>
        <v/>
      </c>
      <c r="AO1187">
        <f>AO1186-AO706</f>
        <v/>
      </c>
      <c r="AP1187">
        <f>AP1186-AP706</f>
        <v/>
      </c>
      <c r="AQ1187">
        <f>AQ1186-AQ706</f>
        <v/>
      </c>
      <c r="AR1187">
        <f>AR1186-AR706</f>
        <v/>
      </c>
      <c r="AT1187">
        <f>AT1186-AT706</f>
        <v/>
      </c>
      <c r="AU1187">
        <f>AU1186-AU706</f>
        <v/>
      </c>
      <c r="AV1187">
        <f>AV1186-AV706</f>
        <v/>
      </c>
      <c r="AW1187">
        <f>AW1186-AW706</f>
        <v/>
      </c>
      <c r="AY1187">
        <f>AY1186-AY706</f>
        <v/>
      </c>
      <c r="AZ1187">
        <f>AZ1186-AZ706</f>
        <v/>
      </c>
      <c r="BA1187">
        <f>BA1186-BA706</f>
        <v/>
      </c>
      <c r="BB1187">
        <f>BB1186-BB706</f>
        <v/>
      </c>
      <c r="BD1187">
        <f>BD1186-BD706</f>
        <v/>
      </c>
      <c r="BE1187">
        <f>BE1186-BE706</f>
        <v/>
      </c>
      <c r="BF1187">
        <f>BF1186-BF706</f>
        <v/>
      </c>
    </row>
    <row r="1189">
      <c r="A1189" t="inlineStr">
        <is>
          <t>Current liabilities</t>
        </is>
      </c>
    </row>
    <row r="1190">
      <c r="A1190" t="inlineStr">
        <is>
          <t>Trade accounts</t>
        </is>
      </c>
      <c r="C1190" t="inlineStr">
        <is>
          <t>Thousand</t>
        </is>
      </c>
      <c r="D1190" t="inlineStr">
        <is>
          <t>QQQQ</t>
        </is>
      </c>
      <c r="F1190" t="n">
        <v>231244</v>
      </c>
      <c r="G1190" t="n">
        <v>281396</v>
      </c>
      <c r="H1190" t="n">
        <v>294131</v>
      </c>
      <c r="I1190" t="n">
        <v>313266</v>
      </c>
      <c r="K1190" t="n">
        <v>333833</v>
      </c>
      <c r="L1190" t="n">
        <v>332584</v>
      </c>
      <c r="M1190" t="n">
        <v>331832</v>
      </c>
      <c r="N1190" t="n">
        <v>347107</v>
      </c>
      <c r="P1190" t="n">
        <v>367117</v>
      </c>
      <c r="Q1190" t="n">
        <v>428021</v>
      </c>
      <c r="R1190" t="n">
        <v>480155</v>
      </c>
      <c r="S1190" t="n">
        <v>436188</v>
      </c>
      <c r="U1190" t="n">
        <v>409550</v>
      </c>
      <c r="V1190" t="n">
        <v>407306</v>
      </c>
      <c r="W1190" t="n">
        <v>422197</v>
      </c>
      <c r="X1190" t="n">
        <v>487214</v>
      </c>
      <c r="Z1190" t="n">
        <v>478628</v>
      </c>
      <c r="AA1190" t="n">
        <v>457952</v>
      </c>
      <c r="AB1190" t="n">
        <v>653248</v>
      </c>
      <c r="AC1190" t="n">
        <v>691176</v>
      </c>
      <c r="AE1190" t="n">
        <v>718988</v>
      </c>
      <c r="AF1190" t="n">
        <v>740943</v>
      </c>
      <c r="AG1190" t="n">
        <v>740735</v>
      </c>
      <c r="AH1190" t="n">
        <v>744105</v>
      </c>
      <c r="AJ1190" t="n">
        <v>734960</v>
      </c>
      <c r="AK1190" t="n">
        <v>736963</v>
      </c>
      <c r="AL1190" t="n">
        <v>753573</v>
      </c>
      <c r="AM1190" t="n">
        <v>875374</v>
      </c>
      <c r="AO1190" t="n">
        <v>836052</v>
      </c>
      <c r="AP1190" t="n">
        <v>811456</v>
      </c>
      <c r="AQ1190" t="n">
        <v>816210</v>
      </c>
      <c r="AR1190" t="n">
        <v>904674</v>
      </c>
      <c r="AT1190" t="n">
        <v>942100</v>
      </c>
      <c r="AU1190" t="n">
        <v>1010576</v>
      </c>
      <c r="AV1190" t="n">
        <v>1093534</v>
      </c>
      <c r="AW1190" t="n">
        <v>1273297</v>
      </c>
      <c r="AY1190" t="n">
        <v>1345826</v>
      </c>
      <c r="AZ1190" t="n">
        <v>1368748</v>
      </c>
      <c r="BA1190" t="n">
        <v>1412572</v>
      </c>
      <c r="BB1190" t="n">
        <v>1476552</v>
      </c>
      <c r="BD1190" t="n">
        <v>1424819</v>
      </c>
      <c r="BE1190" t="n">
        <v>1408842</v>
      </c>
      <c r="BF1190" t="n">
        <v>1359636</v>
      </c>
    </row>
    <row r="1191">
      <c r="A1191" t="inlineStr">
        <is>
          <t>Book overdrafts</t>
        </is>
      </c>
      <c r="C1191" t="inlineStr">
        <is>
          <t>Thousand</t>
        </is>
      </c>
      <c r="D1191" t="inlineStr">
        <is>
          <t>QQQQ</t>
        </is>
      </c>
      <c r="F1191" t="n">
        <v>58470</v>
      </c>
      <c r="G1191" t="n">
        <v>44780</v>
      </c>
      <c r="H1191" t="n">
        <v>74911</v>
      </c>
      <c r="I1191" t="n">
        <v>55378</v>
      </c>
      <c r="K1191" t="n">
        <v>46100</v>
      </c>
      <c r="L1191" t="n">
        <v>52875</v>
      </c>
      <c r="M1191" t="n">
        <v>50045</v>
      </c>
      <c r="N1191" t="n">
        <v>47320</v>
      </c>
      <c r="P1191" t="n">
        <v>41091</v>
      </c>
      <c r="Q1191" t="n">
        <v>36952</v>
      </c>
      <c r="R1191" t="n">
        <v>37811</v>
      </c>
      <c r="S1191" t="n">
        <v>44145</v>
      </c>
      <c r="U1191" t="n">
        <v>58644</v>
      </c>
      <c r="V1191" t="n">
        <v>55393</v>
      </c>
      <c r="W1191" t="n">
        <v>67789</v>
      </c>
      <c r="X1191" t="n">
        <v>63577</v>
      </c>
      <c r="Z1191" t="n">
        <v>78490</v>
      </c>
      <c r="AA1191" t="n">
        <v>46964</v>
      </c>
      <c r="AB1191" t="n">
        <v>77189</v>
      </c>
      <c r="AC1191" t="n">
        <v>56022</v>
      </c>
      <c r="AE1191" t="n">
        <v>48505</v>
      </c>
      <c r="AF1191" t="n">
        <v>60857</v>
      </c>
      <c r="AG1191" t="n">
        <v>62799</v>
      </c>
      <c r="AH1191" t="n">
        <v>69475</v>
      </c>
      <c r="AJ1191" t="n">
        <v>66080</v>
      </c>
      <c r="AK1191" t="n">
        <v>63421</v>
      </c>
      <c r="AL1191" t="n">
        <v>74966</v>
      </c>
      <c r="AM1191" t="n">
        <v>98267</v>
      </c>
      <c r="AO1191" t="n">
        <v>59836</v>
      </c>
      <c r="AP1191" t="n">
        <v>53609</v>
      </c>
      <c r="AQ1191" t="n">
        <v>81633</v>
      </c>
      <c r="AR1191" t="n">
        <v>106435</v>
      </c>
      <c r="AT1191" t="n">
        <v>66820</v>
      </c>
      <c r="AU1191" t="n">
        <v>64056</v>
      </c>
      <c r="AV1191" t="n">
        <v>64908</v>
      </c>
      <c r="AW1191" t="n">
        <v>77139</v>
      </c>
      <c r="AY1191" t="n">
        <v>64406</v>
      </c>
      <c r="AZ1191" t="n">
        <v>85313</v>
      </c>
      <c r="BA1191" t="n">
        <v>112106</v>
      </c>
      <c r="BB1191" t="n">
        <v>93800</v>
      </c>
      <c r="BD1191" t="n">
        <v>74794</v>
      </c>
      <c r="BE1191" t="n">
        <v>94567</v>
      </c>
      <c r="BF1191" t="n">
        <v>89251</v>
      </c>
    </row>
    <row r="1192">
      <c r="A1192" t="inlineStr">
        <is>
          <t>Other payable</t>
        </is>
      </c>
      <c r="C1192" t="inlineStr">
        <is>
          <t>Thousand</t>
        </is>
      </c>
      <c r="D1192" t="inlineStr">
        <is>
          <t>QQQQ</t>
        </is>
      </c>
      <c r="F1192" t="n">
        <v>819</v>
      </c>
      <c r="G1192" t="n">
        <v>1009</v>
      </c>
      <c r="H1192" t="n">
        <v>992</v>
      </c>
      <c r="I1192" t="n">
        <v>1716</v>
      </c>
      <c r="K1192" t="n">
        <v>1812</v>
      </c>
      <c r="L1192" t="n">
        <v>2007</v>
      </c>
      <c r="M1192" t="n">
        <v>1902</v>
      </c>
      <c r="N1192" t="n">
        <v>5059</v>
      </c>
      <c r="P1192" t="n">
        <v>4134</v>
      </c>
      <c r="Q1192" t="n">
        <v>4162</v>
      </c>
      <c r="R1192" t="n">
        <v>6059</v>
      </c>
      <c r="S1192" t="n">
        <v>2621</v>
      </c>
      <c r="U1192" t="n">
        <v>3758</v>
      </c>
      <c r="V1192" t="n">
        <v>4084</v>
      </c>
      <c r="W1192" t="n">
        <v>4090</v>
      </c>
      <c r="X1192" t="n">
        <v>4306</v>
      </c>
      <c r="Z1192" t="n">
        <v>18663</v>
      </c>
      <c r="AA1192" t="n">
        <v>14904</v>
      </c>
      <c r="AB1192" t="n">
        <v>13091</v>
      </c>
      <c r="AC1192" t="n">
        <v>15246</v>
      </c>
      <c r="AE1192" t="n">
        <v>15264</v>
      </c>
      <c r="AF1192" t="n">
        <v>13896</v>
      </c>
      <c r="AG1192" t="n">
        <v>14393</v>
      </c>
      <c r="AH1192" t="n">
        <v>16479</v>
      </c>
      <c r="AJ1192" t="n">
        <v>17442</v>
      </c>
      <c r="AK1192" t="n">
        <v>15742</v>
      </c>
      <c r="AL1192" t="n">
        <v>17661</v>
      </c>
      <c r="AM1192" t="n">
        <v>20139</v>
      </c>
      <c r="AO1192" t="n">
        <v>19775</v>
      </c>
      <c r="AP1192" t="n">
        <v>19358</v>
      </c>
      <c r="AQ1192" t="n">
        <v>17818</v>
      </c>
      <c r="AR1192" t="n">
        <v>17601</v>
      </c>
      <c r="AT1192" t="n">
        <v>16329</v>
      </c>
      <c r="AU1192" t="n">
        <v>17532</v>
      </c>
      <c r="AV1192" t="n">
        <v>18424</v>
      </c>
      <c r="AW1192" t="n">
        <v>27641</v>
      </c>
      <c r="AY1192" t="n">
        <v>30570</v>
      </c>
      <c r="AZ1192" t="n">
        <v>27579</v>
      </c>
      <c r="BA1192" t="n">
        <v>15074</v>
      </c>
      <c r="BB1192" t="n">
        <v>17587</v>
      </c>
      <c r="BD1192" t="n">
        <v>17857</v>
      </c>
      <c r="BE1192" t="n">
        <v>12131</v>
      </c>
      <c r="BF1192" t="n">
        <v>19005</v>
      </c>
    </row>
    <row r="1193">
      <c r="A1193" t="inlineStr">
        <is>
          <t>Total accounts payable</t>
        </is>
      </c>
      <c r="C1193" t="inlineStr">
        <is>
          <t>Thousand</t>
        </is>
      </c>
      <c r="D1193" t="inlineStr">
        <is>
          <t>QQQQ</t>
        </is>
      </c>
      <c r="F1193" t="n">
        <v>290533</v>
      </c>
      <c r="G1193" t="n">
        <v>327185</v>
      </c>
      <c r="H1193" t="n">
        <v>370034</v>
      </c>
      <c r="I1193" t="n">
        <v>370360</v>
      </c>
      <c r="K1193" t="n">
        <v>381745</v>
      </c>
      <c r="L1193" t="n">
        <v>387466</v>
      </c>
      <c r="M1193" t="n">
        <v>383779</v>
      </c>
      <c r="N1193" t="n">
        <v>399486</v>
      </c>
      <c r="P1193" t="n">
        <v>412342</v>
      </c>
      <c r="Q1193" t="n">
        <v>469135</v>
      </c>
      <c r="R1193" t="n">
        <v>524025</v>
      </c>
      <c r="S1193" t="n">
        <v>482954</v>
      </c>
      <c r="U1193" t="n">
        <v>471952</v>
      </c>
      <c r="V1193" t="n">
        <v>466783</v>
      </c>
      <c r="W1193" t="n">
        <v>494076</v>
      </c>
      <c r="X1193" t="n">
        <v>555097</v>
      </c>
      <c r="Z1193" t="n">
        <v>575781</v>
      </c>
      <c r="AA1193" t="n">
        <v>519820</v>
      </c>
      <c r="AB1193" t="n">
        <v>743528</v>
      </c>
      <c r="AC1193" t="n">
        <v>762444</v>
      </c>
      <c r="AE1193" t="n">
        <v>782757</v>
      </c>
      <c r="AF1193" t="n">
        <v>815696</v>
      </c>
      <c r="AG1193" t="n">
        <v>817927</v>
      </c>
      <c r="AH1193" t="n">
        <v>830059</v>
      </c>
      <c r="AJ1193" t="n">
        <v>818482</v>
      </c>
      <c r="AK1193" t="n">
        <v>816126</v>
      </c>
      <c r="AL1193" t="n">
        <v>846200</v>
      </c>
      <c r="AM1193" t="n">
        <v>993780</v>
      </c>
      <c r="AO1193" t="n">
        <v>915663</v>
      </c>
      <c r="AP1193" t="n">
        <v>884423</v>
      </c>
      <c r="AQ1193" t="n">
        <v>915661</v>
      </c>
      <c r="AR1193" t="n">
        <v>1028710</v>
      </c>
      <c r="AT1193" t="n">
        <v>1025249</v>
      </c>
      <c r="AU1193" t="n">
        <v>1092164</v>
      </c>
      <c r="AV1193" t="n">
        <v>1176866</v>
      </c>
      <c r="AW1193" t="n">
        <v>1378077</v>
      </c>
      <c r="AY1193" t="n">
        <v>1440802</v>
      </c>
      <c r="AZ1193" t="n">
        <v>1481640</v>
      </c>
      <c r="BA1193" t="n">
        <v>1539752</v>
      </c>
      <c r="BB1193" t="n">
        <v>1587939</v>
      </c>
      <c r="BD1193" t="n">
        <v>1517470</v>
      </c>
      <c r="BE1193" t="n">
        <v>1515540</v>
      </c>
      <c r="BF1193" t="n">
        <v>1467892</v>
      </c>
    </row>
    <row r="1194">
      <c r="A1194" t="inlineStr">
        <is>
          <t>Total accounts payable-c</t>
        </is>
      </c>
      <c r="F1194">
        <f>SUM(F1190:F1192)</f>
        <v/>
      </c>
      <c r="G1194">
        <f>SUM(G1190:G1192)</f>
        <v/>
      </c>
      <c r="H1194">
        <f>SUM(H1190:H1192)</f>
        <v/>
      </c>
      <c r="I1194">
        <f>SUM(I1190:I1192)</f>
        <v/>
      </c>
      <c r="K1194">
        <f>SUM(K1190:K1192)</f>
        <v/>
      </c>
      <c r="L1194">
        <f>SUM(L1190:L1192)</f>
        <v/>
      </c>
      <c r="M1194">
        <f>SUM(M1190:M1192)</f>
        <v/>
      </c>
      <c r="N1194">
        <f>SUM(N1190:N1192)</f>
        <v/>
      </c>
      <c r="O1194">
        <f>SUM(O1190:O1192)</f>
        <v/>
      </c>
      <c r="P1194">
        <f>SUM(P1190:P1192)</f>
        <v/>
      </c>
      <c r="Q1194">
        <f>SUM(Q1190:Q1192)</f>
        <v/>
      </c>
      <c r="R1194">
        <f>SUM(R1190:R1192)</f>
        <v/>
      </c>
      <c r="S1194">
        <f>SUM(S1190:S1192)</f>
        <v/>
      </c>
      <c r="T1194">
        <f>SUM(T1190:T1192)</f>
        <v/>
      </c>
      <c r="U1194">
        <f>SUM(U1190:U1192)</f>
        <v/>
      </c>
      <c r="V1194">
        <f>SUM(V1190:V1192)</f>
        <v/>
      </c>
      <c r="W1194">
        <f>SUM(W1190:W1192)</f>
        <v/>
      </c>
      <c r="X1194">
        <f>SUM(X1190:X1192)</f>
        <v/>
      </c>
      <c r="Y1194">
        <f>SUM(Y1190:Y1192)</f>
        <v/>
      </c>
      <c r="Z1194">
        <f>SUM(Z1190:Z1192)</f>
        <v/>
      </c>
      <c r="AA1194">
        <f>SUM(AA1190:AA1192)</f>
        <v/>
      </c>
      <c r="AB1194">
        <f>SUM(AB1190:AB1192)</f>
        <v/>
      </c>
      <c r="AC1194">
        <f>SUM(AC1190:AC1192)</f>
        <v/>
      </c>
      <c r="AD1194">
        <f>SUM(AD1190:AD1192)</f>
        <v/>
      </c>
      <c r="AE1194">
        <f>SUM(AE1190:AE1192)</f>
        <v/>
      </c>
      <c r="AF1194">
        <f>SUM(AF1190:AF1192)</f>
        <v/>
      </c>
      <c r="AG1194">
        <f>SUM(AG1190:AG1192)</f>
        <v/>
      </c>
      <c r="AH1194">
        <f>SUM(AH1190:AH1192)</f>
        <v/>
      </c>
      <c r="AI1194">
        <f>SUM(AI1190:AI1192)</f>
        <v/>
      </c>
      <c r="AJ1194">
        <f>SUM(AJ1190:AJ1192)</f>
        <v/>
      </c>
      <c r="AK1194">
        <f>SUM(AK1190:AK1192)</f>
        <v/>
      </c>
      <c r="AL1194">
        <f>SUM(AL1190:AL1192)</f>
        <v/>
      </c>
      <c r="AM1194">
        <f>SUM(AM1190:AM1192)</f>
        <v/>
      </c>
      <c r="AN1194">
        <f>SUM(AN1190:AN1192)</f>
        <v/>
      </c>
      <c r="AO1194">
        <f>SUM(AO1190:AO1192)</f>
        <v/>
      </c>
      <c r="AP1194">
        <f>SUM(AP1190:AP1192)</f>
        <v/>
      </c>
      <c r="AQ1194">
        <f>SUM(AQ1190:AQ1192)</f>
        <v/>
      </c>
      <c r="AR1194">
        <f>SUM(AR1190:AR1192)</f>
        <v/>
      </c>
      <c r="AT1194">
        <f>SUM(AT1190:AT1192)</f>
        <v/>
      </c>
      <c r="AU1194">
        <f>SUM(AU1190:AU1192)</f>
        <v/>
      </c>
      <c r="AV1194">
        <f>SUM(AV1190:AV1192)</f>
        <v/>
      </c>
      <c r="AW1194">
        <f>SUM(AW1190:AW1192)</f>
        <v/>
      </c>
      <c r="AY1194">
        <f>SUM(AY1190:AY1192)</f>
        <v/>
      </c>
      <c r="AZ1194">
        <f>SUM(AZ1190:AZ1192)</f>
        <v/>
      </c>
      <c r="BA1194">
        <f>SUM(BA1190:BA1192)</f>
        <v/>
      </c>
      <c r="BB1194">
        <f>SUM(BB1190:BB1192)</f>
        <v/>
      </c>
      <c r="BD1194">
        <f>SUM(BD1190:BD1192)</f>
        <v/>
      </c>
      <c r="BE1194">
        <f>SUM(BE1190:BE1192)</f>
        <v/>
      </c>
      <c r="BF1194">
        <f>SUM(BF1190:BF1192)</f>
        <v/>
      </c>
    </row>
    <row r="1195">
      <c r="A1195" t="inlineStr">
        <is>
          <t>Sum check</t>
        </is>
      </c>
      <c r="F1195">
        <f>F1194-F1193</f>
        <v/>
      </c>
      <c r="G1195">
        <f>G1194-G1193</f>
        <v/>
      </c>
      <c r="H1195">
        <f>H1194-H1193</f>
        <v/>
      </c>
      <c r="I1195">
        <f>I1194-I1193</f>
        <v/>
      </c>
      <c r="K1195">
        <f>K1194-K1193</f>
        <v/>
      </c>
      <c r="L1195">
        <f>L1194-L1193</f>
        <v/>
      </c>
      <c r="M1195">
        <f>M1194-M1193</f>
        <v/>
      </c>
      <c r="N1195">
        <f>N1194-N1193</f>
        <v/>
      </c>
      <c r="O1195">
        <f>O1194-O1193</f>
        <v/>
      </c>
      <c r="P1195">
        <f>P1194-P1193</f>
        <v/>
      </c>
      <c r="Q1195">
        <f>Q1194-Q1193</f>
        <v/>
      </c>
      <c r="R1195">
        <f>R1194-R1193</f>
        <v/>
      </c>
      <c r="S1195">
        <f>S1194-S1193</f>
        <v/>
      </c>
      <c r="T1195">
        <f>T1194-T1193</f>
        <v/>
      </c>
      <c r="U1195">
        <f>U1194-U1193</f>
        <v/>
      </c>
      <c r="V1195">
        <f>V1194-V1193</f>
        <v/>
      </c>
      <c r="W1195">
        <f>W1194-W1193</f>
        <v/>
      </c>
      <c r="X1195">
        <f>X1194-X1193</f>
        <v/>
      </c>
      <c r="Y1195">
        <f>Y1194-Y1193</f>
        <v/>
      </c>
      <c r="Z1195">
        <f>Z1194-Z1193</f>
        <v/>
      </c>
      <c r="AA1195">
        <f>AA1194-AA1193</f>
        <v/>
      </c>
      <c r="AB1195">
        <f>AB1194-AB1193</f>
        <v/>
      </c>
      <c r="AC1195">
        <f>AC1194-AC1193</f>
        <v/>
      </c>
      <c r="AD1195">
        <f>AD1194-AD1193</f>
        <v/>
      </c>
      <c r="AE1195">
        <f>AE1194-AE1193</f>
        <v/>
      </c>
      <c r="AF1195">
        <f>AF1194-AF1193</f>
        <v/>
      </c>
      <c r="AG1195">
        <f>AG1194-AG1193</f>
        <v/>
      </c>
      <c r="AH1195">
        <f>AH1194-AH1193</f>
        <v/>
      </c>
      <c r="AI1195">
        <f>AI1194-AI1193</f>
        <v/>
      </c>
      <c r="AJ1195">
        <f>AJ1194-AJ1193</f>
        <v/>
      </c>
      <c r="AK1195">
        <f>AK1194-AK1193</f>
        <v/>
      </c>
      <c r="AL1195">
        <f>AL1194-AL1193</f>
        <v/>
      </c>
      <c r="AM1195">
        <f>AM1194-AM1193</f>
        <v/>
      </c>
      <c r="AN1195">
        <f>AN1194-AN1193</f>
        <v/>
      </c>
      <c r="AO1195">
        <f>AO1194-AO1193</f>
        <v/>
      </c>
      <c r="AP1195">
        <f>AP1194-AP1193</f>
        <v/>
      </c>
      <c r="AQ1195">
        <f>AQ1194-AQ1193</f>
        <v/>
      </c>
      <c r="AR1195">
        <f>AR1194-AR1193</f>
        <v/>
      </c>
      <c r="AT1195">
        <f>AT1194-AT1193</f>
        <v/>
      </c>
      <c r="AU1195">
        <f>AU1194-AU1193</f>
        <v/>
      </c>
      <c r="AV1195">
        <f>AV1194-AV1193</f>
        <v/>
      </c>
      <c r="AW1195">
        <f>AW1194-AW1193</f>
        <v/>
      </c>
      <c r="AY1195">
        <f>AY1194-AY1193</f>
        <v/>
      </c>
      <c r="AZ1195">
        <f>AZ1194-AZ1193</f>
        <v/>
      </c>
      <c r="BA1195">
        <f>BA1194-BA1193</f>
        <v/>
      </c>
      <c r="BB1195">
        <f>BB1194-BB1193</f>
        <v/>
      </c>
      <c r="BD1195">
        <f>BD1194-BD1193</f>
        <v/>
      </c>
      <c r="BE1195">
        <f>BE1194-BE1193</f>
        <v/>
      </c>
      <c r="BF1195">
        <f>BF1194-BF1193</f>
        <v/>
      </c>
    </row>
    <row r="1196">
      <c r="A1196" t="inlineStr">
        <is>
          <t>Link check</t>
        </is>
      </c>
      <c r="F1196">
        <f>F1193-F704</f>
        <v/>
      </c>
      <c r="G1196">
        <f>G1193-G704</f>
        <v/>
      </c>
      <c r="H1196">
        <f>H1193-H704</f>
        <v/>
      </c>
      <c r="I1196">
        <f>I1193-I704</f>
        <v/>
      </c>
      <c r="K1196">
        <f>K1193-K704</f>
        <v/>
      </c>
      <c r="L1196">
        <f>L1193-L704</f>
        <v/>
      </c>
      <c r="M1196">
        <f>M1193-M704</f>
        <v/>
      </c>
      <c r="N1196">
        <f>N1193-N704</f>
        <v/>
      </c>
      <c r="O1196">
        <f>O1193-O704</f>
        <v/>
      </c>
      <c r="P1196">
        <f>P1193-P704</f>
        <v/>
      </c>
      <c r="Q1196">
        <f>Q1193-Q704</f>
        <v/>
      </c>
      <c r="R1196">
        <f>R1193-R704</f>
        <v/>
      </c>
      <c r="S1196">
        <f>S1193-S704</f>
        <v/>
      </c>
      <c r="T1196">
        <f>T1193-T704</f>
        <v/>
      </c>
      <c r="U1196">
        <f>U1193-U704</f>
        <v/>
      </c>
      <c r="V1196">
        <f>V1193-V704</f>
        <v/>
      </c>
      <c r="W1196">
        <f>W1193-W704</f>
        <v/>
      </c>
      <c r="X1196">
        <f>X1193-X704</f>
        <v/>
      </c>
      <c r="Y1196">
        <f>Y1193-Y704</f>
        <v/>
      </c>
      <c r="Z1196">
        <f>Z1193-Z704</f>
        <v/>
      </c>
      <c r="AA1196">
        <f>AA1193-AA704</f>
        <v/>
      </c>
      <c r="AB1196">
        <f>AB1193-AB704</f>
        <v/>
      </c>
      <c r="AC1196">
        <f>AC1193-AC704</f>
        <v/>
      </c>
      <c r="AD1196">
        <f>AD1193-AD704</f>
        <v/>
      </c>
      <c r="AE1196">
        <f>AE1193-AE704</f>
        <v/>
      </c>
      <c r="AF1196">
        <f>AF1193-AF704</f>
        <v/>
      </c>
      <c r="AG1196">
        <f>AG1193-AG704</f>
        <v/>
      </c>
      <c r="AH1196">
        <f>AH1193-AH704</f>
        <v/>
      </c>
      <c r="AI1196">
        <f>AI1193-AI704</f>
        <v/>
      </c>
      <c r="AJ1196">
        <f>AJ1193-AJ704</f>
        <v/>
      </c>
      <c r="AK1196">
        <f>AK1193-AK704</f>
        <v/>
      </c>
      <c r="AL1196">
        <f>AL1193-AL704</f>
        <v/>
      </c>
      <c r="AM1196">
        <f>AM1193-AM704</f>
        <v/>
      </c>
      <c r="AN1196">
        <f>AN1193-AN704</f>
        <v/>
      </c>
      <c r="AO1196">
        <f>AO1193-AO704</f>
        <v/>
      </c>
      <c r="AP1196">
        <f>AP1193-AP704</f>
        <v/>
      </c>
      <c r="AQ1196">
        <f>AQ1193-AQ704</f>
        <v/>
      </c>
      <c r="AR1196">
        <f>AR1193-AR704</f>
        <v/>
      </c>
      <c r="AT1196">
        <f>AT1193-AT704</f>
        <v/>
      </c>
      <c r="AU1196">
        <f>AU1193-AU704</f>
        <v/>
      </c>
      <c r="AV1196">
        <f>AV1193-AV704</f>
        <v/>
      </c>
      <c r="AW1196">
        <f>AW1193-AW704</f>
        <v/>
      </c>
      <c r="AY1196">
        <f>AY1193-AY704</f>
        <v/>
      </c>
      <c r="AZ1196">
        <f>AZ1193-AZ704</f>
        <v/>
      </c>
      <c r="BA1196">
        <f>BA1193-BA704</f>
        <v/>
      </c>
      <c r="BB1196">
        <f>BB1193-BB704</f>
        <v/>
      </c>
      <c r="BD1196">
        <f>BD1193-BD704</f>
        <v/>
      </c>
      <c r="BE1196">
        <f>BE1193-BE704</f>
        <v/>
      </c>
      <c r="BF1196">
        <f>BF1193-BF704</f>
        <v/>
      </c>
    </row>
    <row r="1198">
      <c r="A1198" t="inlineStr">
        <is>
          <t>Accounts payable to related parties</t>
        </is>
      </c>
      <c r="C1198" t="inlineStr">
        <is>
          <t>Thousand</t>
        </is>
      </c>
      <c r="D1198" t="inlineStr">
        <is>
          <t>QQQQ</t>
        </is>
      </c>
      <c r="F1198" t="n">
        <v>7045</v>
      </c>
      <c r="G1198" t="n">
        <v>5793</v>
      </c>
      <c r="H1198" t="n">
        <v>5893</v>
      </c>
      <c r="I1198" t="n">
        <v>3934</v>
      </c>
      <c r="K1198" t="n">
        <v>6144</v>
      </c>
      <c r="L1198" t="n">
        <v>4632</v>
      </c>
      <c r="M1198" t="n">
        <v>1969</v>
      </c>
      <c r="N1198" t="n">
        <v>4862</v>
      </c>
      <c r="P1198" t="n">
        <v>3698</v>
      </c>
      <c r="Q1198" t="n">
        <v>4384</v>
      </c>
      <c r="R1198" t="n">
        <v>10402</v>
      </c>
      <c r="S1198" t="n">
        <v>7000</v>
      </c>
      <c r="U1198" t="n">
        <v>1654</v>
      </c>
      <c r="V1198" t="n">
        <v>4053</v>
      </c>
      <c r="W1198" t="n">
        <v>9689</v>
      </c>
      <c r="X1198" t="n">
        <v>1421</v>
      </c>
      <c r="Z1198" t="n">
        <v>5089</v>
      </c>
      <c r="AA1198" t="n">
        <v>3622</v>
      </c>
      <c r="AB1198" t="n">
        <v>7091</v>
      </c>
      <c r="AC1198" t="n">
        <v>2889</v>
      </c>
      <c r="AE1198" t="n">
        <v>5475</v>
      </c>
      <c r="AF1198" t="n">
        <v>26941</v>
      </c>
      <c r="AG1198" t="n">
        <v>6795</v>
      </c>
      <c r="AH1198" t="n">
        <v>7269</v>
      </c>
      <c r="AJ1198" t="n">
        <v>5550</v>
      </c>
      <c r="AK1198" t="n">
        <v>5938</v>
      </c>
      <c r="AL1198" t="n">
        <v>5157</v>
      </c>
      <c r="AM1198" t="n">
        <v>3819</v>
      </c>
      <c r="AO1198" t="n">
        <v>7998</v>
      </c>
      <c r="AP1198" t="n">
        <v>7404</v>
      </c>
      <c r="AQ1198" t="n">
        <v>5752</v>
      </c>
      <c r="AR1198" t="n">
        <v>9650</v>
      </c>
      <c r="AT1198" t="n">
        <v>9556</v>
      </c>
      <c r="AU1198" t="n">
        <v>8595</v>
      </c>
      <c r="AV1198" t="n">
        <v>6594</v>
      </c>
      <c r="AW1198" t="n">
        <v>22317</v>
      </c>
      <c r="AY1198" t="n">
        <v>8044</v>
      </c>
      <c r="AZ1198" t="n">
        <v>11250</v>
      </c>
      <c r="BA1198" t="n">
        <v>17055</v>
      </c>
      <c r="BB1198" t="n">
        <v>12155</v>
      </c>
      <c r="BD1198" t="n">
        <v>20481</v>
      </c>
      <c r="BE1198" t="n">
        <v>14718</v>
      </c>
      <c r="BF1198" t="n">
        <v>20284</v>
      </c>
    </row>
    <row r="1199">
      <c r="A1199" t="inlineStr">
        <is>
          <t>Revenue contract liability</t>
        </is>
      </c>
      <c r="C1199" t="inlineStr">
        <is>
          <t>Thousand</t>
        </is>
      </c>
      <c r="D1199" t="inlineStr">
        <is>
          <t>QQQQ</t>
        </is>
      </c>
      <c r="AE1199" t="n">
        <v>29304</v>
      </c>
      <c r="AF1199" t="n">
        <v>32200</v>
      </c>
      <c r="AG1199" t="n">
        <v>28873</v>
      </c>
      <c r="AH1199" t="n">
        <v>33328</v>
      </c>
      <c r="AJ1199" t="n">
        <v>25812</v>
      </c>
      <c r="AK1199" t="n">
        <v>23016</v>
      </c>
      <c r="AL1199" t="n">
        <v>39743</v>
      </c>
      <c r="AM1199" t="n">
        <v>41770</v>
      </c>
      <c r="AO1199" t="n">
        <v>32084</v>
      </c>
      <c r="AP1199" t="n">
        <v>39425</v>
      </c>
      <c r="AQ1199" t="n">
        <v>57221</v>
      </c>
      <c r="AR1199" t="n">
        <v>65918</v>
      </c>
      <c r="AT1199" t="n">
        <v>35334</v>
      </c>
      <c r="AU1199" t="n">
        <v>36275</v>
      </c>
      <c r="AV1199" t="n">
        <v>20564</v>
      </c>
      <c r="AW1199" t="n">
        <v>22321</v>
      </c>
      <c r="AY1199" t="n">
        <v>21522</v>
      </c>
      <c r="AZ1199" t="n">
        <v>28188</v>
      </c>
      <c r="BA1199" t="n">
        <v>35734</v>
      </c>
      <c r="BB1199" t="n">
        <v>34486</v>
      </c>
      <c r="BD1199" t="n">
        <v>47766</v>
      </c>
      <c r="BE1199" t="n">
        <v>61233</v>
      </c>
      <c r="BF1199" t="n">
        <v>75168</v>
      </c>
    </row>
    <row r="1200">
      <c r="A1200" t="inlineStr">
        <is>
          <t>Compensation and benefits</t>
        </is>
      </c>
      <c r="C1200" t="inlineStr">
        <is>
          <t>Thousand</t>
        </is>
      </c>
      <c r="D1200" t="inlineStr">
        <is>
          <t>QQQQ</t>
        </is>
      </c>
      <c r="F1200" t="n">
        <v>76007</v>
      </c>
      <c r="G1200" t="n">
        <v>82786</v>
      </c>
      <c r="H1200" t="n">
        <v>83107</v>
      </c>
      <c r="I1200" t="n">
        <v>100965</v>
      </c>
      <c r="K1200" t="n">
        <v>88104</v>
      </c>
      <c r="L1200" t="n">
        <v>109984</v>
      </c>
      <c r="M1200" t="n">
        <v>106329</v>
      </c>
      <c r="N1200" t="n">
        <v>123495</v>
      </c>
      <c r="P1200" t="n">
        <v>94042</v>
      </c>
      <c r="Q1200" t="n">
        <v>88315</v>
      </c>
      <c r="R1200" t="n">
        <v>98888</v>
      </c>
      <c r="S1200" t="n">
        <v>112583</v>
      </c>
      <c r="U1200" t="n">
        <v>79411</v>
      </c>
      <c r="V1200" t="n">
        <v>96350</v>
      </c>
      <c r="W1200" t="n">
        <v>95208</v>
      </c>
      <c r="X1200" t="n">
        <v>110385</v>
      </c>
      <c r="Z1200" t="n">
        <v>91826</v>
      </c>
      <c r="AA1200" t="n">
        <v>107631</v>
      </c>
      <c r="AB1200" t="n">
        <v>168551</v>
      </c>
      <c r="AC1200" t="n">
        <v>181678</v>
      </c>
      <c r="AE1200" t="n">
        <v>140583</v>
      </c>
      <c r="AF1200" t="n">
        <v>134377</v>
      </c>
      <c r="AG1200" t="n">
        <v>152707</v>
      </c>
      <c r="AH1200" t="n">
        <v>149507</v>
      </c>
      <c r="AJ1200" t="n">
        <v>148666</v>
      </c>
      <c r="AK1200" t="n">
        <v>156809</v>
      </c>
      <c r="AL1200" t="n">
        <v>164261</v>
      </c>
      <c r="AM1200" t="n">
        <v>164946</v>
      </c>
      <c r="AO1200" t="n">
        <v>132935</v>
      </c>
      <c r="AP1200" t="n">
        <v>136319</v>
      </c>
      <c r="AQ1200" t="n">
        <v>157935</v>
      </c>
      <c r="AR1200" t="n">
        <v>189767</v>
      </c>
      <c r="AT1200" t="n">
        <v>154591</v>
      </c>
      <c r="AU1200" t="n">
        <v>171905</v>
      </c>
      <c r="AV1200" t="n">
        <v>197206</v>
      </c>
      <c r="AW1200" t="n">
        <v>224368</v>
      </c>
      <c r="AY1200" t="n">
        <v>184443</v>
      </c>
      <c r="AZ1200" t="n">
        <v>212508</v>
      </c>
      <c r="BA1200" t="n">
        <v>264384</v>
      </c>
      <c r="BB1200" t="n">
        <v>258098</v>
      </c>
      <c r="BD1200" t="n">
        <v>203526</v>
      </c>
      <c r="BE1200" t="n">
        <v>239399</v>
      </c>
      <c r="BF1200" t="n">
        <v>236353</v>
      </c>
    </row>
    <row r="1201">
      <c r="A1201" t="inlineStr">
        <is>
          <t>Taxes</t>
        </is>
      </c>
      <c r="C1201" t="inlineStr">
        <is>
          <t>Thousand</t>
        </is>
      </c>
      <c r="D1201" t="inlineStr">
        <is>
          <t>QQQQ</t>
        </is>
      </c>
      <c r="AM1201" t="n">
        <v>41901</v>
      </c>
      <c r="AO1201" t="n">
        <v>44256</v>
      </c>
      <c r="AP1201" t="n">
        <v>41338</v>
      </c>
      <c r="AQ1201" t="n">
        <v>55596</v>
      </c>
      <c r="AR1201" t="n">
        <v>67812</v>
      </c>
      <c r="AT1201" t="n">
        <v>72629</v>
      </c>
      <c r="AU1201" t="n">
        <v>74901</v>
      </c>
      <c r="AV1201" t="n">
        <v>83072</v>
      </c>
      <c r="AW1201" t="n">
        <v>68163</v>
      </c>
      <c r="AY1201" t="n">
        <v>77156</v>
      </c>
      <c r="AZ1201" t="n">
        <v>87045</v>
      </c>
      <c r="BA1201" t="n">
        <v>65858</v>
      </c>
      <c r="BB1201" t="n">
        <v>33550</v>
      </c>
      <c r="BD1201" t="n">
        <v>34685</v>
      </c>
      <c r="BE1201" t="n">
        <v>38752</v>
      </c>
      <c r="BF1201" t="n">
        <v>43428</v>
      </c>
    </row>
    <row r="1202">
      <c r="A1202" t="inlineStr">
        <is>
          <t>Interest and debt-related fees</t>
        </is>
      </c>
      <c r="C1202" t="inlineStr">
        <is>
          <t>Thousand</t>
        </is>
      </c>
      <c r="D1202" t="inlineStr">
        <is>
          <t>QQQQ</t>
        </is>
      </c>
      <c r="F1202" t="n">
        <v>19405</v>
      </c>
      <c r="G1202" t="n">
        <v>7671</v>
      </c>
      <c r="H1202" t="n">
        <v>17560</v>
      </c>
      <c r="I1202" t="n">
        <v>7558</v>
      </c>
      <c r="K1202" t="n">
        <v>17285</v>
      </c>
      <c r="L1202" t="n">
        <v>2304</v>
      </c>
      <c r="M1202" t="n">
        <v>12094</v>
      </c>
      <c r="N1202" t="n">
        <v>780</v>
      </c>
      <c r="P1202" t="n">
        <v>2313</v>
      </c>
      <c r="Q1202" t="n">
        <v>9351</v>
      </c>
      <c r="R1202" t="n">
        <v>1714</v>
      </c>
      <c r="S1202" t="n">
        <v>8928</v>
      </c>
      <c r="U1202" t="n">
        <v>1741</v>
      </c>
      <c r="V1202" t="n">
        <v>9022</v>
      </c>
      <c r="W1202" t="n">
        <v>1735</v>
      </c>
      <c r="X1202" t="n">
        <v>8685</v>
      </c>
      <c r="Z1202" t="n">
        <v>2578</v>
      </c>
      <c r="AA1202" t="n">
        <v>10934</v>
      </c>
      <c r="AB1202" t="n">
        <v>16452</v>
      </c>
      <c r="AC1202" t="n">
        <v>29750</v>
      </c>
      <c r="AE1202" t="n">
        <v>10833</v>
      </c>
      <c r="AF1202" t="n">
        <v>36142</v>
      </c>
      <c r="AG1202" t="n">
        <v>31771</v>
      </c>
      <c r="AH1202" t="n">
        <v>33596</v>
      </c>
      <c r="AJ1202" t="n">
        <v>32785</v>
      </c>
      <c r="AK1202" t="n">
        <v>31552</v>
      </c>
      <c r="AL1202" t="n">
        <v>29079</v>
      </c>
      <c r="AM1202" t="n">
        <v>31183</v>
      </c>
      <c r="AO1202" t="n">
        <v>29040</v>
      </c>
      <c r="AP1202" t="n">
        <v>29913</v>
      </c>
      <c r="AQ1202" t="n">
        <v>27853</v>
      </c>
      <c r="AR1202" t="n">
        <v>29559</v>
      </c>
      <c r="AT1202" t="n">
        <v>28146</v>
      </c>
      <c r="AU1202" t="n">
        <v>22736</v>
      </c>
      <c r="AV1202" t="n">
        <v>47670</v>
      </c>
      <c r="AW1202" t="n">
        <v>31810</v>
      </c>
      <c r="AY1202" t="n">
        <v>47839</v>
      </c>
      <c r="AZ1202" t="n">
        <v>32068</v>
      </c>
      <c r="BA1202" t="n">
        <v>47657</v>
      </c>
      <c r="BB1202" t="n">
        <v>32433</v>
      </c>
      <c r="BD1202" t="n">
        <v>48292</v>
      </c>
      <c r="BE1202" t="n">
        <v>43084</v>
      </c>
      <c r="BF1202" t="n">
        <v>72968</v>
      </c>
    </row>
    <row r="1203">
      <c r="A1203" t="inlineStr">
        <is>
          <t>Insurance and self-insured claims</t>
        </is>
      </c>
      <c r="C1203" t="inlineStr">
        <is>
          <t>Thousand</t>
        </is>
      </c>
      <c r="D1203" t="inlineStr">
        <is>
          <t>QQQQ</t>
        </is>
      </c>
      <c r="F1203" t="n">
        <v>115514</v>
      </c>
      <c r="G1203" t="n">
        <v>114106</v>
      </c>
      <c r="H1203" t="n">
        <v>117119</v>
      </c>
      <c r="I1203" t="n">
        <v>99244</v>
      </c>
      <c r="K1203" t="n">
        <v>94366</v>
      </c>
      <c r="L1203" t="n">
        <v>90366</v>
      </c>
      <c r="M1203" t="n">
        <v>88679</v>
      </c>
      <c r="N1203" t="n">
        <v>85240</v>
      </c>
      <c r="P1203" t="n">
        <v>92936</v>
      </c>
      <c r="Q1203" t="n">
        <v>92696</v>
      </c>
      <c r="R1203" t="n">
        <v>88639</v>
      </c>
      <c r="S1203" t="n">
        <v>93336</v>
      </c>
      <c r="U1203" t="n">
        <v>100072</v>
      </c>
      <c r="V1203" t="n">
        <v>99210</v>
      </c>
      <c r="W1203" t="n">
        <v>90646</v>
      </c>
      <c r="X1203" t="n">
        <v>82544</v>
      </c>
      <c r="Z1203" t="n">
        <v>83705</v>
      </c>
      <c r="AA1203" t="n">
        <v>77540</v>
      </c>
      <c r="AB1203" t="n">
        <v>80210</v>
      </c>
      <c r="AC1203" t="n">
        <v>79911</v>
      </c>
      <c r="AE1203" t="n">
        <v>83848</v>
      </c>
      <c r="AF1203" t="n">
        <v>82590</v>
      </c>
      <c r="AG1203" t="n">
        <v>81475</v>
      </c>
      <c r="AH1203" t="n">
        <v>80990</v>
      </c>
      <c r="AJ1203" t="n">
        <v>79254</v>
      </c>
      <c r="AK1203" t="n">
        <v>77801</v>
      </c>
      <c r="AL1203" t="n">
        <v>77680</v>
      </c>
      <c r="AM1203" t="n">
        <v>67332</v>
      </c>
      <c r="AO1203" t="n">
        <v>67502</v>
      </c>
      <c r="AP1203" t="n">
        <v>66481</v>
      </c>
      <c r="AQ1203" t="n">
        <v>61001</v>
      </c>
      <c r="AR1203" t="n">
        <v>61212</v>
      </c>
      <c r="AT1203" t="n">
        <v>65586</v>
      </c>
      <c r="AU1203" t="n">
        <v>66120</v>
      </c>
      <c r="AV1203" t="n">
        <v>63036</v>
      </c>
      <c r="AW1203" t="n">
        <v>64697</v>
      </c>
      <c r="AY1203" t="n">
        <v>73295</v>
      </c>
      <c r="AZ1203" t="n">
        <v>68960</v>
      </c>
      <c r="BA1203" t="n">
        <v>68033</v>
      </c>
      <c r="BB1203" t="n">
        <v>72453</v>
      </c>
      <c r="BD1203" t="n">
        <v>70447</v>
      </c>
      <c r="BE1203" t="n">
        <v>67417</v>
      </c>
      <c r="BF1203" t="n">
        <v>68535</v>
      </c>
    </row>
    <row r="1204">
      <c r="A1204" t="inlineStr">
        <is>
          <t>Current maturities of operating lease liabilities</t>
        </is>
      </c>
      <c r="C1204" t="inlineStr">
        <is>
          <t>Thousand</t>
        </is>
      </c>
      <c r="D1204" t="inlineStr">
        <is>
          <t>QQQQ</t>
        </is>
      </c>
      <c r="AJ1204" t="n">
        <v>78963</v>
      </c>
      <c r="AK1204" t="n">
        <v>74975</v>
      </c>
      <c r="AL1204" t="n">
        <v>70113</v>
      </c>
      <c r="AM1204" t="n">
        <v>66239</v>
      </c>
      <c r="AO1204" t="n">
        <v>64262</v>
      </c>
      <c r="AP1204" t="n">
        <v>66694</v>
      </c>
      <c r="AQ1204" t="n">
        <v>67496</v>
      </c>
      <c r="AR1204" t="n">
        <v>71592</v>
      </c>
      <c r="AT1204" t="n">
        <v>70994</v>
      </c>
      <c r="AU1204" t="n">
        <v>73643</v>
      </c>
      <c r="AV1204" t="n">
        <v>76318</v>
      </c>
      <c r="AW1204" t="n">
        <v>82947</v>
      </c>
      <c r="AY1204" t="n">
        <v>79074</v>
      </c>
      <c r="AZ1204" t="n">
        <v>77750</v>
      </c>
      <c r="BA1204" t="n">
        <v>74180</v>
      </c>
      <c r="BB1204" t="n">
        <v>79222</v>
      </c>
      <c r="BD1204" t="n">
        <v>75613</v>
      </c>
      <c r="BE1204" t="n">
        <v>73593</v>
      </c>
      <c r="BF1204" t="n">
        <v>67380</v>
      </c>
    </row>
    <row r="1205">
      <c r="A1205" t="inlineStr">
        <is>
          <t>Accrued sales rebates</t>
        </is>
      </c>
      <c r="C1205" t="inlineStr">
        <is>
          <t>Thousand</t>
        </is>
      </c>
      <c r="D1205" t="inlineStr">
        <is>
          <t>QQQQ</t>
        </is>
      </c>
      <c r="AR1205" t="n">
        <v>44708</v>
      </c>
      <c r="AT1205" t="n">
        <v>30315</v>
      </c>
      <c r="AU1205" t="n">
        <v>25561</v>
      </c>
      <c r="AV1205" t="n">
        <v>47252</v>
      </c>
      <c r="AW1205" t="n">
        <v>35613</v>
      </c>
      <c r="AY1205" t="n">
        <v>46555</v>
      </c>
      <c r="AZ1205" t="n">
        <v>45979</v>
      </c>
      <c r="BA1205" t="n">
        <v>44386</v>
      </c>
      <c r="BB1205" t="n">
        <v>55002</v>
      </c>
      <c r="BD1205" t="n">
        <v>71880</v>
      </c>
      <c r="BE1205" t="n">
        <v>91195</v>
      </c>
      <c r="BF1205" t="n">
        <v>95418</v>
      </c>
    </row>
    <row r="1206">
      <c r="A1206" t="inlineStr">
        <is>
          <t>Litigation settlements</t>
        </is>
      </c>
      <c r="C1206" t="inlineStr">
        <is>
          <t>Thousand</t>
        </is>
      </c>
      <c r="D1206" t="inlineStr">
        <is>
          <t>QQQQ</t>
        </is>
      </c>
      <c r="AR1206" t="n">
        <v>75000</v>
      </c>
      <c r="AU1206" t="n">
        <v>391000</v>
      </c>
      <c r="AV1206" t="n">
        <v>312500</v>
      </c>
      <c r="AW1206" t="n">
        <v>172440</v>
      </c>
      <c r="AY1206" t="n">
        <v>69000</v>
      </c>
      <c r="AZ1206" t="n">
        <v>74126</v>
      </c>
      <c r="BA1206" t="n">
        <v>93426</v>
      </c>
      <c r="BB1206" t="n">
        <v>99230</v>
      </c>
      <c r="BD1206" t="n">
        <v>110430</v>
      </c>
      <c r="BE1206" t="n">
        <v>93130</v>
      </c>
      <c r="BF1206" t="n">
        <v>68630</v>
      </c>
    </row>
    <row r="1207">
      <c r="A1207" t="inlineStr">
        <is>
          <t>Futures</t>
        </is>
      </c>
      <c r="C1207" t="inlineStr">
        <is>
          <t>Thousand</t>
        </is>
      </c>
      <c r="D1207" t="inlineStr">
        <is>
          <t>QQQQ</t>
        </is>
      </c>
      <c r="F1207" t="n">
        <v>1825</v>
      </c>
      <c r="G1207" t="n">
        <v>766</v>
      </c>
      <c r="H1207" t="n">
        <v>3545</v>
      </c>
      <c r="I1207" t="n">
        <v>1729</v>
      </c>
      <c r="K1207" t="n">
        <v>6638</v>
      </c>
      <c r="L1207" t="n">
        <v>3928</v>
      </c>
      <c r="M1207" t="n">
        <v>5350</v>
      </c>
      <c r="N1207" t="n">
        <v>8580</v>
      </c>
      <c r="P1207" t="n">
        <v>3751</v>
      </c>
      <c r="Q1207" t="n">
        <v>18982</v>
      </c>
      <c r="R1207" t="n">
        <v>6372</v>
      </c>
      <c r="S1207" t="n">
        <v>5436</v>
      </c>
      <c r="U1207" t="n">
        <v>4809</v>
      </c>
      <c r="V1207" t="n">
        <v>10201</v>
      </c>
      <c r="W1207" t="n">
        <v>4764</v>
      </c>
      <c r="X1207" t="n">
        <v>4063</v>
      </c>
      <c r="Z1207" t="n">
        <v>3321</v>
      </c>
      <c r="AA1207" t="n">
        <v>8717</v>
      </c>
      <c r="AB1207" t="n">
        <v>1587</v>
      </c>
      <c r="AC1207" t="n">
        <v>296</v>
      </c>
      <c r="AE1207" t="n">
        <v>3678</v>
      </c>
      <c r="AF1207" t="n">
        <v>25920</v>
      </c>
      <c r="AG1207" t="n">
        <v>517</v>
      </c>
      <c r="AH1207" t="n">
        <v>1479</v>
      </c>
      <c r="AJ1207" t="n">
        <v>7677</v>
      </c>
      <c r="AK1207" t="n">
        <v>14116</v>
      </c>
      <c r="AL1207" t="n">
        <v>6800</v>
      </c>
    </row>
    <row r="1208">
      <c r="A1208" t="inlineStr">
        <is>
          <t>Options</t>
        </is>
      </c>
      <c r="C1208" t="inlineStr">
        <is>
          <t>Thousand</t>
        </is>
      </c>
      <c r="D1208" t="inlineStr">
        <is>
          <t>QQQQ</t>
        </is>
      </c>
      <c r="F1208" t="n">
        <v>953</v>
      </c>
      <c r="L1208" t="n">
        <v>4238</v>
      </c>
      <c r="M1208" t="n">
        <v>1012</v>
      </c>
      <c r="N1208" t="n">
        <v>14103</v>
      </c>
      <c r="P1208" t="n">
        <v>531</v>
      </c>
      <c r="Q1208" t="n">
        <v>2136</v>
      </c>
      <c r="R1208" t="n">
        <v>4965</v>
      </c>
      <c r="U1208" t="n">
        <v>57</v>
      </c>
      <c r="V1208" t="n">
        <v>9837</v>
      </c>
      <c r="W1208" t="n">
        <v>8549</v>
      </c>
      <c r="X1208" t="n">
        <v>2764</v>
      </c>
      <c r="Z1208" t="n">
        <v>913</v>
      </c>
      <c r="AA1208" t="n">
        <v>3019</v>
      </c>
      <c r="AB1208" t="n">
        <v>2196</v>
      </c>
      <c r="AC1208" t="n">
        <v>3551</v>
      </c>
      <c r="AE1208" t="n">
        <v>6129</v>
      </c>
      <c r="AF1208" t="n">
        <v>16641</v>
      </c>
      <c r="AG1208" t="n">
        <v>11279</v>
      </c>
      <c r="AH1208" t="n">
        <v>3312</v>
      </c>
      <c r="AJ1208" t="n">
        <v>3439</v>
      </c>
      <c r="AK1208" t="n">
        <v>6519</v>
      </c>
      <c r="AL1208" t="n">
        <v>7002</v>
      </c>
    </row>
    <row r="1209">
      <c r="A1209" t="inlineStr">
        <is>
          <t>Forwards</t>
        </is>
      </c>
      <c r="C1209" t="inlineStr">
        <is>
          <t>Thousand</t>
        </is>
      </c>
      <c r="D1209" t="inlineStr">
        <is>
          <t>QQQQ</t>
        </is>
      </c>
      <c r="F1209" t="n">
        <v>42</v>
      </c>
      <c r="L1209" t="n">
        <v>396</v>
      </c>
      <c r="P1209" t="n">
        <v>240</v>
      </c>
      <c r="Q1209" t="n">
        <v>87</v>
      </c>
      <c r="Z1209" t="n">
        <v>605</v>
      </c>
      <c r="AA1209" t="n">
        <v>186</v>
      </c>
      <c r="AB1209" t="n">
        <v>387</v>
      </c>
      <c r="AC1209" t="n">
        <v>211</v>
      </c>
      <c r="AE1209" t="n">
        <v>433</v>
      </c>
      <c r="AF1209" t="n">
        <v>278</v>
      </c>
      <c r="AG1209" t="n">
        <v>1943</v>
      </c>
      <c r="AH1209" t="n">
        <v>6649</v>
      </c>
      <c r="AJ1209" t="n">
        <v>2034</v>
      </c>
      <c r="AK1209" t="n">
        <v>166</v>
      </c>
      <c r="AL1209" t="n">
        <v>548</v>
      </c>
    </row>
    <row r="1210">
      <c r="A1210" t="inlineStr">
        <is>
          <t>DOJ antitrust fine</t>
        </is>
      </c>
      <c r="C1210" t="inlineStr">
        <is>
          <t>Thousand</t>
        </is>
      </c>
      <c r="D1210" t="inlineStr">
        <is>
          <t>QQQQ</t>
        </is>
      </c>
      <c r="AQ1210" t="n">
        <v>110524</v>
      </c>
      <c r="AR1210" t="n">
        <v>110524</v>
      </c>
    </row>
    <row r="1211">
      <c r="A1211" t="inlineStr">
        <is>
          <t>Derivative liability</t>
        </is>
      </c>
      <c r="C1211" t="inlineStr">
        <is>
          <t>Thousand</t>
        </is>
      </c>
      <c r="D1211" t="inlineStr">
        <is>
          <t>QQQQ</t>
        </is>
      </c>
      <c r="AM1211" t="n">
        <v>10830</v>
      </c>
      <c r="AO1211" t="n">
        <v>18086</v>
      </c>
      <c r="AP1211" t="n">
        <v>26759</v>
      </c>
      <c r="AQ1211" t="n">
        <v>7175</v>
      </c>
      <c r="AR1211" t="n">
        <v>7599</v>
      </c>
      <c r="AT1211" t="n">
        <v>39685</v>
      </c>
      <c r="AU1211" t="n">
        <v>87419</v>
      </c>
      <c r="AV1211" t="n">
        <v>30228</v>
      </c>
      <c r="AW1211" t="n">
        <v>31866</v>
      </c>
      <c r="AY1211" t="n">
        <v>56414</v>
      </c>
      <c r="AZ1211" t="n">
        <v>24203</v>
      </c>
      <c r="BA1211" t="n">
        <v>24990</v>
      </c>
      <c r="BB1211" t="n">
        <v>18917</v>
      </c>
      <c r="BD1211" t="n">
        <v>26842</v>
      </c>
      <c r="BE1211" t="n">
        <v>40543</v>
      </c>
      <c r="BF1211" t="n">
        <v>24269</v>
      </c>
    </row>
    <row r="1212">
      <c r="A1212" t="inlineStr">
        <is>
          <t>Other accrued expenses</t>
        </is>
      </c>
      <c r="C1212" t="inlineStr">
        <is>
          <t>Thousand</t>
        </is>
      </c>
      <c r="D1212" t="inlineStr">
        <is>
          <t>QQQQ</t>
        </is>
      </c>
      <c r="F1212" t="n">
        <v>70895</v>
      </c>
      <c r="G1212" t="n">
        <v>79746</v>
      </c>
      <c r="H1212" t="n">
        <v>80764</v>
      </c>
      <c r="I1212" t="n">
        <v>73859</v>
      </c>
      <c r="K1212" t="n">
        <v>69337</v>
      </c>
      <c r="L1212" t="n">
        <v>79643</v>
      </c>
      <c r="M1212" t="n">
        <v>93689</v>
      </c>
      <c r="N1212" t="n">
        <v>79681</v>
      </c>
      <c r="P1212" t="n">
        <v>78250</v>
      </c>
      <c r="Q1212" t="n">
        <v>85101</v>
      </c>
      <c r="R1212" t="n">
        <v>103881</v>
      </c>
      <c r="S1212" t="n">
        <v>94683</v>
      </c>
      <c r="U1212" t="n">
        <v>93159</v>
      </c>
      <c r="V1212" t="n">
        <v>90305</v>
      </c>
      <c r="W1212" t="n">
        <v>96312</v>
      </c>
      <c r="X1212" t="n">
        <v>82258</v>
      </c>
      <c r="Z1212" t="n">
        <v>101886</v>
      </c>
      <c r="AA1212" t="n">
        <v>116700</v>
      </c>
      <c r="AB1212" t="n">
        <v>147093</v>
      </c>
      <c r="AC1212" t="n">
        <v>121944</v>
      </c>
      <c r="AE1212" t="n">
        <v>106054</v>
      </c>
      <c r="AF1212" t="n">
        <v>111494</v>
      </c>
      <c r="AG1212" t="n">
        <v>123454</v>
      </c>
      <c r="AH1212" t="n">
        <v>111408</v>
      </c>
      <c r="AJ1212" t="n">
        <v>119547</v>
      </c>
      <c r="AK1212" t="n">
        <v>146399</v>
      </c>
      <c r="AL1212" t="n">
        <v>138764</v>
      </c>
      <c r="AM1212" t="n">
        <v>192888</v>
      </c>
      <c r="AO1212" t="n">
        <v>176428</v>
      </c>
      <c r="AP1212" t="n">
        <v>160752</v>
      </c>
      <c r="AQ1212" t="n">
        <v>203749</v>
      </c>
      <c r="AR1212" t="n">
        <v>150074</v>
      </c>
      <c r="AT1212" t="n">
        <v>144813</v>
      </c>
      <c r="AU1212" t="n">
        <v>138261</v>
      </c>
      <c r="AV1212" t="n">
        <v>141732</v>
      </c>
      <c r="AW1212" t="n">
        <v>147981</v>
      </c>
      <c r="AY1212" t="n">
        <v>181483</v>
      </c>
      <c r="AZ1212" t="n">
        <v>189360</v>
      </c>
      <c r="BA1212" t="n">
        <v>174275</v>
      </c>
      <c r="BB1212" t="n">
        <v>201994</v>
      </c>
      <c r="BD1212" t="n">
        <v>221038</v>
      </c>
      <c r="BE1212" t="n">
        <v>247283</v>
      </c>
      <c r="BF1212" t="n">
        <v>256492</v>
      </c>
    </row>
    <row r="1213">
      <c r="A1213" t="inlineStr">
        <is>
          <t>Total accrued expenses and other current liabilities</t>
        </is>
      </c>
      <c r="C1213" t="inlineStr">
        <is>
          <t>Thousand</t>
        </is>
      </c>
      <c r="D1213" t="inlineStr">
        <is>
          <t>QQQQ</t>
        </is>
      </c>
      <c r="F1213" t="n">
        <v>284641</v>
      </c>
      <c r="G1213" t="n">
        <v>285075</v>
      </c>
      <c r="H1213" t="n">
        <v>302095</v>
      </c>
      <c r="I1213" t="n">
        <v>283355</v>
      </c>
      <c r="K1213" t="n">
        <v>275730</v>
      </c>
      <c r="L1213" t="n">
        <v>290859</v>
      </c>
      <c r="M1213" t="n">
        <v>307153</v>
      </c>
      <c r="N1213" t="n">
        <v>311879</v>
      </c>
      <c r="P1213" t="n">
        <v>272063</v>
      </c>
      <c r="Q1213" t="n">
        <v>296668</v>
      </c>
      <c r="R1213" t="n">
        <v>304459</v>
      </c>
      <c r="S1213" t="n">
        <v>314966</v>
      </c>
      <c r="U1213" t="n">
        <v>279249</v>
      </c>
      <c r="V1213" t="n">
        <v>314925</v>
      </c>
      <c r="W1213" t="n">
        <v>297214</v>
      </c>
      <c r="X1213" t="n">
        <v>290699</v>
      </c>
      <c r="Z1213" t="n">
        <v>284834</v>
      </c>
      <c r="AA1213" t="n">
        <v>324727</v>
      </c>
      <c r="AB1213" t="n">
        <v>416476</v>
      </c>
      <c r="AC1213" t="n">
        <v>417341</v>
      </c>
      <c r="AE1213" t="n">
        <v>351558</v>
      </c>
      <c r="AF1213" t="n">
        <v>407442</v>
      </c>
      <c r="AG1213" t="n">
        <v>403146</v>
      </c>
      <c r="AH1213" t="n">
        <v>386941</v>
      </c>
      <c r="AJ1213" t="n">
        <v>472365</v>
      </c>
      <c r="AK1213" t="n">
        <v>508337</v>
      </c>
      <c r="AL1213" t="n">
        <v>494247</v>
      </c>
      <c r="AM1213" t="n">
        <v>575319</v>
      </c>
      <c r="AO1213" t="n">
        <v>532509</v>
      </c>
      <c r="AP1213" t="n">
        <v>528256</v>
      </c>
      <c r="AQ1213" t="n">
        <v>691329</v>
      </c>
      <c r="AR1213" t="n">
        <v>807847</v>
      </c>
      <c r="AT1213" t="n">
        <v>606759</v>
      </c>
      <c r="AU1213" t="n">
        <v>1051546</v>
      </c>
      <c r="AV1213" t="n">
        <v>999014</v>
      </c>
      <c r="AW1213" t="n">
        <v>859885</v>
      </c>
      <c r="AY1213" t="n">
        <v>815259</v>
      </c>
      <c r="AZ1213" t="n">
        <v>811999</v>
      </c>
      <c r="BA1213" t="n">
        <v>857189</v>
      </c>
      <c r="BB1213" t="n">
        <v>850899</v>
      </c>
      <c r="BD1213" t="n">
        <v>862753</v>
      </c>
      <c r="BE1213" t="n">
        <v>934396</v>
      </c>
      <c r="BF1213" t="n">
        <v>933473</v>
      </c>
    </row>
    <row r="1214">
      <c r="A1214" t="inlineStr">
        <is>
          <t>Total accrued expenses and other current liabilities-c</t>
        </is>
      </c>
      <c r="F1214">
        <f>SUM(F1200:F1212)</f>
        <v/>
      </c>
      <c r="G1214">
        <f>SUM(G1200:G1212)</f>
        <v/>
      </c>
      <c r="H1214">
        <f>SUM(H1200:H1212)</f>
        <v/>
      </c>
      <c r="I1214">
        <f>SUM(I1200:I1212)</f>
        <v/>
      </c>
      <c r="K1214">
        <f>SUM(K1200:K1212)</f>
        <v/>
      </c>
      <c r="L1214">
        <f>SUM(L1200:L1212)</f>
        <v/>
      </c>
      <c r="M1214">
        <f>SUM(M1200:M1212)</f>
        <v/>
      </c>
      <c r="N1214">
        <f>SUM(N1200:N1212)</f>
        <v/>
      </c>
      <c r="O1214">
        <f>SUM(O1200:O1212)</f>
        <v/>
      </c>
      <c r="P1214">
        <f>SUM(P1200:P1212)</f>
        <v/>
      </c>
      <c r="Q1214">
        <f>SUM(Q1200:Q1212)</f>
        <v/>
      </c>
      <c r="R1214">
        <f>SUM(R1200:R1212)</f>
        <v/>
      </c>
      <c r="S1214">
        <f>SUM(S1200:S1212)</f>
        <v/>
      </c>
      <c r="U1214">
        <f>SUM(U1200:U1212)</f>
        <v/>
      </c>
      <c r="V1214">
        <f>SUM(V1200:V1212)</f>
        <v/>
      </c>
      <c r="W1214">
        <f>SUM(W1200:W1212)</f>
        <v/>
      </c>
      <c r="X1214">
        <f>SUM(X1200:X1212)</f>
        <v/>
      </c>
      <c r="Z1214">
        <f>SUM(Z1200:Z1212)</f>
        <v/>
      </c>
      <c r="AA1214">
        <f>SUM(AA1200:AA1212)</f>
        <v/>
      </c>
      <c r="AB1214">
        <f>SUM(AB1200:AB1212)</f>
        <v/>
      </c>
      <c r="AC1214">
        <f>SUM(AC1200:AC1212)</f>
        <v/>
      </c>
      <c r="AE1214">
        <f>SUM(AE1200:AE1212)</f>
        <v/>
      </c>
      <c r="AF1214">
        <f>SUM(AF1200:AF1212)</f>
        <v/>
      </c>
      <c r="AG1214">
        <f>SUM(AG1200:AG1212)</f>
        <v/>
      </c>
      <c r="AH1214">
        <f>SUM(AH1200:AH1212)</f>
        <v/>
      </c>
      <c r="AJ1214">
        <f>SUM(AJ1200:AJ1212)</f>
        <v/>
      </c>
      <c r="AK1214">
        <f>SUM(AK1200:AK1212)</f>
        <v/>
      </c>
      <c r="AL1214">
        <f>SUM(AL1200:AL1212)</f>
        <v/>
      </c>
      <c r="AM1214">
        <f>SUM(AM1200:AM1212)</f>
        <v/>
      </c>
      <c r="AO1214">
        <f>SUM(AO1200:AO1212)</f>
        <v/>
      </c>
      <c r="AP1214">
        <f>SUM(AP1200:AP1212)</f>
        <v/>
      </c>
      <c r="AQ1214">
        <f>SUM(AQ1200:AQ1212)</f>
        <v/>
      </c>
      <c r="AR1214">
        <f>SUM(AR1200:AR1212)</f>
        <v/>
      </c>
      <c r="AT1214">
        <f>SUM(AT1200:AT1212)</f>
        <v/>
      </c>
      <c r="AU1214">
        <f>SUM(AU1200:AU1212)</f>
        <v/>
      </c>
      <c r="AV1214">
        <f>SUM(AV1200:AV1212)</f>
        <v/>
      </c>
      <c r="AW1214">
        <f>SUM(AW1200:AW1212)</f>
        <v/>
      </c>
      <c r="AY1214">
        <f>SUM(AY1200:AY1212)</f>
        <v/>
      </c>
      <c r="AZ1214">
        <f>SUM(AZ1200:AZ1212)</f>
        <v/>
      </c>
      <c r="BA1214">
        <f>SUM(BA1200:BA1212)</f>
        <v/>
      </c>
      <c r="BB1214">
        <f>SUM(BB1200:BB1212)</f>
        <v/>
      </c>
      <c r="BD1214">
        <f>SUM(BD1200:BD1212)</f>
        <v/>
      </c>
      <c r="BE1214">
        <f>SUM(BE1200:BE1212)</f>
        <v/>
      </c>
      <c r="BF1214">
        <f>SUM(BF1200:BF1212)</f>
        <v/>
      </c>
    </row>
    <row r="1215">
      <c r="A1215" t="inlineStr">
        <is>
          <t>Sum check</t>
        </is>
      </c>
      <c r="F1215">
        <f>F1214-F1213</f>
        <v/>
      </c>
      <c r="G1215">
        <f>G1214-G1213</f>
        <v/>
      </c>
      <c r="H1215">
        <f>H1214-H1213</f>
        <v/>
      </c>
      <c r="I1215">
        <f>I1214-I1213</f>
        <v/>
      </c>
      <c r="K1215">
        <f>K1214-K1213</f>
        <v/>
      </c>
      <c r="L1215">
        <f>L1214-L1213</f>
        <v/>
      </c>
      <c r="M1215">
        <f>M1214-M1213</f>
        <v/>
      </c>
      <c r="N1215">
        <f>N1214-N1213</f>
        <v/>
      </c>
      <c r="O1215">
        <f>O1214-O1213</f>
        <v/>
      </c>
      <c r="P1215">
        <f>P1214-P1213</f>
        <v/>
      </c>
      <c r="Q1215">
        <f>Q1214-Q1213</f>
        <v/>
      </c>
      <c r="R1215">
        <f>R1214-R1213</f>
        <v/>
      </c>
      <c r="S1215">
        <f>S1214-S1213</f>
        <v/>
      </c>
      <c r="U1215">
        <f>U1214-U1213</f>
        <v/>
      </c>
      <c r="V1215">
        <f>V1214-V1213</f>
        <v/>
      </c>
      <c r="W1215">
        <f>W1214-W1213</f>
        <v/>
      </c>
      <c r="X1215">
        <f>X1214-X1213</f>
        <v/>
      </c>
      <c r="Z1215">
        <f>Z1214-Z1213</f>
        <v/>
      </c>
      <c r="AA1215">
        <f>AA1214-AA1213</f>
        <v/>
      </c>
      <c r="AB1215">
        <f>AB1214-AB1213</f>
        <v/>
      </c>
      <c r="AC1215">
        <f>AC1214-AC1213</f>
        <v/>
      </c>
      <c r="AE1215">
        <f>AE1214-AE1213</f>
        <v/>
      </c>
      <c r="AF1215">
        <f>AF1214-AF1213</f>
        <v/>
      </c>
      <c r="AG1215">
        <f>AG1214-AG1213</f>
        <v/>
      </c>
      <c r="AH1215">
        <f>AH1214-AH1213</f>
        <v/>
      </c>
      <c r="AJ1215">
        <f>AJ1214-AJ1213</f>
        <v/>
      </c>
      <c r="AK1215">
        <f>AK1214-AK1213</f>
        <v/>
      </c>
      <c r="AL1215">
        <f>AL1214-AL1213</f>
        <v/>
      </c>
      <c r="AM1215">
        <f>AM1214-AM1213</f>
        <v/>
      </c>
      <c r="AO1215">
        <f>AO1214-AO1213</f>
        <v/>
      </c>
      <c r="AP1215">
        <f>AP1214-AP1213</f>
        <v/>
      </c>
      <c r="AQ1215">
        <f>AQ1214-AQ1213</f>
        <v/>
      </c>
      <c r="AR1215">
        <f>AR1214-AR1213</f>
        <v/>
      </c>
      <c r="AT1215">
        <f>AT1214-AT1213</f>
        <v/>
      </c>
      <c r="AU1215">
        <f>AU1214-AU1213</f>
        <v/>
      </c>
      <c r="AV1215">
        <f>AV1214-AV1213</f>
        <v/>
      </c>
      <c r="AW1215">
        <f>AW1214-AW1213</f>
        <v/>
      </c>
      <c r="AY1215">
        <f>AY1214-AY1213</f>
        <v/>
      </c>
      <c r="AZ1215">
        <f>AZ1214-AZ1213</f>
        <v/>
      </c>
      <c r="BA1215">
        <f>BA1214-BA1213</f>
        <v/>
      </c>
      <c r="BB1215">
        <f>BB1214-BB1213</f>
        <v/>
      </c>
      <c r="BD1215">
        <f>BD1214-BD1213</f>
        <v/>
      </c>
      <c r="BE1215">
        <f>BE1214-BE1213</f>
        <v/>
      </c>
      <c r="BF1215">
        <f>BF1214-BF1213</f>
        <v/>
      </c>
    </row>
    <row r="1216">
      <c r="A1216" t="inlineStr">
        <is>
          <t>Link check</t>
        </is>
      </c>
      <c r="F1216">
        <f>F1213-F707</f>
        <v/>
      </c>
      <c r="G1216">
        <f>G1213-G707</f>
        <v/>
      </c>
      <c r="H1216">
        <f>H1213-H707</f>
        <v/>
      </c>
      <c r="I1216">
        <f>I1213-I707</f>
        <v/>
      </c>
      <c r="K1216">
        <f>K1213-K707</f>
        <v/>
      </c>
      <c r="L1216">
        <f>L1213-L707</f>
        <v/>
      </c>
      <c r="M1216">
        <f>M1213-M707</f>
        <v/>
      </c>
      <c r="N1216">
        <f>N1213-N707</f>
        <v/>
      </c>
      <c r="O1216">
        <f>O1213-O707</f>
        <v/>
      </c>
      <c r="P1216">
        <f>P1213-P707</f>
        <v/>
      </c>
      <c r="Q1216">
        <f>Q1213-Q707</f>
        <v/>
      </c>
      <c r="R1216">
        <f>R1213-R707</f>
        <v/>
      </c>
      <c r="S1216">
        <f>S1213-S707</f>
        <v/>
      </c>
      <c r="U1216">
        <f>U1213-U707</f>
        <v/>
      </c>
      <c r="V1216">
        <f>V1213-V707</f>
        <v/>
      </c>
      <c r="W1216">
        <f>W1213-W707</f>
        <v/>
      </c>
      <c r="X1216">
        <f>X1213-X707</f>
        <v/>
      </c>
      <c r="Z1216">
        <f>Z1213-Z707</f>
        <v/>
      </c>
      <c r="AA1216">
        <f>AA1213-AA707</f>
        <v/>
      </c>
      <c r="AB1216">
        <f>AB1213-AB707</f>
        <v/>
      </c>
      <c r="AC1216">
        <f>AC1213-AC707</f>
        <v/>
      </c>
      <c r="AE1216">
        <f>AE1213-AE707</f>
        <v/>
      </c>
      <c r="AF1216">
        <f>AF1213-AF707</f>
        <v/>
      </c>
      <c r="AG1216">
        <f>AG1213-AG707</f>
        <v/>
      </c>
      <c r="AH1216">
        <f>AH1213-AH707</f>
        <v/>
      </c>
      <c r="AJ1216">
        <f>AJ1213-AJ707</f>
        <v/>
      </c>
      <c r="AK1216">
        <f>AK1213-AK707</f>
        <v/>
      </c>
      <c r="AL1216">
        <f>AL1213-AL707</f>
        <v/>
      </c>
      <c r="AM1216">
        <f>AM1213-AM707</f>
        <v/>
      </c>
      <c r="AO1216">
        <f>AO1213-AO707</f>
        <v/>
      </c>
      <c r="AP1216">
        <f>AP1213-AP707</f>
        <v/>
      </c>
      <c r="AQ1216">
        <f>AQ1213-AQ707</f>
        <v/>
      </c>
      <c r="AR1216">
        <f>AR1213-AR707</f>
        <v/>
      </c>
      <c r="AT1216">
        <f>AT1213-AT707</f>
        <v/>
      </c>
      <c r="AU1216">
        <f>AU1213-AU707</f>
        <v/>
      </c>
      <c r="AV1216">
        <f>AV1213-AV707</f>
        <v/>
      </c>
      <c r="AW1216">
        <f>AW1213-AW707</f>
        <v/>
      </c>
      <c r="AY1216">
        <f>AY1213-AY707</f>
        <v/>
      </c>
      <c r="AZ1216">
        <f>AZ1213-AZ707</f>
        <v/>
      </c>
      <c r="BA1216">
        <f>BA1213-BA707</f>
        <v/>
      </c>
      <c r="BB1216">
        <f>BB1213-BB707</f>
        <v/>
      </c>
      <c r="BD1216">
        <f>BD1213-BD707</f>
        <v/>
      </c>
      <c r="BE1216">
        <f>BE1213-BE707</f>
        <v/>
      </c>
      <c r="BF1216">
        <f>BF1213-BF707</f>
        <v/>
      </c>
    </row>
    <row r="1218">
      <c r="A1218" t="inlineStr">
        <is>
          <t>Total</t>
        </is>
      </c>
      <c r="C1218" t="inlineStr">
        <is>
          <t>Thousand</t>
        </is>
      </c>
      <c r="D1218" t="inlineStr">
        <is>
          <t>QQQQ</t>
        </is>
      </c>
      <c r="F1218" t="n">
        <v>582219</v>
      </c>
      <c r="G1218" t="n">
        <v>618053</v>
      </c>
      <c r="H1218" t="n">
        <v>678022</v>
      </c>
      <c r="I1218" t="n">
        <v>657649</v>
      </c>
      <c r="K1218" t="n">
        <v>663619</v>
      </c>
      <c r="L1218" t="n">
        <v>682957</v>
      </c>
      <c r="M1218" t="n">
        <v>692901</v>
      </c>
      <c r="N1218" t="n">
        <v>716227</v>
      </c>
      <c r="P1218" t="n">
        <v>688103</v>
      </c>
      <c r="Q1218" t="n">
        <v>770187</v>
      </c>
      <c r="R1218" t="n">
        <v>838886</v>
      </c>
      <c r="S1218" t="n">
        <v>804920</v>
      </c>
      <c r="U1218" t="n">
        <v>752855</v>
      </c>
      <c r="V1218" t="n">
        <v>785761</v>
      </c>
      <c r="W1218" t="n">
        <v>800979</v>
      </c>
      <c r="X1218" t="n">
        <v>847217</v>
      </c>
      <c r="Z1218" t="n">
        <v>865704</v>
      </c>
      <c r="AA1218" t="n">
        <v>848169</v>
      </c>
      <c r="AB1218" t="n">
        <v>1167095</v>
      </c>
      <c r="AC1218" t="n">
        <v>1182674</v>
      </c>
      <c r="AE1218" t="n">
        <v>1169094</v>
      </c>
      <c r="AF1218" t="n">
        <v>1282279</v>
      </c>
      <c r="AG1218" t="n">
        <v>1256741</v>
      </c>
      <c r="AH1218" t="n">
        <v>1257597</v>
      </c>
      <c r="AJ1218" t="n">
        <v>1322209</v>
      </c>
      <c r="AK1218" t="n">
        <v>1353417</v>
      </c>
      <c r="AL1218" t="n">
        <v>1385347</v>
      </c>
      <c r="AM1218" t="n">
        <v>1614688</v>
      </c>
      <c r="AO1218" t="n">
        <v>1488254</v>
      </c>
      <c r="AP1218" t="n">
        <v>1459508</v>
      </c>
      <c r="AQ1218" t="n">
        <v>1669963</v>
      </c>
      <c r="AR1218" t="n">
        <v>1912125</v>
      </c>
      <c r="AT1218" t="n">
        <v>1676898</v>
      </c>
      <c r="AU1218" t="n">
        <v>2188580</v>
      </c>
      <c r="AV1218" t="n">
        <v>2203038</v>
      </c>
      <c r="AW1218" t="n">
        <v>2282600</v>
      </c>
      <c r="AY1218" t="n">
        <v>2285627</v>
      </c>
      <c r="AZ1218" t="n">
        <v>2333077</v>
      </c>
      <c r="BA1218" t="n">
        <v>2449730</v>
      </c>
      <c r="BB1218" t="n">
        <v>2485479</v>
      </c>
      <c r="BD1218" t="n">
        <v>2448470</v>
      </c>
      <c r="BE1218" t="n">
        <v>2525887</v>
      </c>
      <c r="BF1218" t="n">
        <v>2496817</v>
      </c>
    </row>
    <row r="1219">
      <c r="A1219" t="inlineStr">
        <is>
          <t>Total-c</t>
        </is>
      </c>
      <c r="F1219">
        <f>F1213+F1193+F1198+F1199</f>
        <v/>
      </c>
      <c r="G1219">
        <f>G1213+G1193+G1198+G1199</f>
        <v/>
      </c>
      <c r="H1219">
        <f>H1213+H1193+H1198+H1199</f>
        <v/>
      </c>
      <c r="I1219">
        <f>I1213+I1193+I1198+I1199</f>
        <v/>
      </c>
      <c r="K1219">
        <f>K1213+K1193+K1198+K1199</f>
        <v/>
      </c>
      <c r="L1219">
        <f>L1213+L1193+L1198+L1199</f>
        <v/>
      </c>
      <c r="M1219">
        <f>M1213+M1193+M1198+M1199</f>
        <v/>
      </c>
      <c r="N1219">
        <f>N1213+N1193+N1198+N1199</f>
        <v/>
      </c>
      <c r="O1219">
        <f>O1213+O1193+O1198+O1199</f>
        <v/>
      </c>
      <c r="P1219">
        <f>P1213+P1193+P1198+P1199</f>
        <v/>
      </c>
      <c r="Q1219">
        <f>Q1213+Q1193+Q1198+Q1199</f>
        <v/>
      </c>
      <c r="R1219">
        <f>R1213+R1193+R1198+R1199</f>
        <v/>
      </c>
      <c r="S1219">
        <f>S1213+S1193+S1198+S1199</f>
        <v/>
      </c>
      <c r="U1219">
        <f>U1213+U1193+U1198+U1199</f>
        <v/>
      </c>
      <c r="V1219">
        <f>V1213+V1193+V1198+V1199</f>
        <v/>
      </c>
      <c r="W1219">
        <f>W1213+W1193+W1198+W1199</f>
        <v/>
      </c>
      <c r="X1219">
        <f>X1213+X1193+X1198+X1199</f>
        <v/>
      </c>
      <c r="Z1219">
        <f>Z1213+Z1193+Z1198+Z1199</f>
        <v/>
      </c>
      <c r="AA1219">
        <f>AA1213+AA1193+AA1198+AA1199</f>
        <v/>
      </c>
      <c r="AB1219">
        <f>AB1213+AB1193+AB1198+AB1199</f>
        <v/>
      </c>
      <c r="AC1219">
        <f>AC1213+AC1193+AC1198+AC1199</f>
        <v/>
      </c>
      <c r="AE1219">
        <f>AE1213+AE1193+AE1198+AE1199</f>
        <v/>
      </c>
      <c r="AF1219">
        <f>AF1213+AF1193+AF1198+AF1199</f>
        <v/>
      </c>
      <c r="AG1219">
        <f>AG1213+AG1193+AG1198+AG1199</f>
        <v/>
      </c>
      <c r="AH1219">
        <f>AH1213+AH1193+AH1198+AH1199</f>
        <v/>
      </c>
      <c r="AJ1219">
        <f>AJ1213+AJ1193+AJ1198+AJ1199</f>
        <v/>
      </c>
      <c r="AK1219">
        <f>AK1213+AK1193+AK1198+AK1199</f>
        <v/>
      </c>
      <c r="AL1219">
        <f>AL1213+AL1193+AL1198+AL1199</f>
        <v/>
      </c>
      <c r="AM1219">
        <f>AM1213+AM1193+AM1198+AM1199</f>
        <v/>
      </c>
      <c r="AO1219">
        <f>AO1213+AO1193+AO1198+AO1199</f>
        <v/>
      </c>
      <c r="AP1219">
        <f>AP1213+AP1193+AP1198+AP1199</f>
        <v/>
      </c>
      <c r="AQ1219">
        <f>AQ1213+AQ1193+AQ1198+AQ1199</f>
        <v/>
      </c>
      <c r="AR1219">
        <f>AR1213+AR1193+AR1198+AR1199</f>
        <v/>
      </c>
      <c r="AT1219">
        <f>AT1213+AT1193+AT1198+AT1199</f>
        <v/>
      </c>
      <c r="AU1219">
        <f>AU1213+AU1193+AU1198+AU1199</f>
        <v/>
      </c>
      <c r="AV1219">
        <f>AV1213+AV1193+AV1198+AV1199</f>
        <v/>
      </c>
      <c r="AW1219">
        <f>AW1213+AW1193+AW1198+AW1199</f>
        <v/>
      </c>
      <c r="AY1219">
        <f>AY1213+AY1193+AY1198+AY1199</f>
        <v/>
      </c>
      <c r="AZ1219">
        <f>AZ1213+AZ1193+AZ1198+AZ1199</f>
        <v/>
      </c>
      <c r="BA1219">
        <f>BA1213+BA1193+BA1198+BA1199</f>
        <v/>
      </c>
      <c r="BB1219">
        <f>BB1213+BB1193+BB1198+BB1199</f>
        <v/>
      </c>
      <c r="BD1219">
        <f>BD1213+BD1193+BD1198+BD1199</f>
        <v/>
      </c>
      <c r="BE1219">
        <f>BE1213+BE1193+BE1198+BE1199</f>
        <v/>
      </c>
      <c r="BF1219">
        <f>BF1213+BF1193+BF1198+BF1199</f>
        <v/>
      </c>
    </row>
    <row r="1220">
      <c r="A1220" t="inlineStr">
        <is>
          <t>Sum check</t>
        </is>
      </c>
      <c r="F1220">
        <f>F1219-F1218</f>
        <v/>
      </c>
      <c r="G1220">
        <f>G1219-G1218</f>
        <v/>
      </c>
      <c r="H1220">
        <f>H1219-H1218</f>
        <v/>
      </c>
      <c r="I1220">
        <f>I1219-I1218</f>
        <v/>
      </c>
      <c r="K1220">
        <f>K1219-K1218</f>
        <v/>
      </c>
      <c r="L1220">
        <f>L1219-L1218</f>
        <v/>
      </c>
      <c r="M1220">
        <f>M1219-M1218</f>
        <v/>
      </c>
      <c r="N1220">
        <f>N1219-N1218</f>
        <v/>
      </c>
      <c r="O1220">
        <f>O1219-O1218</f>
        <v/>
      </c>
      <c r="P1220">
        <f>P1219-P1218</f>
        <v/>
      </c>
      <c r="Q1220">
        <f>Q1219-Q1218</f>
        <v/>
      </c>
      <c r="R1220">
        <f>R1219-R1218</f>
        <v/>
      </c>
      <c r="S1220">
        <f>S1219-S1218</f>
        <v/>
      </c>
      <c r="U1220">
        <f>U1219-U1218</f>
        <v/>
      </c>
      <c r="V1220">
        <f>V1219-V1218</f>
        <v/>
      </c>
      <c r="W1220">
        <f>W1219-W1218</f>
        <v/>
      </c>
      <c r="X1220">
        <f>X1219-X1218</f>
        <v/>
      </c>
      <c r="Z1220">
        <f>Z1219-Z1218</f>
        <v/>
      </c>
      <c r="AA1220">
        <f>AA1219-AA1218</f>
        <v/>
      </c>
      <c r="AB1220">
        <f>AB1219-AB1218</f>
        <v/>
      </c>
      <c r="AC1220">
        <f>AC1219-AC1218</f>
        <v/>
      </c>
      <c r="AE1220">
        <f>AE1219-AE1218</f>
        <v/>
      </c>
      <c r="AF1220">
        <f>AF1219-AF1218</f>
        <v/>
      </c>
      <c r="AG1220">
        <f>AG1219-AG1218</f>
        <v/>
      </c>
      <c r="AH1220">
        <f>AH1219-AH1218</f>
        <v/>
      </c>
      <c r="AJ1220">
        <f>AJ1219-AJ1218</f>
        <v/>
      </c>
      <c r="AK1220">
        <f>AK1219-AK1218</f>
        <v/>
      </c>
      <c r="AL1220">
        <f>AL1219-AL1218</f>
        <v/>
      </c>
      <c r="AM1220">
        <f>AM1219-AM1218</f>
        <v/>
      </c>
      <c r="AO1220">
        <f>AO1219-AO1218</f>
        <v/>
      </c>
      <c r="AP1220">
        <f>AP1219-AP1218</f>
        <v/>
      </c>
      <c r="AQ1220">
        <f>AQ1219-AQ1218</f>
        <v/>
      </c>
      <c r="AR1220">
        <f>AR1219-AR1218</f>
        <v/>
      </c>
      <c r="AT1220">
        <f>AT1219-AT1218</f>
        <v/>
      </c>
      <c r="AU1220">
        <f>AU1219-AU1218</f>
        <v/>
      </c>
      <c r="AV1220">
        <f>AV1219-AV1218</f>
        <v/>
      </c>
      <c r="AW1220">
        <f>AW1219-AW1218</f>
        <v/>
      </c>
      <c r="AY1220">
        <f>AY1219-AY1218</f>
        <v/>
      </c>
      <c r="AZ1220">
        <f>AZ1219-AZ1218</f>
        <v/>
      </c>
      <c r="BA1220">
        <f>BA1219-BA1218</f>
        <v/>
      </c>
      <c r="BB1220">
        <f>BB1219-BB1218</f>
        <v/>
      </c>
      <c r="BD1220">
        <f>BD1219-BD1218</f>
        <v/>
      </c>
      <c r="BE1220">
        <f>BE1219-BE1218</f>
        <v/>
      </c>
      <c r="BF1220">
        <f>BF1219-BF1218</f>
        <v/>
      </c>
    </row>
    <row r="1222">
      <c r="A1222" t="inlineStr">
        <is>
          <t>Employees</t>
        </is>
      </c>
    </row>
    <row r="1223">
      <c r="A1223" t="inlineStr">
        <is>
          <t>U.S.</t>
        </is>
      </c>
      <c r="C1223" t="inlineStr">
        <is>
          <t>Actual</t>
        </is>
      </c>
      <c r="D1223" t="inlineStr">
        <is>
          <t>QQQQ</t>
        </is>
      </c>
      <c r="I1223" t="n">
        <v>31600</v>
      </c>
      <c r="N1223" t="n">
        <v>29900</v>
      </c>
      <c r="S1223" t="n">
        <v>29100</v>
      </c>
      <c r="X1223" t="n">
        <v>29850</v>
      </c>
      <c r="AC1223" t="n">
        <v>30900</v>
      </c>
      <c r="AH1223" t="n">
        <v>31100</v>
      </c>
      <c r="AM1223" t="n">
        <v>31900</v>
      </c>
      <c r="AR1223" t="n">
        <v>30900</v>
      </c>
    </row>
    <row r="1224">
      <c r="A1224" t="inlineStr">
        <is>
          <t>Mexico</t>
        </is>
      </c>
      <c r="C1224" t="inlineStr">
        <is>
          <t>Actual</t>
        </is>
      </c>
      <c r="D1224" t="inlineStr">
        <is>
          <t>QQQQ</t>
        </is>
      </c>
      <c r="I1224" t="n">
        <v>5100</v>
      </c>
      <c r="N1224" t="n">
        <v>5100</v>
      </c>
      <c r="S1224" t="n">
        <v>9750</v>
      </c>
      <c r="X1224" t="n">
        <v>9750</v>
      </c>
      <c r="AC1224" t="n">
        <v>10200</v>
      </c>
      <c r="AH1224" t="n">
        <v>10700</v>
      </c>
      <c r="AM1224" t="n">
        <v>11000</v>
      </c>
      <c r="AR1224" t="n">
        <v>10500</v>
      </c>
    </row>
    <row r="1225">
      <c r="A1225" t="inlineStr">
        <is>
          <t>U.K and Europe</t>
        </is>
      </c>
      <c r="C1225" t="inlineStr">
        <is>
          <t>Actual</t>
        </is>
      </c>
      <c r="D1225" t="inlineStr">
        <is>
          <t>QQQQ</t>
        </is>
      </c>
      <c r="AC1225" t="n">
        <v>10200</v>
      </c>
      <c r="AH1225" t="n">
        <v>10300</v>
      </c>
      <c r="AM1225" t="n">
        <v>15600</v>
      </c>
      <c r="AR1225" t="n">
        <v>15000</v>
      </c>
    </row>
    <row r="1226">
      <c r="A1226" t="inlineStr">
        <is>
          <t>Total (approximately)</t>
        </is>
      </c>
      <c r="C1226" t="inlineStr">
        <is>
          <t>Actual</t>
        </is>
      </c>
      <c r="D1226" t="inlineStr">
        <is>
          <t>QQQQ</t>
        </is>
      </c>
      <c r="F1226" t="n">
        <v>37500</v>
      </c>
      <c r="G1226" t="n">
        <v>37500</v>
      </c>
      <c r="H1226" t="n">
        <v>37500</v>
      </c>
      <c r="I1226" t="n">
        <v>36700</v>
      </c>
      <c r="K1226" t="n">
        <v>35700</v>
      </c>
      <c r="L1226" t="n">
        <v>35500</v>
      </c>
      <c r="M1226" t="n">
        <v>35400</v>
      </c>
      <c r="N1226" t="n">
        <v>35000</v>
      </c>
      <c r="P1226" t="n">
        <v>34200</v>
      </c>
      <c r="Q1226" t="n">
        <v>33900</v>
      </c>
      <c r="R1226" t="n">
        <v>39200</v>
      </c>
      <c r="S1226" t="n">
        <v>39000</v>
      </c>
      <c r="U1226" t="n">
        <v>37900</v>
      </c>
      <c r="V1226" t="n">
        <v>37700</v>
      </c>
      <c r="W1226" t="n">
        <v>38200</v>
      </c>
      <c r="X1226" t="n">
        <v>39600</v>
      </c>
      <c r="Z1226" t="n">
        <v>41900</v>
      </c>
      <c r="AA1226" t="n">
        <v>42000</v>
      </c>
      <c r="AB1226" t="n">
        <v>52000</v>
      </c>
      <c r="AC1226" t="n">
        <v>51300</v>
      </c>
      <c r="AE1226" t="n">
        <v>51400</v>
      </c>
      <c r="AF1226" t="n">
        <v>51600</v>
      </c>
      <c r="AG1226" t="n">
        <v>51300</v>
      </c>
      <c r="AH1226" t="n">
        <v>52100</v>
      </c>
      <c r="AJ1226" t="n">
        <v>52100</v>
      </c>
      <c r="AK1226" t="n">
        <v>52600</v>
      </c>
      <c r="AL1226" t="n">
        <v>52700</v>
      </c>
      <c r="AM1226" t="n">
        <v>53100</v>
      </c>
      <c r="AO1226" t="n">
        <v>53300</v>
      </c>
      <c r="AP1226" t="n">
        <v>52700</v>
      </c>
      <c r="AQ1226" t="n">
        <v>55400</v>
      </c>
      <c r="AR1226" t="n">
        <v>56400</v>
      </c>
      <c r="AT1226" t="n">
        <v>54900</v>
      </c>
      <c r="AU1226" t="n">
        <v>54700</v>
      </c>
      <c r="AV1226" t="n">
        <v>58900</v>
      </c>
      <c r="AW1226" t="n">
        <v>59400</v>
      </c>
      <c r="AY1226" t="n">
        <v>59000</v>
      </c>
      <c r="AZ1226" t="n">
        <v>60000</v>
      </c>
      <c r="BA1226" t="n">
        <v>61800</v>
      </c>
      <c r="BB1226" t="n">
        <v>61500</v>
      </c>
      <c r="BD1226" t="n">
        <v>62000</v>
      </c>
      <c r="BE1226" t="n">
        <v>61900</v>
      </c>
      <c r="BF1226" t="n">
        <v>61200</v>
      </c>
    </row>
    <row r="1227">
      <c r="A1227" t="inlineStr">
        <is>
          <t>Total (approximately)-c</t>
        </is>
      </c>
      <c r="I1227">
        <f>SUM(I1223:I1225)</f>
        <v/>
      </c>
      <c r="N1227">
        <f>SUM(N1223:N1225)</f>
        <v/>
      </c>
      <c r="O1227">
        <f>SUM(O1223:O1225)</f>
        <v/>
      </c>
      <c r="S1227">
        <f>SUM(S1223:S1225)</f>
        <v/>
      </c>
      <c r="X1227">
        <f>SUM(X1223:X1225)</f>
        <v/>
      </c>
      <c r="AC1227">
        <f>SUM(AC1223:AC1225)</f>
        <v/>
      </c>
      <c r="AH1227">
        <f>SUM(AH1223:AH1225)</f>
        <v/>
      </c>
      <c r="AM1227">
        <f>SUM(AM1223:AM1225)</f>
        <v/>
      </c>
      <c r="AR1227">
        <f>SUM(AR1223:AR1225)</f>
        <v/>
      </c>
    </row>
    <row r="1228">
      <c r="A1228" t="inlineStr">
        <is>
          <t>Sum check</t>
        </is>
      </c>
      <c r="I1228">
        <f>I1226-I1227</f>
        <v/>
      </c>
      <c r="N1228">
        <f>N1226-N1227</f>
        <v/>
      </c>
      <c r="O1228">
        <f>O1226-O1227</f>
        <v/>
      </c>
      <c r="S1228">
        <f>S1226-S1227</f>
        <v/>
      </c>
      <c r="X1228">
        <f>X1226-X1227</f>
        <v/>
      </c>
      <c r="AC1228">
        <f>AC1226-AC1227</f>
        <v/>
      </c>
      <c r="AH1228">
        <f>AH1226-AH1227</f>
        <v/>
      </c>
      <c r="AM1228">
        <f>AM1226-AM1227</f>
        <v/>
      </c>
      <c r="AR1228">
        <f>AR1226-AR1227</f>
        <v/>
      </c>
    </row>
    <row r="1230">
      <c r="A1230" t="inlineStr">
        <is>
          <t>Employee under collective bargaining agreement</t>
        </is>
      </c>
      <c r="C1230" t="inlineStr">
        <is>
          <t>Percent</t>
        </is>
      </c>
      <c r="D1230" t="inlineStr">
        <is>
          <t>QQQQ</t>
        </is>
      </c>
      <c r="I1230" t="n">
        <v>35.3</v>
      </c>
      <c r="N1230" t="n">
        <v>38.1</v>
      </c>
      <c r="S1230" t="n">
        <v>45.6</v>
      </c>
      <c r="X1230" t="n">
        <v>42.9</v>
      </c>
      <c r="AC1230" t="n">
        <v>37.8</v>
      </c>
      <c r="AH1230" t="n">
        <v>37.1</v>
      </c>
      <c r="AM1230" t="n">
        <v>35.8</v>
      </c>
      <c r="AR1230" t="n">
        <v>35.2</v>
      </c>
      <c r="AW1230" t="n">
        <v>45.4</v>
      </c>
      <c r="BB1230" t="n">
        <v>46.4</v>
      </c>
    </row>
    <row r="1231">
      <c r="A1231" t="inlineStr">
        <is>
          <t>Shares outstanding</t>
        </is>
      </c>
      <c r="C1231" t="inlineStr">
        <is>
          <t>Actual</t>
        </is>
      </c>
      <c r="D1231" t="inlineStr">
        <is>
          <t>QQQQ</t>
        </is>
      </c>
      <c r="F1231" t="n">
        <v>259029033</v>
      </c>
      <c r="G1231" t="n">
        <v>259029033</v>
      </c>
      <c r="H1231" t="n">
        <v>259029033</v>
      </c>
      <c r="I1231" t="n">
        <v>259029033</v>
      </c>
      <c r="K1231" t="n">
        <v>259029033</v>
      </c>
      <c r="L1231" t="n">
        <v>259029033</v>
      </c>
      <c r="M1231" t="n">
        <v>259029033</v>
      </c>
      <c r="N1231" t="n">
        <v>259700145</v>
      </c>
      <c r="P1231" t="n">
        <v>259700145</v>
      </c>
      <c r="Q1231" t="n">
        <v>259685145</v>
      </c>
      <c r="R1231" t="n">
        <v>255145196</v>
      </c>
      <c r="S1231" t="n">
        <v>254823286</v>
      </c>
      <c r="U1231" t="n">
        <v>254537287</v>
      </c>
      <c r="V1231" t="n">
        <v>254514687</v>
      </c>
      <c r="W1231" t="n">
        <v>251330211</v>
      </c>
      <c r="X1231" t="n">
        <v>248370044</v>
      </c>
      <c r="Z1231" t="n">
        <v>248752508</v>
      </c>
      <c r="AA1231" t="n">
        <v>248752508</v>
      </c>
      <c r="AB1231" t="n">
        <v>248752508</v>
      </c>
      <c r="AC1231" t="n">
        <v>248752508</v>
      </c>
      <c r="AE1231" t="n">
        <v>248980659</v>
      </c>
      <c r="AF1231" t="n">
        <v>248980659</v>
      </c>
      <c r="AG1231" t="n">
        <v>248980659</v>
      </c>
      <c r="AH1231" t="n">
        <v>248965081</v>
      </c>
      <c r="AJ1231" t="n">
        <v>249419815</v>
      </c>
      <c r="AK1231" t="n">
        <v>249307521</v>
      </c>
      <c r="AL1231" t="n">
        <v>249570421</v>
      </c>
      <c r="AM1231" t="n">
        <v>249572119</v>
      </c>
      <c r="AO1231" t="n">
        <v>246737862</v>
      </c>
      <c r="AP1231" t="n">
        <v>244031578</v>
      </c>
      <c r="AQ1231" t="n">
        <v>243553038</v>
      </c>
      <c r="AR1231" t="n">
        <v>243512490</v>
      </c>
      <c r="AT1231" t="n">
        <v>243666063</v>
      </c>
      <c r="AU1231" t="n">
        <v>243675522</v>
      </c>
      <c r="AV1231" t="n">
        <v>243675522</v>
      </c>
      <c r="AW1231" t="n">
        <v>243896170</v>
      </c>
      <c r="AY1231" t="n">
        <v>240329764</v>
      </c>
      <c r="AZ1231" t="n">
        <v>239045969</v>
      </c>
      <c r="BA1231" t="n">
        <v>236469365</v>
      </c>
      <c r="BB1231" t="n">
        <v>236469365</v>
      </c>
      <c r="BD1231" t="n">
        <v>236733263</v>
      </c>
      <c r="BE1231" t="n">
        <v>236789929</v>
      </c>
      <c r="BF1231" t="n">
        <v>236789929</v>
      </c>
    </row>
    <row r="1232">
      <c r="A1232" t="inlineStr">
        <is>
          <t>Define contribution</t>
        </is>
      </c>
      <c r="C1232" t="inlineStr">
        <is>
          <t>Million</t>
        </is>
      </c>
      <c r="D1232" t="inlineStr">
        <is>
          <t>QQQQ</t>
        </is>
      </c>
      <c r="E1232" t="inlineStr">
        <is>
          <t>Yes</t>
        </is>
      </c>
      <c r="J1232" t="n">
        <v>3.9</v>
      </c>
      <c r="O1232" t="n">
        <v>3.9</v>
      </c>
      <c r="T1232" t="n">
        <v>4.8</v>
      </c>
      <c r="Y1232" t="n">
        <v>5</v>
      </c>
      <c r="AD1232" t="n">
        <v>9.5</v>
      </c>
      <c r="AI1232" t="n">
        <v>11.4</v>
      </c>
      <c r="AN1232" t="n">
        <v>13.7</v>
      </c>
      <c r="AO1232" t="n">
        <v>3.6</v>
      </c>
      <c r="AP1232" t="n">
        <v>3.6</v>
      </c>
      <c r="AQ1232" t="n">
        <v>3.3</v>
      </c>
      <c r="AR1232" t="n">
        <v>3.6</v>
      </c>
      <c r="AS1232" t="n">
        <v>14.1</v>
      </c>
      <c r="AT1232" t="n">
        <v>4.6</v>
      </c>
      <c r="AU1232" t="n">
        <v>3.5</v>
      </c>
      <c r="AV1232" t="n">
        <v>3.6</v>
      </c>
      <c r="AX1232" t="n">
        <v>17</v>
      </c>
      <c r="AY1232" t="n">
        <v>5.5</v>
      </c>
      <c r="AZ1232" t="n">
        <v>8.9</v>
      </c>
      <c r="BA1232" t="n">
        <v>6.6</v>
      </c>
      <c r="BC1232" t="n">
        <v>27</v>
      </c>
      <c r="BD1232" t="n">
        <v>6.8</v>
      </c>
      <c r="BE1232" t="n">
        <v>6.9</v>
      </c>
      <c r="BF1232" t="n">
        <v>7.4</v>
      </c>
    </row>
    <row r="1233">
      <c r="A1233" t="inlineStr">
        <is>
          <t>Amortization expenses related to intangible assets</t>
        </is>
      </c>
      <c r="C1233" t="inlineStr">
        <is>
          <t xml:space="preserve">Million </t>
        </is>
      </c>
      <c r="D1233" t="inlineStr">
        <is>
          <t>QQQQ</t>
        </is>
      </c>
      <c r="J1233" t="n">
        <v>5.7</v>
      </c>
      <c r="O1233" t="n">
        <v>5.7</v>
      </c>
      <c r="T1233" t="n">
        <v>5.7</v>
      </c>
      <c r="Y1233" t="n">
        <v>8.9</v>
      </c>
      <c r="AD1233" t="n">
        <v>26.4</v>
      </c>
      <c r="AI1233" t="n">
        <v>25.7</v>
      </c>
      <c r="AN1233" t="n">
        <v>22.9</v>
      </c>
      <c r="AS1233" t="n">
        <v>22.7</v>
      </c>
      <c r="AX1233" t="n">
        <v>26.4</v>
      </c>
      <c r="BC1233" t="n">
        <v>33.7</v>
      </c>
    </row>
    <row r="1234">
      <c r="A1234" t="inlineStr">
        <is>
          <t>Depreciation expense</t>
        </is>
      </c>
      <c r="C1234" t="inlineStr">
        <is>
          <t>Million</t>
        </is>
      </c>
      <c r="D1234" t="inlineStr">
        <is>
          <t>QQQQ</t>
        </is>
      </c>
      <c r="E1234" t="inlineStr">
        <is>
          <t>Yes</t>
        </is>
      </c>
      <c r="F1234" t="n">
        <v>33.8</v>
      </c>
      <c r="G1234" t="n">
        <v>34.2</v>
      </c>
      <c r="H1234" t="n">
        <v>34.3</v>
      </c>
      <c r="I1234" t="n">
        <v>33.2</v>
      </c>
      <c r="J1234" t="n">
        <v>135.5</v>
      </c>
      <c r="K1234" t="n">
        <v>33.2</v>
      </c>
      <c r="L1234" t="n">
        <v>33.9</v>
      </c>
      <c r="M1234" t="n">
        <v>33.9</v>
      </c>
      <c r="N1234" t="n">
        <v>35.40000000000001</v>
      </c>
      <c r="O1234" t="n">
        <v>136.4</v>
      </c>
      <c r="P1234" t="n">
        <v>34</v>
      </c>
      <c r="Q1234" t="n">
        <v>36.6</v>
      </c>
      <c r="R1234" t="n">
        <v>38.8</v>
      </c>
      <c r="S1234" t="n">
        <v>37.00000000000001</v>
      </c>
      <c r="T1234" t="n">
        <v>146.4</v>
      </c>
      <c r="U1234" t="n">
        <v>38.5</v>
      </c>
      <c r="V1234" t="n">
        <v>43.5</v>
      </c>
      <c r="W1234" t="n">
        <v>42.8</v>
      </c>
      <c r="X1234" t="n">
        <v>43.00000000000001</v>
      </c>
      <c r="Y1234" t="n">
        <v>167.8</v>
      </c>
      <c r="Z1234" t="n">
        <v>45.8</v>
      </c>
      <c r="AA1234" t="n">
        <v>52</v>
      </c>
      <c r="AB1234" t="n">
        <v>63.8</v>
      </c>
      <c r="AC1234" t="n">
        <v>83.80000000000001</v>
      </c>
      <c r="AD1234" t="n">
        <v>245.4</v>
      </c>
      <c r="AE1234" t="n">
        <v>60.6</v>
      </c>
      <c r="AF1234" t="n">
        <v>61.9</v>
      </c>
      <c r="AG1234" t="n">
        <v>64.40000000000001</v>
      </c>
      <c r="AH1234" t="n">
        <v>61.40000000000001</v>
      </c>
      <c r="AI1234" t="n">
        <v>248.3</v>
      </c>
      <c r="AJ1234" t="n">
        <v>61.5</v>
      </c>
      <c r="AK1234" t="n">
        <v>65.7</v>
      </c>
      <c r="AL1234" t="n">
        <v>66.2</v>
      </c>
      <c r="AM1234" t="n">
        <v>70.90000000000001</v>
      </c>
      <c r="AN1234" t="n">
        <v>264.3</v>
      </c>
      <c r="AO1234" t="n">
        <v>74.5</v>
      </c>
      <c r="AP1234" t="n">
        <v>79.40000000000001</v>
      </c>
      <c r="AQ1234" t="n">
        <v>77.7</v>
      </c>
      <c r="AR1234" t="n">
        <v>82.79999999999995</v>
      </c>
      <c r="AS1234" t="n">
        <v>314.4</v>
      </c>
      <c r="AT1234" t="n">
        <v>80.7</v>
      </c>
      <c r="AU1234" t="n">
        <v>89.90000000000001</v>
      </c>
      <c r="AV1234" t="n">
        <v>86.3</v>
      </c>
      <c r="AX1234" t="n">
        <v>354.4</v>
      </c>
      <c r="AY1234" t="n">
        <v>93.40000000000001</v>
      </c>
      <c r="AZ1234" t="n">
        <v>91.09999999999999</v>
      </c>
      <c r="BA1234" t="n">
        <v>90.8</v>
      </c>
      <c r="BC1234" t="n">
        <v>369.4</v>
      </c>
      <c r="BD1234" t="n">
        <v>90</v>
      </c>
      <c r="BE1234" t="n">
        <v>96.40000000000001</v>
      </c>
      <c r="BF1234" t="n">
        <v>96.2</v>
      </c>
    </row>
    <row r="1235">
      <c r="A1235" t="inlineStr">
        <is>
          <t>Expenses under all retirement plans</t>
        </is>
      </c>
      <c r="C1235" t="inlineStr">
        <is>
          <t>Million</t>
        </is>
      </c>
      <c r="D1235" t="inlineStr">
        <is>
          <t>QQQQ</t>
        </is>
      </c>
      <c r="E1235" t="inlineStr">
        <is>
          <t>Yes</t>
        </is>
      </c>
      <c r="F1235" t="n">
        <v>1.9</v>
      </c>
      <c r="G1235" t="n">
        <v>1.9</v>
      </c>
      <c r="H1235" t="n">
        <v>1.9</v>
      </c>
      <c r="J1235" t="n">
        <v>7.5</v>
      </c>
      <c r="K1235" t="n">
        <v>1.4</v>
      </c>
      <c r="L1235" t="n">
        <v>1.4</v>
      </c>
      <c r="M1235" t="n">
        <v>1.5</v>
      </c>
      <c r="O1235" t="n">
        <v>5.9</v>
      </c>
      <c r="P1235" t="n">
        <v>4.5</v>
      </c>
      <c r="Q1235" t="n">
        <v>1.6</v>
      </c>
      <c r="R1235" t="n">
        <v>2.3</v>
      </c>
      <c r="T1235" t="n">
        <v>10.5</v>
      </c>
      <c r="U1235" t="n">
        <v>1.6</v>
      </c>
      <c r="V1235" t="n">
        <v>1.4</v>
      </c>
      <c r="W1235" t="n">
        <v>1.6</v>
      </c>
      <c r="Y1235" t="n">
        <v>8.1</v>
      </c>
      <c r="Z1235" t="n">
        <v>1.6</v>
      </c>
      <c r="AA1235" t="n">
        <v>1.6</v>
      </c>
      <c r="AB1235" t="n">
        <v>2.8</v>
      </c>
      <c r="AD1235" t="n">
        <v>10.8</v>
      </c>
      <c r="AE1235" t="n">
        <v>3.1</v>
      </c>
      <c r="AF1235" t="n">
        <v>3.1</v>
      </c>
      <c r="AG1235" t="n">
        <v>2.968</v>
      </c>
      <c r="AI1235" t="n">
        <v>12.1</v>
      </c>
      <c r="AJ1235" t="n">
        <v>3.9</v>
      </c>
      <c r="AK1235" t="n">
        <v>5.7</v>
      </c>
      <c r="AL1235" t="n">
        <v>5</v>
      </c>
      <c r="AN1235" t="n">
        <v>19</v>
      </c>
      <c r="AO1235" t="n">
        <v>3.6</v>
      </c>
      <c r="AP1235" t="n">
        <v>3.5</v>
      </c>
      <c r="AQ1235" t="n">
        <v>6.2</v>
      </c>
      <c r="AS1235" t="n">
        <v>17.4</v>
      </c>
      <c r="AT1235" t="n">
        <v>5.3</v>
      </c>
      <c r="AU1235" t="n">
        <v>4</v>
      </c>
      <c r="AV1235" t="n">
        <v>4.3</v>
      </c>
      <c r="AX1235" t="n">
        <v>19.2</v>
      </c>
      <c r="AY1235" t="n">
        <v>6.4</v>
      </c>
      <c r="AZ1235" t="n">
        <v>10.4</v>
      </c>
      <c r="BA1235" t="n">
        <v>7.1</v>
      </c>
      <c r="BC1235" t="n">
        <v>30.9</v>
      </c>
      <c r="BD1235" t="n">
        <v>7.6</v>
      </c>
      <c r="BE1235" t="n">
        <v>7.8</v>
      </c>
      <c r="BF1235" t="n">
        <v>8.300000000000001</v>
      </c>
    </row>
    <row r="1237">
      <c r="A1237" t="inlineStr">
        <is>
          <t>Business - Chicken</t>
        </is>
      </c>
    </row>
    <row r="1238">
      <c r="A1238" t="inlineStr">
        <is>
          <t>Total distribution centers in the U.S.</t>
        </is>
      </c>
      <c r="C1238" t="inlineStr">
        <is>
          <t>Actual</t>
        </is>
      </c>
      <c r="D1238" t="inlineStr">
        <is>
          <t>QQQQ</t>
        </is>
      </c>
      <c r="F1238" t="n">
        <v>12</v>
      </c>
      <c r="G1238" t="n">
        <v>12</v>
      </c>
      <c r="H1238" t="n">
        <v>12</v>
      </c>
      <c r="I1238" t="n">
        <v>12</v>
      </c>
      <c r="K1238" t="n">
        <v>12</v>
      </c>
      <c r="L1238" t="n">
        <v>12</v>
      </c>
      <c r="M1238" t="n">
        <v>12</v>
      </c>
      <c r="N1238" t="n">
        <v>12</v>
      </c>
      <c r="P1238" t="n">
        <v>12</v>
      </c>
      <c r="Q1238" t="n">
        <v>12</v>
      </c>
      <c r="R1238" t="n">
        <v>12</v>
      </c>
      <c r="S1238" t="n">
        <v>12</v>
      </c>
      <c r="U1238" t="n">
        <v>12</v>
      </c>
      <c r="V1238" t="n">
        <v>12</v>
      </c>
      <c r="W1238" t="n">
        <v>12</v>
      </c>
      <c r="X1238" t="n">
        <v>12</v>
      </c>
      <c r="Z1238" t="n">
        <v>14</v>
      </c>
      <c r="AA1238" t="n">
        <v>14</v>
      </c>
      <c r="AB1238" t="n">
        <v>14</v>
      </c>
      <c r="AC1238" t="n">
        <v>14</v>
      </c>
      <c r="AE1238" t="n">
        <v>14</v>
      </c>
      <c r="AF1238" t="n">
        <v>14</v>
      </c>
      <c r="AG1238" t="n">
        <v>14</v>
      </c>
      <c r="AH1238" t="n">
        <v>14</v>
      </c>
      <c r="AJ1238" t="n">
        <v>14</v>
      </c>
      <c r="AK1238" t="n">
        <v>14</v>
      </c>
      <c r="AL1238" t="n">
        <v>14</v>
      </c>
      <c r="AM1238" t="n">
        <v>14</v>
      </c>
      <c r="AO1238" t="n">
        <v>14</v>
      </c>
      <c r="AP1238" t="n">
        <v>14</v>
      </c>
      <c r="AQ1238" t="n">
        <v>14</v>
      </c>
      <c r="AR1238" t="n">
        <v>14</v>
      </c>
      <c r="AT1238" t="n">
        <v>14</v>
      </c>
      <c r="AU1238" t="n">
        <v>14</v>
      </c>
      <c r="AV1238" t="n">
        <v>14</v>
      </c>
      <c r="AW1238" t="n">
        <v>14</v>
      </c>
      <c r="AY1238" t="n">
        <v>14</v>
      </c>
      <c r="AZ1238" t="n">
        <v>14</v>
      </c>
      <c r="BA1238" t="n">
        <v>14</v>
      </c>
      <c r="BB1238" t="n">
        <v>14</v>
      </c>
      <c r="BD1238" t="n">
        <v>14</v>
      </c>
      <c r="BE1238" t="n">
        <v>14</v>
      </c>
      <c r="BF1238" t="n">
        <v>14</v>
      </c>
    </row>
    <row r="1239">
      <c r="A1239" t="inlineStr">
        <is>
          <t>Total processed birds per week</t>
        </is>
      </c>
      <c r="C1239" t="inlineStr">
        <is>
          <t>Million</t>
        </is>
      </c>
      <c r="D1239" t="inlineStr">
        <is>
          <t>QQQQ</t>
        </is>
      </c>
      <c r="F1239" t="n">
        <v>36</v>
      </c>
      <c r="G1239" t="n">
        <v>35.6</v>
      </c>
      <c r="H1239" t="n">
        <v>35.6</v>
      </c>
      <c r="I1239" t="n">
        <v>34.7</v>
      </c>
      <c r="K1239" t="n">
        <v>34</v>
      </c>
      <c r="L1239" t="n">
        <v>34</v>
      </c>
      <c r="M1239" t="n">
        <v>34</v>
      </c>
      <c r="N1239" t="n">
        <v>34.7</v>
      </c>
      <c r="P1239" t="n">
        <v>34</v>
      </c>
      <c r="Q1239" t="n">
        <v>34</v>
      </c>
      <c r="R1239" t="n">
        <v>37</v>
      </c>
      <c r="S1239" t="n">
        <v>37</v>
      </c>
      <c r="U1239" t="n">
        <v>37</v>
      </c>
      <c r="V1239" t="n">
        <v>37</v>
      </c>
      <c r="W1239" t="n">
        <v>37</v>
      </c>
      <c r="X1239" t="n">
        <v>36.7</v>
      </c>
      <c r="Z1239" t="n">
        <v>39.2</v>
      </c>
      <c r="AA1239" t="n">
        <v>39.2</v>
      </c>
      <c r="AB1239" t="n">
        <v>45.2</v>
      </c>
      <c r="AC1239" t="n">
        <v>45.2</v>
      </c>
      <c r="AE1239" t="n">
        <v>45.2</v>
      </c>
      <c r="AF1239" t="n">
        <v>45.3</v>
      </c>
      <c r="AG1239" t="n">
        <v>45.3</v>
      </c>
      <c r="AH1239" t="n">
        <v>45.3</v>
      </c>
      <c r="AJ1239" t="n">
        <v>45.3</v>
      </c>
      <c r="AK1239" t="n">
        <v>45.4</v>
      </c>
      <c r="AL1239" t="n">
        <v>45.1</v>
      </c>
      <c r="AM1239" t="n">
        <v>45.3</v>
      </c>
      <c r="AO1239" t="n">
        <v>44.9</v>
      </c>
      <c r="AP1239" t="n">
        <v>44.9</v>
      </c>
      <c r="AQ1239" t="n">
        <v>44.9</v>
      </c>
      <c r="AR1239" t="n">
        <v>44.9</v>
      </c>
      <c r="AT1239" t="n">
        <v>45.8</v>
      </c>
      <c r="AU1239" t="n">
        <v>45.8</v>
      </c>
      <c r="AV1239" t="n">
        <v>43.7</v>
      </c>
      <c r="AY1239" t="n">
        <v>43.3</v>
      </c>
      <c r="AZ1239" t="n">
        <v>43.5</v>
      </c>
      <c r="BA1239" t="n">
        <v>43.1</v>
      </c>
      <c r="BD1239" t="n">
        <v>42.1</v>
      </c>
      <c r="BE1239" t="n">
        <v>42.1</v>
      </c>
      <c r="BF1239" t="n">
        <v>42.1</v>
      </c>
    </row>
    <row r="1240">
      <c r="A1240" t="inlineStr">
        <is>
          <t>Quantum of annual chicken (in pounds)</t>
        </is>
      </c>
      <c r="C1240" t="inlineStr">
        <is>
          <t>Billion</t>
        </is>
      </c>
      <c r="D1240" t="inlineStr">
        <is>
          <t>QQQQ</t>
        </is>
      </c>
      <c r="F1240" t="n">
        <v>9.5</v>
      </c>
      <c r="G1240" t="n">
        <v>10.1</v>
      </c>
      <c r="H1240" t="n">
        <v>10.1</v>
      </c>
      <c r="I1240" t="n">
        <v>10.2</v>
      </c>
      <c r="K1240" t="n">
        <v>9</v>
      </c>
      <c r="L1240" t="n">
        <v>10</v>
      </c>
      <c r="M1240" t="n">
        <v>10</v>
      </c>
      <c r="N1240" t="n">
        <v>10.2</v>
      </c>
      <c r="P1240" t="n">
        <v>10</v>
      </c>
      <c r="Q1240" t="n">
        <v>10</v>
      </c>
      <c r="R1240" t="n">
        <v>11</v>
      </c>
      <c r="S1240" t="n">
        <v>10.8</v>
      </c>
      <c r="U1240" t="n">
        <v>11</v>
      </c>
      <c r="V1240" t="n">
        <v>11</v>
      </c>
      <c r="W1240" t="n">
        <v>11</v>
      </c>
      <c r="X1240" t="n">
        <v>10.7</v>
      </c>
      <c r="Z1240" t="n">
        <v>11.5</v>
      </c>
      <c r="AA1240" t="n">
        <v>11.5</v>
      </c>
      <c r="AB1240" t="n">
        <v>12.8</v>
      </c>
      <c r="AC1240" t="n">
        <v>13.3</v>
      </c>
      <c r="AE1240" t="n">
        <v>13.1</v>
      </c>
      <c r="AF1240" t="n">
        <v>12.8</v>
      </c>
      <c r="AG1240" t="n">
        <v>13.1</v>
      </c>
      <c r="AH1240" t="n">
        <v>13.4</v>
      </c>
      <c r="AJ1240" t="n">
        <v>13</v>
      </c>
      <c r="AK1240" t="n">
        <v>12.9</v>
      </c>
      <c r="AL1240" t="n">
        <v>12.9</v>
      </c>
      <c r="AM1240" t="n">
        <v>13</v>
      </c>
      <c r="AO1240" t="n">
        <v>13</v>
      </c>
      <c r="AP1240" t="n">
        <v>13.1</v>
      </c>
      <c r="AQ1240" t="n">
        <v>13.2</v>
      </c>
      <c r="AR1240" t="n">
        <v>13.2</v>
      </c>
      <c r="AT1240" t="n">
        <v>13.4</v>
      </c>
      <c r="AU1240" t="n">
        <v>13.3</v>
      </c>
      <c r="AV1240" t="n">
        <v>13.7</v>
      </c>
      <c r="AY1240" t="n">
        <v>12.8</v>
      </c>
    </row>
    <row r="1241">
      <c r="A1241" t="inlineStr">
        <is>
          <t>Total poultry contract growers supplying poultry</t>
        </is>
      </c>
      <c r="C1241" t="inlineStr">
        <is>
          <t>Actual</t>
        </is>
      </c>
      <c r="D1241" t="inlineStr">
        <is>
          <t>QQQQ</t>
        </is>
      </c>
      <c r="F1241" t="n">
        <v>3900</v>
      </c>
      <c r="G1241" t="n">
        <v>4100</v>
      </c>
      <c r="H1241" t="n">
        <v>4100</v>
      </c>
      <c r="K1241" t="n">
        <v>3750</v>
      </c>
      <c r="L1241" t="n">
        <v>3750</v>
      </c>
      <c r="M1241" t="n">
        <v>3750</v>
      </c>
      <c r="N1241" t="n">
        <v>3750</v>
      </c>
      <c r="P1241" t="n">
        <v>3800</v>
      </c>
      <c r="Q1241" t="n">
        <v>3800</v>
      </c>
      <c r="R1241" t="n">
        <v>3900</v>
      </c>
      <c r="S1241" t="n">
        <v>4130</v>
      </c>
      <c r="U1241" t="n">
        <v>4035</v>
      </c>
      <c r="V1241" t="n">
        <v>4035</v>
      </c>
      <c r="W1241" t="n">
        <v>4035</v>
      </c>
      <c r="X1241" t="n">
        <v>4045</v>
      </c>
      <c r="Z1241" t="n">
        <v>4575</v>
      </c>
      <c r="AA1241" t="n">
        <v>4400</v>
      </c>
      <c r="AB1241" t="n">
        <v>5100</v>
      </c>
      <c r="AC1241" t="n">
        <v>5200</v>
      </c>
      <c r="AE1241" t="n">
        <v>5200</v>
      </c>
      <c r="AF1241" t="n">
        <v>5200</v>
      </c>
      <c r="AG1241" t="n">
        <v>5200</v>
      </c>
      <c r="AH1241" t="n">
        <v>5300</v>
      </c>
      <c r="AJ1241" t="n">
        <v>5000</v>
      </c>
      <c r="AK1241" t="n">
        <v>5000</v>
      </c>
      <c r="AL1241" t="n">
        <v>4900</v>
      </c>
      <c r="AM1241" t="n">
        <v>4900</v>
      </c>
      <c r="AO1241" t="n">
        <v>4800</v>
      </c>
      <c r="AP1241" t="n">
        <v>4900</v>
      </c>
      <c r="AQ1241" t="n">
        <v>4800</v>
      </c>
      <c r="AR1241" t="n">
        <v>4800</v>
      </c>
      <c r="AT1241" t="n">
        <v>4800</v>
      </c>
      <c r="AU1241" t="n">
        <v>4800</v>
      </c>
      <c r="AV1241" t="n">
        <v>4800</v>
      </c>
      <c r="AY1241" t="n">
        <v>4780</v>
      </c>
      <c r="AZ1241" t="n">
        <v>4750</v>
      </c>
      <c r="BA1241" t="n">
        <v>4750</v>
      </c>
      <c r="BD1241" t="n">
        <v>5650</v>
      </c>
      <c r="BE1241" t="n">
        <v>4655</v>
      </c>
      <c r="BF1241" t="n">
        <v>4650</v>
      </c>
    </row>
    <row r="1243">
      <c r="A1243" t="inlineStr">
        <is>
          <t>Business - Pigs</t>
        </is>
      </c>
    </row>
    <row r="1244">
      <c r="A1244" t="inlineStr">
        <is>
          <t>Number of processed pigs per week</t>
        </is>
      </c>
      <c r="C1244" t="inlineStr">
        <is>
          <t>Actual</t>
        </is>
      </c>
      <c r="D1244" t="inlineStr">
        <is>
          <t>QQQQ</t>
        </is>
      </c>
      <c r="AM1244" t="n">
        <v>46200</v>
      </c>
      <c r="AO1244" t="n">
        <v>43000</v>
      </c>
      <c r="AP1244" t="n">
        <v>43500</v>
      </c>
      <c r="AQ1244" t="n">
        <v>44000</v>
      </c>
      <c r="AR1244" t="n">
        <v>45000</v>
      </c>
      <c r="AT1244" t="n">
        <v>47000</v>
      </c>
      <c r="AU1244" t="n">
        <v>45000</v>
      </c>
      <c r="AV1244" t="n">
        <v>44300</v>
      </c>
      <c r="AY1244" t="n">
        <v>49500</v>
      </c>
      <c r="AZ1244" t="n">
        <v>49500</v>
      </c>
      <c r="BA1244" t="n">
        <v>49500</v>
      </c>
      <c r="BD1244" t="n">
        <v>51000</v>
      </c>
      <c r="BE1244" t="n">
        <v>33500</v>
      </c>
      <c r="BF1244" t="n">
        <v>42000</v>
      </c>
    </row>
    <row r="1245">
      <c r="A1245" t="inlineStr">
        <is>
          <t>Quantum of annual pork (in pounds)</t>
        </is>
      </c>
      <c r="C1245" t="inlineStr">
        <is>
          <t>Million</t>
        </is>
      </c>
      <c r="D1245" t="inlineStr">
        <is>
          <t>QQQQ</t>
        </is>
      </c>
      <c r="AM1245" t="n">
        <v>443</v>
      </c>
      <c r="AO1245" t="n">
        <v>413.1</v>
      </c>
      <c r="AP1245" t="n">
        <v>416.8</v>
      </c>
      <c r="AQ1245" t="n">
        <v>423.6</v>
      </c>
      <c r="AR1245" t="n">
        <v>436.7</v>
      </c>
      <c r="AT1245" t="n">
        <v>479.2</v>
      </c>
      <c r="AU1245" t="n">
        <v>449.4</v>
      </c>
      <c r="AV1245" t="n">
        <v>445.1</v>
      </c>
      <c r="AY1245" t="n">
        <v>534.2</v>
      </c>
    </row>
    <row r="1246">
      <c r="A1246" t="inlineStr">
        <is>
          <t>Total poultry contract growers supplying pork</t>
        </is>
      </c>
      <c r="C1246" t="inlineStr">
        <is>
          <t>Actual</t>
        </is>
      </c>
      <c r="D1246" t="inlineStr">
        <is>
          <t>QQQQ</t>
        </is>
      </c>
      <c r="AM1246" t="n">
        <v>280</v>
      </c>
      <c r="AO1246" t="n">
        <v>290</v>
      </c>
      <c r="AP1246" t="n">
        <v>280</v>
      </c>
      <c r="AQ1246" t="n">
        <v>295</v>
      </c>
      <c r="AR1246" t="n">
        <v>300</v>
      </c>
      <c r="AT1246" t="n">
        <v>290</v>
      </c>
      <c r="AU1246" t="n">
        <v>275</v>
      </c>
      <c r="AV1246" t="n">
        <v>285</v>
      </c>
      <c r="AY1246" t="n">
        <v>240</v>
      </c>
      <c r="AZ1246" t="n">
        <v>275</v>
      </c>
      <c r="BA1246" t="n">
        <v>260</v>
      </c>
      <c r="BD1246" t="n">
        <v>230</v>
      </c>
      <c r="BE1246" t="n">
        <v>226</v>
      </c>
      <c r="BF1246" t="n">
        <v>220</v>
      </c>
    </row>
    <row r="1248">
      <c r="A1248" t="inlineStr">
        <is>
          <t>Idled facilities</t>
        </is>
      </c>
    </row>
    <row r="1249">
      <c r="A1249" t="inlineStr">
        <is>
          <t>Carrying amount of Idled assets</t>
        </is>
      </c>
      <c r="C1249" t="inlineStr">
        <is>
          <t>Million</t>
        </is>
      </c>
      <c r="D1249" t="inlineStr">
        <is>
          <t>QQQQ</t>
        </is>
      </c>
      <c r="F1249" t="n">
        <v>59.7</v>
      </c>
      <c r="G1249" t="n">
        <v>56.2</v>
      </c>
      <c r="H1249" t="n">
        <v>55</v>
      </c>
      <c r="I1249" t="n">
        <v>53.8</v>
      </c>
      <c r="K1249" t="n">
        <v>77.3</v>
      </c>
      <c r="L1249" t="n">
        <v>75.40000000000001</v>
      </c>
      <c r="M1249" t="n">
        <v>73</v>
      </c>
      <c r="N1249" t="n">
        <v>69.3</v>
      </c>
      <c r="P1249" t="n">
        <v>66.59999999999999</v>
      </c>
      <c r="Q1249" t="n">
        <v>51.2</v>
      </c>
      <c r="R1249" t="n">
        <v>52.7</v>
      </c>
      <c r="S1249" t="n">
        <v>70.2</v>
      </c>
      <c r="U1249" t="n">
        <v>68.2</v>
      </c>
      <c r="V1249" t="n">
        <v>65.5</v>
      </c>
      <c r="W1249" t="n">
        <v>63.1</v>
      </c>
      <c r="X1249" t="n">
        <v>61.2</v>
      </c>
      <c r="Z1249" t="n">
        <v>59</v>
      </c>
      <c r="AA1249" t="n">
        <v>52.7</v>
      </c>
      <c r="AB1249" t="n">
        <v>50.4</v>
      </c>
      <c r="AC1249" t="n">
        <v>48.6</v>
      </c>
      <c r="AE1249" t="n">
        <v>53.2</v>
      </c>
      <c r="AF1249" t="n">
        <v>49.3</v>
      </c>
      <c r="AG1249" t="n">
        <v>47.4</v>
      </c>
      <c r="AH1249" t="n">
        <v>44.7</v>
      </c>
      <c r="AJ1249" t="n">
        <v>43.4</v>
      </c>
      <c r="AK1249" t="n">
        <v>41.9</v>
      </c>
      <c r="AL1249" t="n">
        <v>40.5</v>
      </c>
      <c r="AM1249" t="n">
        <v>43.4</v>
      </c>
      <c r="AO1249" t="n">
        <v>42</v>
      </c>
      <c r="AP1249" t="n">
        <v>41.8</v>
      </c>
      <c r="AQ1249" t="n">
        <v>41.9</v>
      </c>
      <c r="AR1249" t="n">
        <v>42.3</v>
      </c>
      <c r="AS1249" t="n">
        <v>645.7</v>
      </c>
      <c r="AT1249" t="n">
        <v>45</v>
      </c>
      <c r="AU1249" t="n">
        <v>43.3</v>
      </c>
      <c r="AV1249" t="n">
        <v>41.8</v>
      </c>
      <c r="AW1249" t="n">
        <v>40.2</v>
      </c>
      <c r="AY1249" t="n">
        <v>37.2</v>
      </c>
      <c r="AZ1249" t="n">
        <v>35.6</v>
      </c>
      <c r="BA1249" t="n">
        <v>33.8</v>
      </c>
      <c r="BB1249" t="n">
        <v>30.6</v>
      </c>
      <c r="BD1249" t="n">
        <v>39.4</v>
      </c>
      <c r="BE1249" t="n">
        <v>39.3</v>
      </c>
      <c r="BF1249" t="n">
        <v>59.4</v>
      </c>
    </row>
    <row r="1250">
      <c r="A1250" t="inlineStr">
        <is>
          <t>Depreciable value</t>
        </is>
      </c>
      <c r="C1250" t="inlineStr">
        <is>
          <t>Million</t>
        </is>
      </c>
      <c r="D1250" t="inlineStr">
        <is>
          <t>QQQQ</t>
        </is>
      </c>
      <c r="E1250" t="inlineStr">
        <is>
          <t>Yes</t>
        </is>
      </c>
      <c r="F1250" t="n">
        <v>155.1</v>
      </c>
      <c r="G1250" t="n">
        <v>147.4</v>
      </c>
      <c r="H1250" t="n">
        <v>149.4</v>
      </c>
      <c r="I1250" t="n">
        <v>134.6</v>
      </c>
      <c r="J1250" t="n">
        <v>586.5</v>
      </c>
      <c r="K1250" t="n">
        <v>187.1</v>
      </c>
      <c r="L1250" t="n">
        <v>185.4</v>
      </c>
      <c r="M1250" t="n">
        <v>184.6</v>
      </c>
      <c r="N1250" t="n">
        <v>181.3</v>
      </c>
      <c r="O1250" t="n">
        <v>738.4000000000001</v>
      </c>
      <c r="P1250" t="n">
        <v>178.7</v>
      </c>
      <c r="Q1250" t="n">
        <v>150.8</v>
      </c>
      <c r="R1250" t="n">
        <v>149.9</v>
      </c>
      <c r="S1250" t="n">
        <v>199.4</v>
      </c>
      <c r="T1250" t="n">
        <v>678.8</v>
      </c>
      <c r="U1250" t="n">
        <v>198</v>
      </c>
      <c r="V1250" t="n">
        <v>195.4</v>
      </c>
      <c r="W1250" t="n">
        <v>193.1</v>
      </c>
      <c r="X1250" t="n">
        <v>193.1</v>
      </c>
      <c r="Y1250" t="n">
        <v>779.6</v>
      </c>
      <c r="Z1250" t="n">
        <v>191.7</v>
      </c>
      <c r="AA1250" t="n">
        <v>174</v>
      </c>
      <c r="AB1250" t="n">
        <v>169.4</v>
      </c>
      <c r="AC1250" t="n">
        <v>166.7</v>
      </c>
      <c r="AD1250" t="n">
        <v>701.8</v>
      </c>
      <c r="AE1250" t="n">
        <v>173.6</v>
      </c>
      <c r="AF1250" t="n">
        <v>170</v>
      </c>
      <c r="AG1250" t="n">
        <v>155.6</v>
      </c>
      <c r="AH1250" t="n">
        <v>154.4</v>
      </c>
      <c r="AI1250" t="n">
        <v>653.6</v>
      </c>
      <c r="AJ1250" t="n">
        <v>154.4</v>
      </c>
      <c r="AK1250" t="n">
        <v>137.1</v>
      </c>
      <c r="AL1250" t="n">
        <v>137.7</v>
      </c>
      <c r="AM1250" t="n">
        <v>226.2</v>
      </c>
      <c r="AN1250" t="n">
        <v>655.4</v>
      </c>
      <c r="AO1250" t="n">
        <v>221.1</v>
      </c>
      <c r="AP1250" t="n">
        <v>222.1</v>
      </c>
      <c r="AQ1250" t="n">
        <v>185</v>
      </c>
      <c r="AR1250" t="n">
        <v>185.5</v>
      </c>
      <c r="AT1250" t="n">
        <v>234.7</v>
      </c>
      <c r="AU1250" t="n">
        <v>206.2</v>
      </c>
      <c r="AV1250" t="n">
        <v>205.8</v>
      </c>
      <c r="AW1250" t="n">
        <v>205.5</v>
      </c>
      <c r="AY1250" t="n">
        <v>191.3</v>
      </c>
      <c r="AZ1250" t="n">
        <v>191</v>
      </c>
      <c r="BA1250" t="n">
        <v>182.3</v>
      </c>
      <c r="BB1250" t="n">
        <v>168.2</v>
      </c>
      <c r="BD1250" t="n">
        <v>213.3</v>
      </c>
      <c r="BE1250" t="n">
        <v>156.4</v>
      </c>
      <c r="BF1250" t="n">
        <v>213.5</v>
      </c>
    </row>
    <row r="1251">
      <c r="A1251" t="inlineStr">
        <is>
          <t>Accumulated depreciation</t>
        </is>
      </c>
      <c r="C1251" t="inlineStr">
        <is>
          <t>Million</t>
        </is>
      </c>
      <c r="D1251" t="inlineStr">
        <is>
          <t>QQQQ</t>
        </is>
      </c>
      <c r="E1251" t="inlineStr">
        <is>
          <t>Yes</t>
        </is>
      </c>
      <c r="F1251" t="n">
        <v>95.40000000000001</v>
      </c>
      <c r="G1251" t="n">
        <v>91.2</v>
      </c>
      <c r="H1251" t="n">
        <v>94.40000000000001</v>
      </c>
      <c r="I1251" t="n">
        <v>80.8</v>
      </c>
      <c r="J1251" t="n">
        <v>361.8</v>
      </c>
      <c r="K1251" t="n">
        <v>109.8</v>
      </c>
      <c r="L1251" t="n">
        <v>110</v>
      </c>
      <c r="M1251" t="n">
        <v>111.6</v>
      </c>
      <c r="N1251" t="n">
        <v>112</v>
      </c>
      <c r="O1251" t="n">
        <v>443.4</v>
      </c>
      <c r="P1251" t="n">
        <v>112.1</v>
      </c>
      <c r="Q1251" t="n">
        <v>99.5</v>
      </c>
      <c r="R1251" t="n">
        <v>97.2</v>
      </c>
      <c r="S1251" t="n">
        <v>129.1</v>
      </c>
      <c r="T1251" t="n">
        <v>437.9</v>
      </c>
      <c r="U1251" t="n">
        <v>129.8</v>
      </c>
      <c r="V1251" t="n">
        <v>129.9</v>
      </c>
      <c r="W1251" t="n">
        <v>130</v>
      </c>
      <c r="X1251" t="n">
        <v>131.9</v>
      </c>
      <c r="Y1251" t="n">
        <v>521.6</v>
      </c>
      <c r="Z1251" t="n">
        <v>132.7</v>
      </c>
      <c r="AA1251" t="n">
        <v>121.3</v>
      </c>
      <c r="AB1251" t="n">
        <v>119</v>
      </c>
      <c r="AC1251" t="n">
        <v>118.1</v>
      </c>
      <c r="AD1251" t="n">
        <v>491.1</v>
      </c>
      <c r="AE1251" t="n">
        <v>120.4</v>
      </c>
      <c r="AF1251" t="n">
        <v>120.7</v>
      </c>
      <c r="AG1251" t="n">
        <v>108.2</v>
      </c>
      <c r="AH1251" t="n">
        <v>109.7</v>
      </c>
      <c r="AI1251" t="n">
        <v>459</v>
      </c>
      <c r="AJ1251" t="n">
        <v>111</v>
      </c>
      <c r="AK1251" t="n">
        <v>95.2</v>
      </c>
      <c r="AL1251" t="n">
        <v>97.2</v>
      </c>
      <c r="AM1251" t="n">
        <v>182.8</v>
      </c>
      <c r="AN1251" t="n">
        <v>486.2</v>
      </c>
      <c r="AO1251" t="n">
        <v>179.1</v>
      </c>
      <c r="AP1251" t="n">
        <v>180.3</v>
      </c>
      <c r="AQ1251" t="n">
        <v>143.1</v>
      </c>
      <c r="AR1251" t="n">
        <v>143.2</v>
      </c>
      <c r="AT1251" t="n">
        <v>189.7</v>
      </c>
      <c r="AU1251" t="n">
        <v>162.9</v>
      </c>
      <c r="AV1251" t="n">
        <v>164</v>
      </c>
      <c r="AW1251" t="n">
        <v>165.3</v>
      </c>
      <c r="AY1251" t="n">
        <v>154.1</v>
      </c>
      <c r="AZ1251" t="n">
        <v>155.4</v>
      </c>
      <c r="BA1251" t="n">
        <v>148.5</v>
      </c>
      <c r="BB1251" t="n">
        <v>137.6</v>
      </c>
      <c r="BD1251" t="n">
        <v>173.9</v>
      </c>
      <c r="BE1251" t="n">
        <v>117.1</v>
      </c>
      <c r="BF1251" t="n">
        <v>154.1</v>
      </c>
    </row>
    <row r="1253">
      <c r="A1253" t="inlineStr">
        <is>
          <t>Fresh, prepared and value-added chicken products</t>
        </is>
      </c>
    </row>
    <row r="1254">
      <c r="A1254" t="inlineStr">
        <is>
          <t>Total customers</t>
        </is>
      </c>
      <c r="C1254" t="inlineStr">
        <is>
          <t>Actual</t>
        </is>
      </c>
      <c r="D1254" t="inlineStr">
        <is>
          <t>QQQQ</t>
        </is>
      </c>
      <c r="N1254" t="n">
        <v>5000</v>
      </c>
      <c r="S1254" t="n">
        <v>5000</v>
      </c>
      <c r="X1254" t="n">
        <v>5000</v>
      </c>
      <c r="AC1254" t="n">
        <v>5500</v>
      </c>
      <c r="AH1254" t="n">
        <v>6000</v>
      </c>
      <c r="AM1254" t="n">
        <v>6500</v>
      </c>
      <c r="AR1254" t="n">
        <v>6100</v>
      </c>
      <c r="AW1254" t="n">
        <v>55000</v>
      </c>
      <c r="BB1254" t="n">
        <v>51100</v>
      </c>
    </row>
    <row r="1255">
      <c r="A1255" t="inlineStr">
        <is>
          <t>Total countries</t>
        </is>
      </c>
      <c r="C1255" t="inlineStr">
        <is>
          <t>Actual</t>
        </is>
      </c>
      <c r="D1255" t="inlineStr">
        <is>
          <t>QQQQ</t>
        </is>
      </c>
      <c r="I1255" t="n">
        <v>100</v>
      </c>
      <c r="N1255" t="n">
        <v>95</v>
      </c>
      <c r="S1255" t="n">
        <v>90</v>
      </c>
      <c r="X1255" t="n">
        <v>80</v>
      </c>
      <c r="AC1255" t="n">
        <v>100</v>
      </c>
      <c r="AH1255" t="n">
        <v>100</v>
      </c>
      <c r="AM1255" t="n">
        <v>110</v>
      </c>
      <c r="AR1255" t="n">
        <v>115</v>
      </c>
      <c r="AW1255" t="n">
        <v>125</v>
      </c>
      <c r="BB1255" t="n">
        <v>120</v>
      </c>
    </row>
    <row r="1257">
      <c r="A1257" t="inlineStr">
        <is>
          <t>Supply Chain</t>
        </is>
      </c>
    </row>
    <row r="1258">
      <c r="A1258" t="inlineStr">
        <is>
          <t>Feed mills</t>
        </is>
      </c>
      <c r="C1258" t="inlineStr">
        <is>
          <t>Actual</t>
        </is>
      </c>
      <c r="D1258" t="inlineStr">
        <is>
          <t>QQQQ</t>
        </is>
      </c>
      <c r="I1258" t="n">
        <v>28</v>
      </c>
      <c r="N1258" t="n">
        <v>28</v>
      </c>
      <c r="S1258" t="n">
        <v>35</v>
      </c>
      <c r="X1258" t="n">
        <v>32</v>
      </c>
      <c r="AC1258" t="n">
        <v>39</v>
      </c>
      <c r="AH1258" t="n">
        <v>38</v>
      </c>
      <c r="AM1258" t="n">
        <v>38</v>
      </c>
      <c r="AR1258" t="n">
        <v>39</v>
      </c>
      <c r="AW1258" t="n">
        <v>35</v>
      </c>
      <c r="BB1258" t="n">
        <v>36</v>
      </c>
    </row>
    <row r="1259">
      <c r="A1259" t="inlineStr">
        <is>
          <t>Hatcheries</t>
        </is>
      </c>
      <c r="C1259" t="inlineStr">
        <is>
          <t>Actual</t>
        </is>
      </c>
      <c r="D1259" t="inlineStr">
        <is>
          <t>QQQQ</t>
        </is>
      </c>
      <c r="I1259" t="n">
        <v>36</v>
      </c>
      <c r="N1259" t="n">
        <v>36</v>
      </c>
      <c r="S1259" t="n">
        <v>40</v>
      </c>
      <c r="X1259" t="n">
        <v>39</v>
      </c>
      <c r="AC1259" t="n">
        <v>50</v>
      </c>
      <c r="AH1259" t="n">
        <v>49</v>
      </c>
      <c r="AM1259" t="n">
        <v>49</v>
      </c>
      <c r="AR1259" t="n">
        <v>48</v>
      </c>
      <c r="AW1259" t="n">
        <v>48</v>
      </c>
      <c r="BB1259" t="n">
        <v>47</v>
      </c>
    </row>
    <row r="1260">
      <c r="A1260" t="inlineStr">
        <is>
          <t>Processing plants</t>
        </is>
      </c>
      <c r="C1260" t="inlineStr">
        <is>
          <t>Actual</t>
        </is>
      </c>
      <c r="D1260" t="inlineStr">
        <is>
          <t>QQQQ</t>
        </is>
      </c>
      <c r="I1260" t="n">
        <v>24</v>
      </c>
      <c r="N1260" t="n">
        <v>27</v>
      </c>
      <c r="S1260" t="n">
        <v>30</v>
      </c>
      <c r="X1260" t="n">
        <v>30</v>
      </c>
      <c r="AC1260" t="n">
        <v>36</v>
      </c>
      <c r="AH1260" t="n">
        <v>36</v>
      </c>
      <c r="AM1260" t="n">
        <v>39</v>
      </c>
      <c r="AR1260" t="n">
        <v>39</v>
      </c>
      <c r="AW1260" t="n">
        <v>43</v>
      </c>
      <c r="BB1260" t="n">
        <v>40</v>
      </c>
    </row>
    <row r="1261">
      <c r="A1261" t="inlineStr">
        <is>
          <t>Distribution centers</t>
        </is>
      </c>
      <c r="C1261" t="inlineStr">
        <is>
          <t>Actual</t>
        </is>
      </c>
      <c r="D1261" t="inlineStr">
        <is>
          <t>QQQQ</t>
        </is>
      </c>
      <c r="I1261" t="n">
        <v>13</v>
      </c>
      <c r="N1261" t="n">
        <v>14</v>
      </c>
      <c r="S1261" t="n">
        <v>23</v>
      </c>
      <c r="X1261" t="n">
        <v>20</v>
      </c>
      <c r="AC1261" t="n">
        <v>20</v>
      </c>
      <c r="AH1261" t="n">
        <v>22</v>
      </c>
      <c r="AM1261" t="n">
        <v>24</v>
      </c>
      <c r="AR1261" t="n">
        <v>25</v>
      </c>
      <c r="AW1261" t="n">
        <v>30</v>
      </c>
      <c r="BB1261" t="n">
        <v>31</v>
      </c>
    </row>
    <row r="1262">
      <c r="A1262" t="inlineStr">
        <is>
          <t>Prepared food cook plants</t>
        </is>
      </c>
      <c r="C1262" t="inlineStr">
        <is>
          <t>Actual</t>
        </is>
      </c>
      <c r="D1262" t="inlineStr">
        <is>
          <t>QQQQ</t>
        </is>
      </c>
      <c r="AC1262" t="n">
        <v>16</v>
      </c>
      <c r="AH1262" t="n">
        <v>16</v>
      </c>
      <c r="AM1262" t="n">
        <v>27</v>
      </c>
      <c r="AR1262" t="n">
        <v>27</v>
      </c>
      <c r="AW1262" t="n">
        <v>37</v>
      </c>
      <c r="BB1262" t="n">
        <v>33</v>
      </c>
    </row>
    <row r="1263">
      <c r="A1263" t="inlineStr">
        <is>
          <t>Growers</t>
        </is>
      </c>
      <c r="C1263" t="inlineStr">
        <is>
          <t>Actual</t>
        </is>
      </c>
      <c r="D1263" t="inlineStr">
        <is>
          <t>QQQQ</t>
        </is>
      </c>
      <c r="I1263" t="n">
        <v>4200</v>
      </c>
      <c r="N1263" t="n">
        <v>3750</v>
      </c>
      <c r="S1263" t="n">
        <v>4130</v>
      </c>
      <c r="X1263" t="n">
        <v>4045</v>
      </c>
      <c r="AC1263" t="n">
        <v>5200</v>
      </c>
      <c r="AH1263" t="n">
        <v>5300</v>
      </c>
      <c r="AM1263" t="n">
        <v>5200</v>
      </c>
      <c r="AR1263" t="n">
        <v>5100</v>
      </c>
      <c r="AW1263" t="n">
        <v>5100</v>
      </c>
      <c r="BB1263" t="n">
        <v>4950</v>
      </c>
    </row>
    <row r="1264">
      <c r="A1264" t="inlineStr">
        <is>
          <t>Rendering facilities</t>
        </is>
      </c>
      <c r="C1264" t="inlineStr">
        <is>
          <t>Actual</t>
        </is>
      </c>
      <c r="D1264" t="inlineStr">
        <is>
          <t>QQQQ</t>
        </is>
      </c>
      <c r="AW1264" t="n">
        <v>10</v>
      </c>
    </row>
    <row r="1266">
      <c r="A1266" t="inlineStr">
        <is>
          <t>Feed cost</t>
        </is>
      </c>
    </row>
    <row r="1267">
      <c r="A1267" t="inlineStr">
        <is>
          <t>Corn</t>
        </is>
      </c>
      <c r="C1267" t="inlineStr">
        <is>
          <t>Percent</t>
        </is>
      </c>
      <c r="D1267" t="inlineStr">
        <is>
          <t>QQQQ</t>
        </is>
      </c>
      <c r="AH1267" t="n">
        <v>46.2</v>
      </c>
      <c r="AM1267" t="n">
        <v>42.5</v>
      </c>
      <c r="AR1267" t="n">
        <v>41</v>
      </c>
      <c r="AW1267" t="n">
        <v>52.9</v>
      </c>
      <c r="BB1267" t="n">
        <v>46.1</v>
      </c>
    </row>
    <row r="1268">
      <c r="A1268" t="inlineStr">
        <is>
          <t>Soybean meal</t>
        </is>
      </c>
      <c r="C1268" t="inlineStr">
        <is>
          <t>Percent</t>
        </is>
      </c>
      <c r="D1268" t="inlineStr">
        <is>
          <t>QQQQ</t>
        </is>
      </c>
      <c r="AH1268" t="n">
        <v>42.5</v>
      </c>
      <c r="AM1268" t="n">
        <v>34</v>
      </c>
      <c r="AR1268" t="n">
        <v>35.9</v>
      </c>
      <c r="AW1268" t="n">
        <v>41</v>
      </c>
      <c r="BB1268" t="n">
        <v>35.2</v>
      </c>
    </row>
    <row r="1269">
      <c r="A1269" t="inlineStr">
        <is>
          <t>Wheat</t>
        </is>
      </c>
      <c r="C1269" t="inlineStr">
        <is>
          <t>Percent</t>
        </is>
      </c>
      <c r="D1269" t="inlineStr">
        <is>
          <t>QQQQ</t>
        </is>
      </c>
      <c r="AH1269" t="n">
        <v>5.6</v>
      </c>
      <c r="AM1269" t="n">
        <v>5.6</v>
      </c>
      <c r="AR1269" t="n">
        <v>5.8</v>
      </c>
      <c r="AW1269" t="n">
        <v>6</v>
      </c>
      <c r="BB1269" t="n">
        <v>4.6</v>
      </c>
    </row>
    <row r="1271">
      <c r="A1271" t="inlineStr">
        <is>
          <t>Key customer</t>
        </is>
      </c>
    </row>
    <row r="1272">
      <c r="A1272" t="inlineStr">
        <is>
          <t>Two largest customer</t>
        </is>
      </c>
      <c r="C1272" t="inlineStr">
        <is>
          <t>Percent</t>
        </is>
      </c>
      <c r="D1272" t="inlineStr">
        <is>
          <t>QQQQ</t>
        </is>
      </c>
      <c r="J1272" t="n">
        <v>15.9</v>
      </c>
      <c r="O1272" t="n">
        <v>14.6</v>
      </c>
      <c r="T1272" t="n">
        <v>14.9</v>
      </c>
      <c r="Y1272" t="n">
        <v>14.4</v>
      </c>
      <c r="AD1272" t="n">
        <v>11</v>
      </c>
      <c r="AI1272" t="n">
        <v>12.4</v>
      </c>
      <c r="AN1272" t="n">
        <v>12.9</v>
      </c>
      <c r="AS1272" t="n">
        <v>13.1</v>
      </c>
      <c r="AX1272" t="n">
        <v>12</v>
      </c>
      <c r="BC1272" t="n">
        <v>12.8</v>
      </c>
    </row>
    <row r="1274">
      <c r="A1274" t="inlineStr">
        <is>
          <t>Capital Expenditure</t>
        </is>
      </c>
    </row>
    <row r="1275">
      <c r="A1275" t="inlineStr">
        <is>
          <t>Capital projects</t>
        </is>
      </c>
      <c r="C1275" t="inlineStr">
        <is>
          <t>Million</t>
        </is>
      </c>
      <c r="D1275" t="inlineStr">
        <is>
          <t>QYYY</t>
        </is>
      </c>
      <c r="K1275" t="n">
        <v>47.8</v>
      </c>
      <c r="L1275" t="n">
        <v>90.8</v>
      </c>
      <c r="M1275" t="n">
        <v>131.3</v>
      </c>
      <c r="N1275" t="n">
        <v>171.4</v>
      </c>
      <c r="O1275" t="n">
        <v>171.4</v>
      </c>
      <c r="P1275" t="n">
        <v>32.6</v>
      </c>
      <c r="Q1275" t="n">
        <v>87.7</v>
      </c>
      <c r="R1275" t="n">
        <v>129.8</v>
      </c>
      <c r="S1275" t="n">
        <v>175.8</v>
      </c>
      <c r="T1275" t="n">
        <v>175.8</v>
      </c>
      <c r="U1275" t="n">
        <v>37.1</v>
      </c>
      <c r="V1275" t="n">
        <v>94</v>
      </c>
      <c r="W1275" t="n">
        <v>173.4</v>
      </c>
      <c r="X1275" t="n">
        <v>272.5</v>
      </c>
      <c r="Y1275" t="n">
        <v>272.5</v>
      </c>
      <c r="Z1275" t="n">
        <v>114.5</v>
      </c>
      <c r="AA1275" t="n">
        <v>174.2</v>
      </c>
      <c r="AB1275" t="n">
        <v>258.4</v>
      </c>
      <c r="AC1275" t="n">
        <v>339.9</v>
      </c>
      <c r="AD1275" t="n">
        <v>339.9</v>
      </c>
      <c r="AE1275" t="n">
        <v>76.7</v>
      </c>
      <c r="AF1275" t="n">
        <v>155.2</v>
      </c>
      <c r="AG1275" t="n">
        <v>231.9</v>
      </c>
      <c r="AH1275" t="n">
        <v>348.7</v>
      </c>
      <c r="AI1275" t="n">
        <v>348.7</v>
      </c>
      <c r="AJ1275" t="n">
        <v>87.90000000000001</v>
      </c>
      <c r="AK1275" t="n">
        <v>177.6</v>
      </c>
      <c r="AL1275" t="n">
        <v>258.7</v>
      </c>
      <c r="AM1275" t="n">
        <v>348.1</v>
      </c>
      <c r="AN1275" t="n">
        <v>348.1</v>
      </c>
      <c r="AO1275" t="n">
        <v>77.2</v>
      </c>
      <c r="AP1275" t="n">
        <v>148.2</v>
      </c>
      <c r="AQ1275" t="n">
        <v>242.6</v>
      </c>
      <c r="AR1275" t="n">
        <v>354.8</v>
      </c>
      <c r="AT1275" t="n">
        <v>102.2</v>
      </c>
      <c r="AU1275" t="n">
        <v>183.7</v>
      </c>
      <c r="AV1275" t="n">
        <v>280.8</v>
      </c>
      <c r="AW1275" t="n">
        <v>381.7</v>
      </c>
      <c r="AX1275" t="n">
        <v>381.7</v>
      </c>
      <c r="AY1275" t="n">
        <v>81.59999999999999</v>
      </c>
      <c r="AZ1275" t="n">
        <v>196.2</v>
      </c>
      <c r="BA1275" t="n">
        <v>342.6</v>
      </c>
      <c r="BB1275" t="n">
        <v>487.1</v>
      </c>
      <c r="BD1275" t="n">
        <v>131.7</v>
      </c>
      <c r="BE1275" t="n">
        <v>286.6</v>
      </c>
      <c r="BF1275" t="n">
        <v>432.3</v>
      </c>
    </row>
    <row r="1276">
      <c r="A1276" t="inlineStr">
        <is>
          <t>Transfer of completed project to depreciable assets</t>
        </is>
      </c>
      <c r="C1276" t="inlineStr">
        <is>
          <t>Million</t>
        </is>
      </c>
      <c r="D1276" t="inlineStr">
        <is>
          <t>QYYY</t>
        </is>
      </c>
      <c r="K1276" t="n">
        <v>28.8</v>
      </c>
      <c r="L1276" t="n">
        <v>49.4</v>
      </c>
      <c r="M1276" t="n">
        <v>67.3</v>
      </c>
      <c r="N1276" t="n">
        <v>110.1</v>
      </c>
      <c r="O1276" t="n">
        <v>110.1</v>
      </c>
      <c r="P1276" t="n">
        <v>45.2</v>
      </c>
      <c r="Q1276" t="n">
        <v>74.2</v>
      </c>
      <c r="R1276" t="n">
        <v>101.5</v>
      </c>
      <c r="S1276" t="n">
        <v>153.5</v>
      </c>
      <c r="T1276" t="n">
        <v>153.5</v>
      </c>
      <c r="U1276" t="n">
        <v>77.3</v>
      </c>
      <c r="V1276" t="n">
        <v>128.1</v>
      </c>
      <c r="W1276" t="n">
        <v>158.5</v>
      </c>
      <c r="X1276" t="n">
        <v>207.1</v>
      </c>
      <c r="Y1276" t="n">
        <v>207.1</v>
      </c>
      <c r="Z1276" t="n">
        <v>47.5</v>
      </c>
      <c r="AA1276" t="n">
        <v>139.6</v>
      </c>
      <c r="AB1276" t="n">
        <v>272.5</v>
      </c>
      <c r="AC1276" t="n">
        <v>411.8</v>
      </c>
      <c r="AD1276" t="n">
        <v>411.8</v>
      </c>
      <c r="AE1276" t="n">
        <v>43.5</v>
      </c>
      <c r="AF1276" t="n">
        <v>109.6</v>
      </c>
      <c r="AG1276" t="n">
        <v>149.5</v>
      </c>
      <c r="AH1276" t="n">
        <v>246.5</v>
      </c>
      <c r="AI1276" t="n">
        <v>246.5</v>
      </c>
      <c r="AJ1276" t="n">
        <v>56.1</v>
      </c>
      <c r="AK1276" t="n">
        <v>116.5</v>
      </c>
      <c r="AL1276" t="n">
        <v>189.9</v>
      </c>
      <c r="AM1276" t="n">
        <v>368.2</v>
      </c>
      <c r="AN1276" t="n">
        <v>368.2</v>
      </c>
      <c r="AO1276" t="n">
        <v>87.2</v>
      </c>
      <c r="AP1276" t="n">
        <v>153.6</v>
      </c>
      <c r="AQ1276" t="n">
        <v>190.1</v>
      </c>
      <c r="AR1276" t="n">
        <v>423.7</v>
      </c>
      <c r="AT1276" t="n">
        <v>68.3</v>
      </c>
      <c r="AU1276" t="n">
        <v>129.4</v>
      </c>
      <c r="AV1276" t="n">
        <v>324.1</v>
      </c>
      <c r="AW1276" t="n">
        <v>421.9</v>
      </c>
      <c r="AX1276" t="n">
        <v>421.9</v>
      </c>
      <c r="AY1276" t="n">
        <v>73.8</v>
      </c>
      <c r="AZ1276" t="n">
        <v>135.5</v>
      </c>
      <c r="BA1276" t="n">
        <v>230.7</v>
      </c>
      <c r="BB1276" t="n">
        <v>354.2</v>
      </c>
      <c r="BD1276" t="n">
        <v>117.8</v>
      </c>
      <c r="BE1276" t="n">
        <v>174.5</v>
      </c>
      <c r="BF1276" t="n">
        <v>292.6</v>
      </c>
    </row>
    <row r="1278">
      <c r="A1278" t="inlineStr">
        <is>
          <t>Related parties transaction</t>
        </is>
      </c>
    </row>
    <row r="1279">
      <c r="A1279" t="inlineStr">
        <is>
          <t>Sales to related parties:</t>
        </is>
      </c>
    </row>
    <row r="1280">
      <c r="A1280" t="inlineStr">
        <is>
          <t>JBS USA, LLC</t>
        </is>
      </c>
      <c r="C1280" t="inlineStr">
        <is>
          <t>Thousand</t>
        </is>
      </c>
      <c r="D1280" t="inlineStr">
        <is>
          <t>QQQQ</t>
        </is>
      </c>
      <c r="E1280" t="inlineStr">
        <is>
          <t>Yes</t>
        </is>
      </c>
      <c r="F1280" t="n">
        <v>16119</v>
      </c>
      <c r="G1280" t="n">
        <v>19148</v>
      </c>
      <c r="H1280" t="n">
        <v>13996</v>
      </c>
      <c r="J1280" t="n">
        <v>61942</v>
      </c>
      <c r="K1280" t="n">
        <v>15355</v>
      </c>
      <c r="L1280" t="n">
        <v>18116</v>
      </c>
      <c r="M1280" t="n">
        <v>2763</v>
      </c>
      <c r="O1280" t="n">
        <v>39682</v>
      </c>
      <c r="P1280" t="n">
        <v>6868</v>
      </c>
      <c r="Q1280" t="n">
        <v>5377</v>
      </c>
      <c r="R1280" t="n">
        <v>5197</v>
      </c>
      <c r="T1280" t="n">
        <v>21743</v>
      </c>
      <c r="U1280" t="n">
        <v>3302</v>
      </c>
      <c r="V1280" t="n">
        <v>4114</v>
      </c>
      <c r="W1280" t="n">
        <v>4819</v>
      </c>
      <c r="Y1280" t="n">
        <v>16534</v>
      </c>
      <c r="Z1280" t="n">
        <v>4563</v>
      </c>
      <c r="AA1280" t="n">
        <v>4833</v>
      </c>
      <c r="AB1280" t="n">
        <v>4221</v>
      </c>
      <c r="AD1280" t="n">
        <v>15289</v>
      </c>
      <c r="AE1280" t="n">
        <v>1529</v>
      </c>
      <c r="AF1280" t="n">
        <v>4479</v>
      </c>
      <c r="AG1280" t="n">
        <v>4035</v>
      </c>
      <c r="AI1280" t="n">
        <v>13843</v>
      </c>
      <c r="AJ1280" t="n">
        <v>3658</v>
      </c>
      <c r="AK1280" t="n">
        <v>3511</v>
      </c>
      <c r="AL1280" t="n">
        <v>3799</v>
      </c>
      <c r="AN1280" t="n">
        <v>14108</v>
      </c>
      <c r="AO1280" t="n">
        <v>3453</v>
      </c>
      <c r="AP1280" t="n">
        <v>3094</v>
      </c>
      <c r="AQ1280" t="n">
        <v>3768</v>
      </c>
      <c r="AS1280" t="n">
        <v>14228</v>
      </c>
      <c r="AT1280" t="n">
        <v>3065</v>
      </c>
      <c r="AU1280" t="n">
        <v>4017</v>
      </c>
      <c r="AV1280" t="n">
        <v>4437</v>
      </c>
      <c r="AX1280" t="n">
        <v>17296</v>
      </c>
      <c r="AY1280" t="n">
        <v>4611</v>
      </c>
      <c r="AZ1280" t="n">
        <v>4986</v>
      </c>
      <c r="BA1280" t="n">
        <v>8314</v>
      </c>
      <c r="BC1280" t="n">
        <v>24224</v>
      </c>
      <c r="BD1280" t="n">
        <v>7512</v>
      </c>
      <c r="BE1280" t="n">
        <v>9012</v>
      </c>
      <c r="BF1280" t="n">
        <v>7191</v>
      </c>
    </row>
    <row r="1281">
      <c r="A1281" t="inlineStr">
        <is>
          <t>JBS Global ltd</t>
        </is>
      </c>
      <c r="C1281" t="inlineStr">
        <is>
          <t>Thousand</t>
        </is>
      </c>
      <c r="D1281" t="inlineStr">
        <is>
          <t>QQQQ</t>
        </is>
      </c>
      <c r="E1281" t="inlineStr">
        <is>
          <t>Yes</t>
        </is>
      </c>
      <c r="Y1281" t="n">
        <v>122</v>
      </c>
      <c r="AN1281" t="n">
        <v>141</v>
      </c>
    </row>
    <row r="1282">
      <c r="A1282" t="inlineStr">
        <is>
          <t>JBS Chile ltd</t>
        </is>
      </c>
      <c r="C1282" t="inlineStr">
        <is>
          <t>Thousand</t>
        </is>
      </c>
      <c r="D1282" t="inlineStr">
        <is>
          <t>QQQQ</t>
        </is>
      </c>
      <c r="E1282" t="inlineStr">
        <is>
          <t>Yes</t>
        </is>
      </c>
      <c r="O1282" t="n">
        <v>463</v>
      </c>
      <c r="P1282" t="n">
        <v>165</v>
      </c>
      <c r="Q1282" t="n">
        <v>69</v>
      </c>
      <c r="R1282" t="n">
        <v>35</v>
      </c>
      <c r="T1282" t="n">
        <v>100</v>
      </c>
      <c r="U1282" t="n">
        <v>205</v>
      </c>
      <c r="V1282" t="n">
        <v>107</v>
      </c>
      <c r="W1282" t="n">
        <v>126</v>
      </c>
      <c r="Y1282" t="n">
        <v>615</v>
      </c>
      <c r="AD1282" t="n">
        <v>178</v>
      </c>
      <c r="AE1282" t="n">
        <v>60</v>
      </c>
      <c r="AI1282" t="n">
        <v>60</v>
      </c>
      <c r="AJ1282" t="n">
        <v>78</v>
      </c>
      <c r="AK1282" t="n">
        <v>54</v>
      </c>
      <c r="AN1282" t="n">
        <v>482</v>
      </c>
      <c r="AP1282" t="n">
        <v>-44</v>
      </c>
      <c r="AQ1282" t="n">
        <v>114</v>
      </c>
      <c r="AS1282" t="n">
        <v>225</v>
      </c>
      <c r="AT1282" t="n">
        <v>88</v>
      </c>
      <c r="AU1282" t="n">
        <v>-1</v>
      </c>
      <c r="AV1282" t="n">
        <v>266</v>
      </c>
      <c r="AX1282" t="n">
        <v>353</v>
      </c>
      <c r="AY1282" t="n">
        <v>52</v>
      </c>
      <c r="AZ1282" t="n">
        <v>0</v>
      </c>
      <c r="BA1282" t="n">
        <v>0</v>
      </c>
      <c r="BC1282" t="n">
        <v>0</v>
      </c>
      <c r="BD1282" t="n">
        <v>946</v>
      </c>
      <c r="BE1282" t="n">
        <v>182</v>
      </c>
      <c r="BF1282" t="n">
        <v>29</v>
      </c>
    </row>
    <row r="1283">
      <c r="A1283" t="inlineStr">
        <is>
          <t>JBS five rivers cattle feeding LLC</t>
        </is>
      </c>
      <c r="C1283" t="inlineStr">
        <is>
          <t>Thousand</t>
        </is>
      </c>
      <c r="D1283" t="inlineStr">
        <is>
          <t>QQQQ</t>
        </is>
      </c>
      <c r="E1283" t="inlineStr">
        <is>
          <t>Yes</t>
        </is>
      </c>
      <c r="Y1283" t="n">
        <v>14126</v>
      </c>
      <c r="Z1283" t="n">
        <v>7122</v>
      </c>
      <c r="AA1283" t="n">
        <v>9394</v>
      </c>
      <c r="AB1283" t="n">
        <v>7271</v>
      </c>
      <c r="AD1283" t="n">
        <v>31004</v>
      </c>
      <c r="AE1283" t="n">
        <v>7096</v>
      </c>
      <c r="AI1283" t="n">
        <v>7096</v>
      </c>
    </row>
    <row r="1284">
      <c r="A1284" t="inlineStr">
        <is>
          <t>JBS global (UK) ltd</t>
        </is>
      </c>
      <c r="C1284" t="inlineStr">
        <is>
          <t>Thousand</t>
        </is>
      </c>
      <c r="D1284" t="inlineStr">
        <is>
          <t>QQQQ</t>
        </is>
      </c>
      <c r="E1284" t="inlineStr">
        <is>
          <t>Yes</t>
        </is>
      </c>
      <c r="O1284" t="n">
        <v>255</v>
      </c>
      <c r="R1284" t="n">
        <v>18</v>
      </c>
      <c r="T1284" t="n">
        <v>305</v>
      </c>
      <c r="U1284" t="n">
        <v>122</v>
      </c>
      <c r="Z1284" t="n">
        <v>19</v>
      </c>
      <c r="AD1284" t="n">
        <v>44</v>
      </c>
      <c r="AJ1284" t="n">
        <v>43</v>
      </c>
      <c r="AK1284" t="n">
        <v>43</v>
      </c>
      <c r="AL1284" t="n">
        <v>32</v>
      </c>
    </row>
    <row r="1285">
      <c r="A1285" t="inlineStr">
        <is>
          <t>JF Investments ltd</t>
        </is>
      </c>
      <c r="C1285" t="inlineStr">
        <is>
          <t>Thousand</t>
        </is>
      </c>
      <c r="D1285" t="inlineStr">
        <is>
          <t>QQQQ</t>
        </is>
      </c>
      <c r="E1285" t="inlineStr">
        <is>
          <t>Yes</t>
        </is>
      </c>
      <c r="Y1285" t="n">
        <v>69</v>
      </c>
      <c r="Z1285" t="n">
        <v>104</v>
      </c>
      <c r="AD1285" t="n">
        <v>104</v>
      </c>
    </row>
    <row r="1286">
      <c r="A1286" t="inlineStr">
        <is>
          <t>Seara international ltd</t>
        </is>
      </c>
      <c r="C1286" t="inlineStr">
        <is>
          <t>Thousand</t>
        </is>
      </c>
      <c r="D1286" t="inlineStr">
        <is>
          <t>QQQQ</t>
        </is>
      </c>
      <c r="E1286" t="inlineStr">
        <is>
          <t>Yes</t>
        </is>
      </c>
      <c r="AB1286" t="n">
        <v>2</v>
      </c>
      <c r="AD1286" t="n">
        <v>104</v>
      </c>
    </row>
    <row r="1287">
      <c r="A1287" t="inlineStr">
        <is>
          <t>Combo mercado de congelados</t>
        </is>
      </c>
      <c r="C1287" t="inlineStr">
        <is>
          <t>Thousand</t>
        </is>
      </c>
      <c r="D1287" t="inlineStr">
        <is>
          <t>QQQQ</t>
        </is>
      </c>
      <c r="E1287" t="inlineStr">
        <is>
          <t>Yes</t>
        </is>
      </c>
      <c r="AG1287" t="n">
        <v>2</v>
      </c>
      <c r="AI1287" t="n">
        <v>159</v>
      </c>
      <c r="AJ1287" t="n">
        <v>4</v>
      </c>
      <c r="AK1287" t="n">
        <v>24</v>
      </c>
      <c r="AL1287" t="n">
        <v>118</v>
      </c>
      <c r="AN1287" t="n">
        <v>207</v>
      </c>
      <c r="AO1287" t="n">
        <v>73</v>
      </c>
      <c r="AP1287" t="n">
        <v>414</v>
      </c>
      <c r="AQ1287" t="n">
        <v>293</v>
      </c>
      <c r="AS1287" t="n">
        <v>887</v>
      </c>
      <c r="AT1287" t="n">
        <v>451</v>
      </c>
      <c r="AU1287" t="n">
        <v>326</v>
      </c>
      <c r="AV1287" t="n">
        <v>201</v>
      </c>
      <c r="AX1287" t="n">
        <v>1368</v>
      </c>
      <c r="AY1287" t="n">
        <v>683</v>
      </c>
      <c r="AZ1287" t="n">
        <v>0</v>
      </c>
      <c r="BA1287" t="n">
        <v>0</v>
      </c>
      <c r="BC1287" t="n">
        <v>0</v>
      </c>
      <c r="BF1287" t="n">
        <v>415</v>
      </c>
    </row>
    <row r="1288">
      <c r="A1288" t="inlineStr">
        <is>
          <t>JBS Australia pty ltd</t>
        </is>
      </c>
      <c r="C1288" t="inlineStr">
        <is>
          <t>Thousand</t>
        </is>
      </c>
      <c r="D1288" t="inlineStr">
        <is>
          <t>QQQQ</t>
        </is>
      </c>
      <c r="E1288" t="inlineStr">
        <is>
          <t>Yes</t>
        </is>
      </c>
      <c r="AO1288" t="n">
        <v>786</v>
      </c>
      <c r="AP1288" t="n">
        <v>495</v>
      </c>
      <c r="AQ1288" t="n">
        <v>660</v>
      </c>
      <c r="AS1288" t="n">
        <v>2540</v>
      </c>
      <c r="AT1288" t="n">
        <v>883</v>
      </c>
      <c r="AU1288" t="n">
        <v>939</v>
      </c>
      <c r="AV1288" t="n">
        <v>172</v>
      </c>
      <c r="AX1288" t="n">
        <v>2439</v>
      </c>
      <c r="AY1288" t="n">
        <v>532</v>
      </c>
      <c r="AZ1288" t="n">
        <v>865</v>
      </c>
      <c r="BA1288" t="n">
        <v>935</v>
      </c>
      <c r="BC1288" t="n">
        <v>2855</v>
      </c>
      <c r="BE1288" t="n">
        <v>1044</v>
      </c>
    </row>
    <row r="1289">
      <c r="A1289" t="inlineStr">
        <is>
          <t>Other Related Parties</t>
        </is>
      </c>
      <c r="C1289" t="inlineStr">
        <is>
          <t>Thousand</t>
        </is>
      </c>
      <c r="D1289" t="inlineStr">
        <is>
          <t>QQQQ</t>
        </is>
      </c>
      <c r="E1289" t="inlineStr">
        <is>
          <t>Yes</t>
        </is>
      </c>
      <c r="AY1289" t="n">
        <v>0</v>
      </c>
      <c r="AZ1289" t="n">
        <v>297</v>
      </c>
      <c r="BA1289" t="n">
        <v>748</v>
      </c>
      <c r="BC1289" t="n">
        <v>2868</v>
      </c>
      <c r="BD1289" t="n">
        <v>877</v>
      </c>
      <c r="BE1289" t="n">
        <v>311</v>
      </c>
    </row>
    <row r="1290">
      <c r="A1290" t="inlineStr">
        <is>
          <t>Total sales to related parties</t>
        </is>
      </c>
      <c r="C1290" t="inlineStr">
        <is>
          <t>Thousand</t>
        </is>
      </c>
      <c r="D1290" t="inlineStr">
        <is>
          <t>QQQQ</t>
        </is>
      </c>
      <c r="E1290" t="inlineStr">
        <is>
          <t>Yes</t>
        </is>
      </c>
      <c r="Z1290" t="n">
        <v>11789</v>
      </c>
      <c r="AA1290" t="n">
        <v>14227</v>
      </c>
      <c r="AB1290" t="n">
        <v>11494</v>
      </c>
      <c r="AD1290" t="n">
        <v>46723</v>
      </c>
      <c r="AE1290" t="n">
        <v>8685</v>
      </c>
      <c r="AF1290" t="n">
        <v>4479</v>
      </c>
      <c r="AG1290" t="n">
        <v>4037</v>
      </c>
      <c r="AI1290" t="n">
        <v>21158</v>
      </c>
      <c r="AJ1290" t="n">
        <v>3783</v>
      </c>
      <c r="AK1290" t="n">
        <v>3632</v>
      </c>
      <c r="AL1290" t="n">
        <v>3949</v>
      </c>
      <c r="AN1290" t="n">
        <v>14938</v>
      </c>
      <c r="AO1290" t="n">
        <v>4312</v>
      </c>
      <c r="AP1290" t="n">
        <v>3959</v>
      </c>
      <c r="AQ1290" t="n">
        <v>4835</v>
      </c>
      <c r="AS1290" t="n">
        <v>17880</v>
      </c>
      <c r="AT1290" t="n">
        <v>4487</v>
      </c>
      <c r="AU1290" t="n">
        <v>5281</v>
      </c>
      <c r="AV1290" t="n">
        <v>5076</v>
      </c>
      <c r="AX1290" t="n">
        <v>21456</v>
      </c>
      <c r="AY1290" t="n">
        <v>5878</v>
      </c>
      <c r="AZ1290" t="n">
        <v>6148</v>
      </c>
      <c r="BA1290" t="n">
        <v>9997</v>
      </c>
      <c r="BC1290" t="n">
        <v>29947</v>
      </c>
      <c r="BD1290" t="n">
        <v>9335</v>
      </c>
      <c r="BE1290" t="n">
        <v>10549</v>
      </c>
      <c r="BF1290" t="n">
        <v>7635</v>
      </c>
    </row>
    <row r="1291">
      <c r="A1291" t="inlineStr">
        <is>
          <t>Total sales to related parties-c</t>
        </is>
      </c>
      <c r="Z1291">
        <f>SUM(Z1280:Z1289)</f>
        <v/>
      </c>
      <c r="AA1291">
        <f>SUM(AA1280:AA1289)</f>
        <v/>
      </c>
      <c r="AB1291">
        <f>SUM(AB1280:AB1289)</f>
        <v/>
      </c>
      <c r="AD1291">
        <f>SUM(AD1280:AD1289)</f>
        <v/>
      </c>
      <c r="AE1291">
        <f>SUM(AE1280:AE1289)</f>
        <v/>
      </c>
      <c r="AF1291">
        <f>SUM(AF1280:AF1289)</f>
        <v/>
      </c>
      <c r="AG1291">
        <f>SUM(AG1280:AG1289)</f>
        <v/>
      </c>
      <c r="AI1291">
        <f>SUM(AI1280:AI1289)</f>
        <v/>
      </c>
      <c r="AJ1291">
        <f>SUM(AJ1280:AJ1289)</f>
        <v/>
      </c>
      <c r="AK1291">
        <f>SUM(AK1280:AK1289)</f>
        <v/>
      </c>
      <c r="AL1291">
        <f>SUM(AL1280:AL1289)</f>
        <v/>
      </c>
      <c r="AN1291">
        <f>SUM(AN1280:AN1289)</f>
        <v/>
      </c>
      <c r="AO1291">
        <f>SUM(AO1280:AO1289)</f>
        <v/>
      </c>
      <c r="AP1291">
        <f>SUM(AP1280:AP1289)</f>
        <v/>
      </c>
      <c r="AQ1291">
        <f>SUM(AQ1280:AQ1289)</f>
        <v/>
      </c>
      <c r="AS1291">
        <f>SUM(AS1280:AS1289)</f>
        <v/>
      </c>
      <c r="AT1291">
        <f>SUM(AT1280:AT1289)</f>
        <v/>
      </c>
      <c r="AU1291">
        <f>SUM(AU1280:AU1289)</f>
        <v/>
      </c>
      <c r="AV1291">
        <f>SUM(AV1280:AV1289)</f>
        <v/>
      </c>
      <c r="AX1291">
        <f>SUM(AX1280:AX1289)</f>
        <v/>
      </c>
      <c r="AY1291">
        <f>SUM(AY1280:AY1289)</f>
        <v/>
      </c>
      <c r="AZ1291">
        <f>SUM(AZ1280:AZ1289)</f>
        <v/>
      </c>
      <c r="BA1291">
        <f>SUM(BA1280:BA1289)</f>
        <v/>
      </c>
      <c r="BC1291">
        <f>SUM(BC1280:BC1289)</f>
        <v/>
      </c>
      <c r="BD1291">
        <f>SUM(BD1280:BD1289)</f>
        <v/>
      </c>
      <c r="BE1291">
        <f>SUM(BE1280:BE1289)</f>
        <v/>
      </c>
      <c r="BF1291">
        <f>SUM(BF1280:BF1288)</f>
        <v/>
      </c>
    </row>
    <row r="1292">
      <c r="A1292" t="inlineStr">
        <is>
          <t>Sum check</t>
        </is>
      </c>
      <c r="Z1292">
        <f>Z1291-Z1290</f>
        <v/>
      </c>
      <c r="AA1292">
        <f>AA1291-AA1290</f>
        <v/>
      </c>
      <c r="AB1292">
        <f>AB1291-AB1290</f>
        <v/>
      </c>
      <c r="AD1292">
        <f>AD1291-AD1290</f>
        <v/>
      </c>
      <c r="AE1292">
        <f>AE1291-AE1290</f>
        <v/>
      </c>
      <c r="AF1292">
        <f>AF1291-AF1290</f>
        <v/>
      </c>
      <c r="AG1292">
        <f>AG1291-AG1290</f>
        <v/>
      </c>
      <c r="AI1292">
        <f>AI1291-AI1290</f>
        <v/>
      </c>
      <c r="AJ1292">
        <f>AJ1291-AJ1290</f>
        <v/>
      </c>
      <c r="AK1292">
        <f>AK1291-AK1290</f>
        <v/>
      </c>
      <c r="AL1292">
        <f>AL1291-AL1290</f>
        <v/>
      </c>
      <c r="AN1292">
        <f>AN1291-AN1290</f>
        <v/>
      </c>
      <c r="AO1292">
        <f>AO1291-AO1290</f>
        <v/>
      </c>
      <c r="AP1292">
        <f>AP1291-AP1290</f>
        <v/>
      </c>
      <c r="AQ1292">
        <f>AQ1291-AQ1290</f>
        <v/>
      </c>
      <c r="AS1292">
        <f>AS1291-AS1290</f>
        <v/>
      </c>
      <c r="AT1292">
        <f>AT1291-AT1290</f>
        <v/>
      </c>
      <c r="AU1292">
        <f>AU1291-AU1290</f>
        <v/>
      </c>
      <c r="AV1292">
        <f>AV1291-AV1290</f>
        <v/>
      </c>
      <c r="AX1292">
        <f>AX1291-AX1290</f>
        <v/>
      </c>
      <c r="AY1292">
        <f>AY1291-AY1290</f>
        <v/>
      </c>
      <c r="AZ1292">
        <f>AZ1291-AZ1290</f>
        <v/>
      </c>
      <c r="BA1292">
        <f>BA1291-BA1290</f>
        <v/>
      </c>
      <c r="BC1292">
        <f>BC1291-BC1290</f>
        <v/>
      </c>
      <c r="BD1292">
        <f>BD1291-BD1290</f>
        <v/>
      </c>
      <c r="BE1292">
        <f>BE1291-BE1290</f>
        <v/>
      </c>
      <c r="BF1292">
        <f>BF1291-BF1290</f>
        <v/>
      </c>
    </row>
    <row r="1294">
      <c r="A1294" t="inlineStr">
        <is>
          <t>JBS USA</t>
        </is>
      </c>
    </row>
    <row r="1295">
      <c r="A1295" t="inlineStr">
        <is>
          <t>Letter of credit fees</t>
        </is>
      </c>
      <c r="C1295" t="inlineStr">
        <is>
          <t>Thousand</t>
        </is>
      </c>
      <c r="D1295" t="inlineStr">
        <is>
          <t>QQQQ</t>
        </is>
      </c>
      <c r="E1295" t="inlineStr">
        <is>
          <t>Yes</t>
        </is>
      </c>
      <c r="F1295" t="n">
        <v>592</v>
      </c>
      <c r="G1295" t="n">
        <v>592</v>
      </c>
      <c r="H1295" t="n">
        <v>513</v>
      </c>
      <c r="K1295" t="n">
        <v>335</v>
      </c>
      <c r="L1295" t="n">
        <v>335</v>
      </c>
      <c r="M1295" t="n">
        <v>335</v>
      </c>
      <c r="O1295" t="n">
        <v>1339</v>
      </c>
      <c r="P1295" t="n">
        <v>317</v>
      </c>
      <c r="Q1295" t="n">
        <v>317</v>
      </c>
      <c r="R1295" t="n">
        <v>317</v>
      </c>
      <c r="T1295" t="n">
        <v>1268</v>
      </c>
      <c r="U1295" t="n">
        <v>202</v>
      </c>
      <c r="Y1295" t="n">
        <v>202</v>
      </c>
    </row>
    <row r="1296">
      <c r="A1296" t="inlineStr">
        <is>
          <t>Equity contribution under tax sharing agreement</t>
        </is>
      </c>
      <c r="C1296" t="inlineStr">
        <is>
          <t>Thousand</t>
        </is>
      </c>
      <c r="D1296" t="inlineStr">
        <is>
          <t>QQQQ</t>
        </is>
      </c>
      <c r="E1296" t="inlineStr">
        <is>
          <t>Yes</t>
        </is>
      </c>
      <c r="O1296" t="n">
        <v>3849</v>
      </c>
      <c r="T1296" t="n">
        <v>3690</v>
      </c>
      <c r="Y1296" t="n">
        <v>5038</v>
      </c>
    </row>
    <row r="1298">
      <c r="A1298" t="inlineStr">
        <is>
          <t>JBS Aves Ltda.</t>
        </is>
      </c>
    </row>
    <row r="1299">
      <c r="A1299" t="inlineStr">
        <is>
          <t>Purchases from JBS Ltda.</t>
        </is>
      </c>
      <c r="C1299" t="inlineStr">
        <is>
          <t>Thousand</t>
        </is>
      </c>
      <c r="D1299" t="inlineStr">
        <is>
          <t>QQQQ</t>
        </is>
      </c>
      <c r="E1299" t="inlineStr">
        <is>
          <t>Yes</t>
        </is>
      </c>
      <c r="O1299" t="n">
        <v>4072</v>
      </c>
    </row>
    <row r="1301">
      <c r="A1301" t="inlineStr">
        <is>
          <t>JBS USA, LLC</t>
        </is>
      </c>
    </row>
    <row r="1302">
      <c r="A1302" t="inlineStr">
        <is>
          <t>Purchases from JBS USA food company</t>
        </is>
      </c>
      <c r="C1302" t="inlineStr">
        <is>
          <t>Thousand</t>
        </is>
      </c>
      <c r="D1302" t="inlineStr">
        <is>
          <t>QQQQ</t>
        </is>
      </c>
      <c r="E1302" t="inlineStr">
        <is>
          <t>Yes</t>
        </is>
      </c>
      <c r="F1302" t="n">
        <v>14834</v>
      </c>
      <c r="G1302" t="n">
        <v>25956</v>
      </c>
      <c r="H1302" t="n">
        <v>19155</v>
      </c>
      <c r="J1302" t="n">
        <v>80809</v>
      </c>
      <c r="K1302" t="n">
        <v>24989</v>
      </c>
      <c r="L1302" t="n">
        <v>28350</v>
      </c>
      <c r="M1302" t="n">
        <v>31994</v>
      </c>
      <c r="O1302" t="n">
        <v>115337</v>
      </c>
      <c r="P1302" t="n">
        <v>27580</v>
      </c>
      <c r="Q1302" t="n">
        <v>26714</v>
      </c>
      <c r="R1302" t="n">
        <v>28765</v>
      </c>
      <c r="T1302" t="n">
        <v>103542</v>
      </c>
      <c r="U1302" t="n">
        <v>20511</v>
      </c>
      <c r="V1302" t="n">
        <v>26377</v>
      </c>
      <c r="W1302" t="n">
        <v>28799</v>
      </c>
      <c r="Y1302" t="n">
        <v>139476</v>
      </c>
    </row>
    <row r="1303">
      <c r="A1303" t="inlineStr">
        <is>
          <t>Expenditures paid by JBS USA food company on behalf of pilgrim s pride corporation</t>
        </is>
      </c>
      <c r="C1303" t="inlineStr">
        <is>
          <t>Thousand</t>
        </is>
      </c>
      <c r="D1303" t="inlineStr">
        <is>
          <t>QQQQ</t>
        </is>
      </c>
      <c r="E1303" t="inlineStr">
        <is>
          <t>Yes</t>
        </is>
      </c>
      <c r="F1303" t="n">
        <v>12919</v>
      </c>
      <c r="G1303" t="n">
        <v>10459</v>
      </c>
      <c r="H1303" t="n">
        <v>11281</v>
      </c>
      <c r="J1303" t="n">
        <v>55730</v>
      </c>
      <c r="K1303" t="n">
        <v>12458</v>
      </c>
      <c r="L1303" t="n">
        <v>6456</v>
      </c>
      <c r="M1303" t="n">
        <v>2099</v>
      </c>
      <c r="O1303" t="n">
        <v>31149</v>
      </c>
      <c r="P1303" t="n">
        <v>8580</v>
      </c>
      <c r="Q1303" t="n">
        <v>8389</v>
      </c>
      <c r="R1303" t="n">
        <v>11514</v>
      </c>
      <c r="T1303" t="n">
        <v>40611</v>
      </c>
      <c r="U1303" t="n">
        <v>7604</v>
      </c>
      <c r="V1303" t="n">
        <v>8722</v>
      </c>
      <c r="W1303" t="n">
        <v>17242</v>
      </c>
      <c r="Y1303" t="n">
        <v>40519</v>
      </c>
    </row>
    <row r="1304">
      <c r="A1304" t="inlineStr">
        <is>
          <t>Expenditures paid by pilgrim s pride corporation on behalf of JBS USA food company</t>
        </is>
      </c>
      <c r="C1304" t="inlineStr">
        <is>
          <t>Thousand</t>
        </is>
      </c>
      <c r="D1304" t="inlineStr">
        <is>
          <t>QQQQ</t>
        </is>
      </c>
      <c r="E1304" t="inlineStr">
        <is>
          <t>Yes</t>
        </is>
      </c>
      <c r="F1304" t="n">
        <v>458</v>
      </c>
      <c r="G1304" t="n">
        <v>225</v>
      </c>
      <c r="H1304" t="n">
        <v>630</v>
      </c>
      <c r="J1304" t="n">
        <v>1733</v>
      </c>
      <c r="K1304" t="n">
        <v>533</v>
      </c>
      <c r="L1304" t="n">
        <v>773</v>
      </c>
      <c r="M1304" t="n">
        <v>891</v>
      </c>
      <c r="O1304" t="n">
        <v>4925</v>
      </c>
      <c r="P1304" t="n">
        <v>1715</v>
      </c>
      <c r="Q1304" t="n">
        <v>315</v>
      </c>
      <c r="R1304" t="n">
        <v>519</v>
      </c>
      <c r="T1304" t="n">
        <v>3998</v>
      </c>
      <c r="U1304" t="n">
        <v>6963</v>
      </c>
      <c r="V1304" t="n">
        <v>1725</v>
      </c>
      <c r="W1304" t="n">
        <v>1142</v>
      </c>
      <c r="Y1304" t="n">
        <v>10586</v>
      </c>
    </row>
    <row r="1306">
      <c r="A1306" t="inlineStr">
        <is>
          <t>Seara international ltd</t>
        </is>
      </c>
    </row>
    <row r="1307">
      <c r="A1307" t="inlineStr">
        <is>
          <t>Purchases from Seara International ltd</t>
        </is>
      </c>
      <c r="C1307" t="inlineStr">
        <is>
          <t>Thousand</t>
        </is>
      </c>
      <c r="D1307" t="inlineStr">
        <is>
          <t>QQQQ</t>
        </is>
      </c>
      <c r="E1307" t="inlineStr">
        <is>
          <t>Yes</t>
        </is>
      </c>
      <c r="O1307" t="n">
        <v>2091</v>
      </c>
      <c r="T1307" t="n">
        <v>2784</v>
      </c>
      <c r="Y1307" t="n">
        <v>2746</v>
      </c>
    </row>
    <row r="1309">
      <c r="A1309" t="inlineStr">
        <is>
          <t>Macedo Agroindustrial Ltda</t>
        </is>
      </c>
    </row>
    <row r="1310">
      <c r="A1310" t="inlineStr">
        <is>
          <t>Purchases from macedo Agroindustrial Ltda.</t>
        </is>
      </c>
      <c r="C1310" t="inlineStr">
        <is>
          <t>Thousand</t>
        </is>
      </c>
      <c r="D1310" t="inlineStr">
        <is>
          <t>QQQQ</t>
        </is>
      </c>
      <c r="E1310" t="inlineStr">
        <is>
          <t>Yes</t>
        </is>
      </c>
      <c r="T1310" t="n">
        <v>60</v>
      </c>
    </row>
    <row r="1312">
      <c r="A1312" t="inlineStr">
        <is>
          <t>Cost of goods purchased from related parties:</t>
        </is>
      </c>
    </row>
    <row r="1313">
      <c r="A1313" t="inlineStr">
        <is>
          <t>JBS USA Food Company</t>
        </is>
      </c>
      <c r="C1313" t="inlineStr">
        <is>
          <t>Thousand</t>
        </is>
      </c>
      <c r="D1313" t="inlineStr">
        <is>
          <t>QQQQ</t>
        </is>
      </c>
      <c r="E1313" t="inlineStr">
        <is>
          <t>Yes</t>
        </is>
      </c>
      <c r="Z1313" t="n">
        <v>27289</v>
      </c>
      <c r="AA1313" t="n">
        <v>24994</v>
      </c>
      <c r="AB1313" t="n">
        <v>31161</v>
      </c>
      <c r="AD1313" t="n">
        <v>101685</v>
      </c>
      <c r="AE1313" t="n">
        <v>27824</v>
      </c>
      <c r="AF1313" t="n">
        <v>34003</v>
      </c>
      <c r="AG1313" t="n">
        <v>29094</v>
      </c>
      <c r="AI1313" t="n">
        <v>117596</v>
      </c>
      <c r="AJ1313" t="n">
        <v>30413</v>
      </c>
      <c r="AK1313" t="n">
        <v>32828</v>
      </c>
      <c r="AL1313" t="n">
        <v>31270</v>
      </c>
      <c r="AN1313" t="n">
        <v>134790</v>
      </c>
      <c r="AO1313" t="n">
        <v>36897</v>
      </c>
      <c r="AP1313" t="n">
        <v>35913</v>
      </c>
      <c r="AQ1313" t="n">
        <v>27657</v>
      </c>
      <c r="AS1313" t="n">
        <v>142615</v>
      </c>
      <c r="AT1313" t="n">
        <v>56249</v>
      </c>
      <c r="AU1313" t="n">
        <v>49547</v>
      </c>
      <c r="AV1313" t="n">
        <v>62371</v>
      </c>
      <c r="AX1313" t="n">
        <v>210657</v>
      </c>
      <c r="AY1313" t="n">
        <v>61903</v>
      </c>
      <c r="AZ1313" t="n">
        <v>51251</v>
      </c>
      <c r="BA1313" t="n">
        <v>6393</v>
      </c>
      <c r="BC1313" t="n">
        <v>156452</v>
      </c>
      <c r="BD1313" t="n">
        <v>49905</v>
      </c>
      <c r="BE1313" t="n">
        <v>78509</v>
      </c>
      <c r="BF1313" t="n">
        <v>59422</v>
      </c>
    </row>
    <row r="1314">
      <c r="A1314" t="inlineStr">
        <is>
          <t>Seara Meats B.V.</t>
        </is>
      </c>
      <c r="C1314" t="inlineStr">
        <is>
          <t>Thousand</t>
        </is>
      </c>
      <c r="D1314" t="inlineStr">
        <is>
          <t>QQQQ</t>
        </is>
      </c>
      <c r="E1314" t="inlineStr">
        <is>
          <t>Yes</t>
        </is>
      </c>
      <c r="Z1314" t="n">
        <v>3361</v>
      </c>
      <c r="AA1314" t="n">
        <v>3014</v>
      </c>
      <c r="AB1314" t="n">
        <v>3343</v>
      </c>
      <c r="AD1314" t="n">
        <v>13949</v>
      </c>
      <c r="AE1314" t="n">
        <v>4240</v>
      </c>
      <c r="AF1314" t="n">
        <v>13437</v>
      </c>
      <c r="AG1314" t="n">
        <v>8341</v>
      </c>
      <c r="AI1314" t="n">
        <v>36223</v>
      </c>
      <c r="AJ1314" t="n">
        <v>4521</v>
      </c>
      <c r="AK1314" t="n">
        <v>4369</v>
      </c>
      <c r="AL1314" t="n">
        <v>7297</v>
      </c>
      <c r="AN1314" t="n">
        <v>22797</v>
      </c>
      <c r="AO1314" t="n">
        <v>2643</v>
      </c>
      <c r="AP1314" t="n">
        <v>1080</v>
      </c>
      <c r="AQ1314" t="n">
        <v>2637</v>
      </c>
      <c r="AS1314" t="n">
        <v>8138</v>
      </c>
      <c r="AT1314" t="n">
        <v>1701</v>
      </c>
      <c r="AU1314" t="n">
        <v>643</v>
      </c>
      <c r="AV1314" t="n">
        <v>1074</v>
      </c>
      <c r="AX1314" t="n">
        <v>4722</v>
      </c>
      <c r="AY1314" t="n">
        <v>1468</v>
      </c>
      <c r="AZ1314" t="n">
        <v>11663</v>
      </c>
      <c r="BA1314" t="n">
        <v>14795</v>
      </c>
      <c r="BC1314" t="n">
        <v>44364</v>
      </c>
      <c r="BD1314" t="n">
        <v>4999</v>
      </c>
      <c r="BE1314" t="n">
        <v>4638</v>
      </c>
      <c r="BF1314" t="n">
        <v>5085</v>
      </c>
    </row>
    <row r="1315">
      <c r="A1315" t="inlineStr">
        <is>
          <t>Penasual UK ltd.</t>
        </is>
      </c>
      <c r="C1315" t="inlineStr">
        <is>
          <t>Thousand</t>
        </is>
      </c>
      <c r="D1315" t="inlineStr">
        <is>
          <t>QQQQ</t>
        </is>
      </c>
      <c r="E1315" t="inlineStr">
        <is>
          <t>Yes</t>
        </is>
      </c>
      <c r="AT1315" t="n">
        <v>2318</v>
      </c>
      <c r="AU1315" t="n">
        <v>2838</v>
      </c>
      <c r="AV1315" t="n">
        <v>1071</v>
      </c>
      <c r="AX1315" t="n">
        <v>6697</v>
      </c>
      <c r="AY1315" t="n">
        <v>3540</v>
      </c>
      <c r="AZ1315" t="n">
        <v>2883</v>
      </c>
      <c r="BA1315" t="n">
        <v>4091</v>
      </c>
      <c r="BC1315" t="n">
        <v>13516</v>
      </c>
      <c r="BD1315" t="n">
        <v>4187</v>
      </c>
      <c r="BE1315" t="n">
        <v>4103</v>
      </c>
      <c r="BF1315" t="n">
        <v>3102</v>
      </c>
    </row>
    <row r="1316">
      <c r="A1316" t="inlineStr">
        <is>
          <t>JBS Asia</t>
        </is>
      </c>
      <c r="C1316" t="inlineStr">
        <is>
          <t>Thousand</t>
        </is>
      </c>
      <c r="D1316" t="inlineStr">
        <is>
          <t>QQQQ</t>
        </is>
      </c>
      <c r="E1316" t="inlineStr">
        <is>
          <t>Yes</t>
        </is>
      </c>
      <c r="AT1316" t="n">
        <v>5</v>
      </c>
      <c r="AU1316" t="n">
        <v>0</v>
      </c>
      <c r="AV1316" t="n">
        <v>0</v>
      </c>
      <c r="AW1316" t="n">
        <v>0</v>
      </c>
      <c r="AX1316" t="n">
        <v>5</v>
      </c>
      <c r="AY1316" t="n">
        <v>2124</v>
      </c>
      <c r="AZ1316" t="n">
        <v>1797</v>
      </c>
      <c r="BA1316" t="n">
        <v>2448</v>
      </c>
      <c r="BC1316" t="n">
        <v>7762</v>
      </c>
      <c r="BD1316" t="n">
        <v>911</v>
      </c>
      <c r="BE1316" t="n">
        <v>729</v>
      </c>
      <c r="BF1316" t="n">
        <v>2338</v>
      </c>
    </row>
    <row r="1317">
      <c r="A1317" t="inlineStr">
        <is>
          <t>Planterra food company</t>
        </is>
      </c>
      <c r="C1317" t="inlineStr">
        <is>
          <t>Thousand</t>
        </is>
      </c>
      <c r="D1317" t="inlineStr">
        <is>
          <t>QQQQ</t>
        </is>
      </c>
      <c r="E1317" t="inlineStr">
        <is>
          <t>Yes</t>
        </is>
      </c>
      <c r="AT1317" t="n">
        <v>0</v>
      </c>
      <c r="AU1317" t="n">
        <v>150</v>
      </c>
      <c r="AV1317" t="n">
        <v>0</v>
      </c>
      <c r="AX1317" t="n">
        <v>152</v>
      </c>
    </row>
    <row r="1318">
      <c r="A1318" t="inlineStr">
        <is>
          <t>JBS food trading limited</t>
        </is>
      </c>
      <c r="C1318" t="inlineStr">
        <is>
          <t>Thousand</t>
        </is>
      </c>
      <c r="D1318" t="inlineStr">
        <is>
          <t>QQQQ</t>
        </is>
      </c>
      <c r="E1318" t="inlineStr">
        <is>
          <t>Yes</t>
        </is>
      </c>
      <c r="AT1318" t="n">
        <v>0</v>
      </c>
      <c r="AU1318" t="n">
        <v>42</v>
      </c>
      <c r="AV1318" t="n">
        <v>19</v>
      </c>
      <c r="AX1318" t="n">
        <v>0</v>
      </c>
      <c r="AY1318" t="n">
        <v>47</v>
      </c>
      <c r="AZ1318" t="n">
        <v>0</v>
      </c>
      <c r="BA1318" t="n">
        <v>0</v>
      </c>
      <c r="BC1318" t="n">
        <v>0</v>
      </c>
    </row>
    <row r="1319">
      <c r="A1319" t="inlineStr">
        <is>
          <t>Seara International Ltd.</t>
        </is>
      </c>
      <c r="C1319" t="inlineStr">
        <is>
          <t>Thousand</t>
        </is>
      </c>
      <c r="D1319" t="inlineStr">
        <is>
          <t>QQQQ</t>
        </is>
      </c>
      <c r="E1319" t="inlineStr">
        <is>
          <t>Yes</t>
        </is>
      </c>
      <c r="AD1319" t="n">
        <v>11236</v>
      </c>
    </row>
    <row r="1320">
      <c r="A1320" t="inlineStr">
        <is>
          <t>JBS Aves Ltd.</t>
        </is>
      </c>
      <c r="C1320" t="inlineStr">
        <is>
          <t>Thousand</t>
        </is>
      </c>
      <c r="D1320" t="inlineStr">
        <is>
          <t>QQQQ</t>
        </is>
      </c>
      <c r="E1320" t="inlineStr">
        <is>
          <t>Yes</t>
        </is>
      </c>
      <c r="AE1320" t="n">
        <v>703</v>
      </c>
      <c r="AF1320" t="n">
        <v>380</v>
      </c>
      <c r="AG1320" t="n">
        <v>40</v>
      </c>
      <c r="AI1320" t="n">
        <v>1123</v>
      </c>
    </row>
    <row r="1321">
      <c r="A1321" t="inlineStr">
        <is>
          <t>Vivera top holding B.V.</t>
        </is>
      </c>
      <c r="C1321" t="inlineStr">
        <is>
          <t>Thousand</t>
        </is>
      </c>
      <c r="D1321" t="inlineStr">
        <is>
          <t>QQQQ</t>
        </is>
      </c>
      <c r="E1321" t="inlineStr">
        <is>
          <t>Yes</t>
        </is>
      </c>
      <c r="AT1321" t="n">
        <v>0</v>
      </c>
      <c r="AU1321" t="n">
        <v>0</v>
      </c>
      <c r="AV1321" t="n">
        <v>0</v>
      </c>
      <c r="AX1321" t="n">
        <v>31</v>
      </c>
      <c r="AY1321" t="n">
        <v>15</v>
      </c>
      <c r="AZ1321" t="n">
        <v>0</v>
      </c>
      <c r="BA1321" t="n">
        <v>0</v>
      </c>
      <c r="BC1321" t="n">
        <v>0</v>
      </c>
    </row>
    <row r="1322">
      <c r="A1322" t="inlineStr">
        <is>
          <t>JBS Toledo NV</t>
        </is>
      </c>
      <c r="C1322" t="inlineStr">
        <is>
          <t>Thousand</t>
        </is>
      </c>
      <c r="D1322" t="inlineStr">
        <is>
          <t>QQQQ</t>
        </is>
      </c>
      <c r="E1322" t="inlineStr">
        <is>
          <t>Yes</t>
        </is>
      </c>
      <c r="AA1322" t="n">
        <v>45</v>
      </c>
      <c r="AB1322" t="n">
        <v>149</v>
      </c>
      <c r="AD1322" t="n">
        <v>231</v>
      </c>
      <c r="AE1322" t="n">
        <v>165</v>
      </c>
      <c r="AF1322" t="n">
        <v>125</v>
      </c>
      <c r="AG1322" t="n">
        <v>0</v>
      </c>
      <c r="AI1322" t="n">
        <v>445</v>
      </c>
      <c r="AJ1322" t="n">
        <v>120</v>
      </c>
      <c r="AK1322" t="n">
        <v>88</v>
      </c>
      <c r="AL1322" t="n">
        <v>64</v>
      </c>
      <c r="AN1322" t="n">
        <v>307</v>
      </c>
      <c r="AO1322" t="n">
        <v>63</v>
      </c>
      <c r="AP1322" t="n">
        <v>93</v>
      </c>
      <c r="AQ1322" t="n">
        <v>0</v>
      </c>
      <c r="AS1322" t="n">
        <v>155</v>
      </c>
    </row>
    <row r="1323">
      <c r="A1323" t="inlineStr">
        <is>
          <t>JBS Global (UK) Ltd.</t>
        </is>
      </c>
      <c r="C1323" t="inlineStr">
        <is>
          <t>Thousand</t>
        </is>
      </c>
      <c r="D1323" t="inlineStr">
        <is>
          <t>QQQQ</t>
        </is>
      </c>
      <c r="E1323" t="inlineStr">
        <is>
          <t>Yes</t>
        </is>
      </c>
      <c r="AE1323" t="n">
        <v>0</v>
      </c>
      <c r="AF1323" t="n">
        <v>21</v>
      </c>
      <c r="AG1323" t="n">
        <v>0</v>
      </c>
      <c r="AI1323" t="n">
        <v>21</v>
      </c>
      <c r="AJ1323" t="n">
        <v>0</v>
      </c>
      <c r="AK1323" t="n">
        <v>0</v>
      </c>
      <c r="AL1323" t="n">
        <v>0</v>
      </c>
      <c r="AN1323" t="n">
        <v>170</v>
      </c>
      <c r="AO1323" t="n">
        <v>226</v>
      </c>
      <c r="AP1323" t="n">
        <v>219</v>
      </c>
      <c r="AQ1323" t="n">
        <v>224</v>
      </c>
      <c r="AS1323" t="n">
        <v>674</v>
      </c>
      <c r="AT1323" t="n">
        <v>369</v>
      </c>
      <c r="AU1323" t="n">
        <v>126</v>
      </c>
      <c r="AV1323" t="n">
        <v>247</v>
      </c>
      <c r="AX1323" t="n">
        <v>871</v>
      </c>
    </row>
    <row r="1324">
      <c r="A1324" t="inlineStr">
        <is>
          <t>Other Related Parties</t>
        </is>
      </c>
      <c r="C1324" t="inlineStr">
        <is>
          <t>Thousand</t>
        </is>
      </c>
      <c r="D1324" t="inlineStr">
        <is>
          <t>QQQQ</t>
        </is>
      </c>
      <c r="E1324" t="inlineStr">
        <is>
          <t>Yes</t>
        </is>
      </c>
      <c r="AY1324" t="n">
        <v>0</v>
      </c>
      <c r="AZ1324" t="n">
        <v>400</v>
      </c>
      <c r="BA1324" t="n">
        <v>699</v>
      </c>
      <c r="BC1324" t="n">
        <v>1476</v>
      </c>
      <c r="BD1324" t="n">
        <v>897</v>
      </c>
      <c r="BE1324" t="n">
        <v>991</v>
      </c>
      <c r="BF1324" t="n">
        <v>324</v>
      </c>
    </row>
    <row r="1325">
      <c r="A1325" t="inlineStr">
        <is>
          <t>Total cost of goods purchased from related parties</t>
        </is>
      </c>
      <c r="C1325" t="inlineStr">
        <is>
          <t>Thousand</t>
        </is>
      </c>
      <c r="D1325" t="inlineStr">
        <is>
          <t>QQQQ</t>
        </is>
      </c>
      <c r="E1325" t="inlineStr">
        <is>
          <t>Yes</t>
        </is>
      </c>
      <c r="Z1325" t="n">
        <v>30650</v>
      </c>
      <c r="AA1325" t="n">
        <v>28053</v>
      </c>
      <c r="AB1325" t="n">
        <v>34653</v>
      </c>
      <c r="AD1325" t="n">
        <v>127101</v>
      </c>
      <c r="AE1325" t="n">
        <v>32932</v>
      </c>
      <c r="AF1325" t="n">
        <v>47966</v>
      </c>
      <c r="AG1325" t="n">
        <v>37475</v>
      </c>
      <c r="AI1325" t="n">
        <v>155408</v>
      </c>
      <c r="AJ1325" t="n">
        <v>35054</v>
      </c>
      <c r="AK1325" t="n">
        <v>37285</v>
      </c>
      <c r="AL1325" t="n">
        <v>38631</v>
      </c>
      <c r="AN1325" t="n">
        <v>158064</v>
      </c>
      <c r="AO1325" t="n">
        <v>39829</v>
      </c>
      <c r="AP1325" t="n">
        <v>37305</v>
      </c>
      <c r="AQ1325" t="n">
        <v>30518</v>
      </c>
      <c r="AS1325" t="n">
        <v>151582</v>
      </c>
      <c r="AT1325" t="n">
        <v>60642</v>
      </c>
      <c r="AU1325" t="n">
        <v>53346</v>
      </c>
      <c r="AV1325" t="n">
        <v>64782</v>
      </c>
      <c r="AX1325" t="n">
        <v>223135</v>
      </c>
      <c r="AY1325" t="n">
        <v>69097</v>
      </c>
      <c r="AZ1325" t="n">
        <v>67994</v>
      </c>
      <c r="BA1325" t="n">
        <v>28426</v>
      </c>
      <c r="BC1325" t="n">
        <v>223570</v>
      </c>
      <c r="BD1325" t="n">
        <v>60899</v>
      </c>
      <c r="BE1325" t="n">
        <v>88970</v>
      </c>
      <c r="BF1325" t="n">
        <v>70271</v>
      </c>
    </row>
    <row r="1326">
      <c r="A1326" t="inlineStr">
        <is>
          <t>Total cost of goods purchased from related parties-c</t>
        </is>
      </c>
      <c r="Z1326">
        <f>SUM(Z1313:Z1324)</f>
        <v/>
      </c>
      <c r="AA1326">
        <f>SUM(AA1313:AA1324)</f>
        <v/>
      </c>
      <c r="AB1326">
        <f>SUM(AB1313:AB1324)</f>
        <v/>
      </c>
      <c r="AD1326">
        <f>SUM(AD1313:AD1324)</f>
        <v/>
      </c>
      <c r="AE1326">
        <f>SUM(AE1313:AE1324)</f>
        <v/>
      </c>
      <c r="AF1326">
        <f>SUM(AF1313:AF1324)</f>
        <v/>
      </c>
      <c r="AG1326">
        <f>SUM(AG1313:AG1324)</f>
        <v/>
      </c>
      <c r="AI1326">
        <f>SUM(AI1313:AI1324)</f>
        <v/>
      </c>
      <c r="AJ1326">
        <f>SUM(AJ1313:AJ1324)</f>
        <v/>
      </c>
      <c r="AK1326">
        <f>SUM(AK1313:AK1324)</f>
        <v/>
      </c>
      <c r="AL1326">
        <f>SUM(AL1313:AL1324)</f>
        <v/>
      </c>
      <c r="AN1326">
        <f>SUM(AN1313:AN1324)</f>
        <v/>
      </c>
      <c r="AO1326">
        <f>SUM(AO1313:AO1324)</f>
        <v/>
      </c>
      <c r="AP1326">
        <f>SUM(AP1313:AP1324)</f>
        <v/>
      </c>
      <c r="AQ1326">
        <f>SUM(AQ1313:AQ1324)</f>
        <v/>
      </c>
      <c r="AS1326">
        <f>SUM(AS1313:AS1324)</f>
        <v/>
      </c>
      <c r="AT1326">
        <f>SUM(AT1313:AT1324)</f>
        <v/>
      </c>
      <c r="AU1326">
        <f>SUM(AU1313:AU1324)</f>
        <v/>
      </c>
      <c r="AV1326">
        <f>SUM(AV1313:AV1324)</f>
        <v/>
      </c>
      <c r="AX1326">
        <f>SUM(AX1313:AX1324)</f>
        <v/>
      </c>
      <c r="AY1326">
        <f>SUM(AY1313:AY1324)</f>
        <v/>
      </c>
      <c r="AZ1326">
        <f>SUM(AZ1313:AZ1324)</f>
        <v/>
      </c>
      <c r="BA1326">
        <f>SUM(BA1313:BA1324)</f>
        <v/>
      </c>
      <c r="BC1326">
        <f>SUM(BC1313:BC1324)</f>
        <v/>
      </c>
      <c r="BD1326">
        <f>SUM(BD1313:BD1324)</f>
        <v/>
      </c>
      <c r="BE1326">
        <f>SUM(BE1313:BE1324)</f>
        <v/>
      </c>
      <c r="BF1326">
        <f>SUM(BF1313:BF1324)</f>
        <v/>
      </c>
    </row>
    <row r="1327">
      <c r="A1327" t="inlineStr">
        <is>
          <t>Sum check</t>
        </is>
      </c>
      <c r="Z1327">
        <f>Z1326-Z1325</f>
        <v/>
      </c>
      <c r="AA1327">
        <f>AA1326-AA1325</f>
        <v/>
      </c>
      <c r="AB1327">
        <f>AB1326-AB1325</f>
        <v/>
      </c>
      <c r="AD1327">
        <f>AD1326-AD1325</f>
        <v/>
      </c>
      <c r="AE1327">
        <f>AE1326-AE1325</f>
        <v/>
      </c>
      <c r="AF1327">
        <f>AF1326-AF1325</f>
        <v/>
      </c>
      <c r="AG1327">
        <f>AG1326-AG1325</f>
        <v/>
      </c>
      <c r="AI1327">
        <f>AI1326-AI1325</f>
        <v/>
      </c>
      <c r="AJ1327">
        <f>AJ1326-AJ1325</f>
        <v/>
      </c>
      <c r="AK1327">
        <f>AK1326-AK1325</f>
        <v/>
      </c>
      <c r="AL1327">
        <f>AL1326-AL1325</f>
        <v/>
      </c>
      <c r="AN1327">
        <f>AN1326-AN1325</f>
        <v/>
      </c>
      <c r="AO1327">
        <f>AO1326-AO1325</f>
        <v/>
      </c>
      <c r="AP1327">
        <f>AP1326-AP1325</f>
        <v/>
      </c>
      <c r="AQ1327">
        <f>AQ1326-AQ1325</f>
        <v/>
      </c>
      <c r="AS1327">
        <f>AS1326-AS1325</f>
        <v/>
      </c>
      <c r="AT1327">
        <f>AT1326-AT1325</f>
        <v/>
      </c>
      <c r="AU1327">
        <f>AU1326-AU1325</f>
        <v/>
      </c>
      <c r="AV1327">
        <f>AV1326-AV1325</f>
        <v/>
      </c>
      <c r="AX1327">
        <f>AX1326-AX1325</f>
        <v/>
      </c>
      <c r="AY1327">
        <f>AY1326-AY1325</f>
        <v/>
      </c>
      <c r="AZ1327">
        <f>AZ1326-AZ1325</f>
        <v/>
      </c>
      <c r="BA1327">
        <f>BA1326-BA1325</f>
        <v/>
      </c>
      <c r="BC1327">
        <f>BC1326-BC1325</f>
        <v/>
      </c>
      <c r="BD1327">
        <f>BD1326-BD1325</f>
        <v/>
      </c>
      <c r="BE1327">
        <f>BE1326-BE1325</f>
        <v/>
      </c>
      <c r="BF1327">
        <f>BF1326-BF1325</f>
        <v/>
      </c>
    </row>
    <row r="1329">
      <c r="A1329" t="inlineStr">
        <is>
          <t>Expenditures paid by related parties:</t>
        </is>
      </c>
    </row>
    <row r="1330">
      <c r="A1330" t="inlineStr">
        <is>
          <t>JBS USA Food Company</t>
        </is>
      </c>
      <c r="C1330" t="inlineStr">
        <is>
          <t>Thousand</t>
        </is>
      </c>
      <c r="D1330" t="inlineStr">
        <is>
          <t>QQQQ</t>
        </is>
      </c>
      <c r="E1330" t="inlineStr">
        <is>
          <t>Yes</t>
        </is>
      </c>
      <c r="Z1330" t="n">
        <v>10949</v>
      </c>
      <c r="AA1330" t="n">
        <v>7349</v>
      </c>
      <c r="AB1330" t="n">
        <v>10856</v>
      </c>
      <c r="AD1330" t="n">
        <v>40313</v>
      </c>
      <c r="AE1330" t="n">
        <v>10499</v>
      </c>
      <c r="AF1330" t="n">
        <v>28763</v>
      </c>
      <c r="AG1330" t="n">
        <v>10145</v>
      </c>
      <c r="AI1330" t="n">
        <v>62189</v>
      </c>
      <c r="AJ1330" t="n">
        <v>10006</v>
      </c>
      <c r="AK1330" t="n">
        <v>8103</v>
      </c>
      <c r="AL1330" t="n">
        <v>7919</v>
      </c>
      <c r="AN1330" t="n">
        <v>32161</v>
      </c>
      <c r="AO1330" t="n">
        <v>8081</v>
      </c>
      <c r="AP1330" t="n">
        <v>13892</v>
      </c>
      <c r="AQ1330" t="n">
        <v>6429</v>
      </c>
      <c r="AS1330" t="n">
        <v>39025</v>
      </c>
      <c r="AT1330" t="n">
        <v>23745</v>
      </c>
      <c r="AU1330" t="n">
        <v>16987</v>
      </c>
      <c r="AV1330" t="n">
        <v>27295</v>
      </c>
      <c r="AX1330" t="n">
        <v>97713</v>
      </c>
      <c r="AY1330" t="n">
        <v>24178</v>
      </c>
      <c r="AZ1330" t="n">
        <v>29762</v>
      </c>
      <c r="BA1330" t="n">
        <v>19035</v>
      </c>
      <c r="BC1330" t="n">
        <v>91568</v>
      </c>
      <c r="BD1330" t="n">
        <v>14022</v>
      </c>
      <c r="BE1330" t="n">
        <v>46104</v>
      </c>
      <c r="BF1330" t="n">
        <v>21245</v>
      </c>
    </row>
    <row r="1331">
      <c r="A1331" t="inlineStr">
        <is>
          <t>JBS S.A.</t>
        </is>
      </c>
      <c r="C1331" t="inlineStr">
        <is>
          <t>Thousand</t>
        </is>
      </c>
      <c r="D1331" t="inlineStr">
        <is>
          <t>QQQQ</t>
        </is>
      </c>
      <c r="E1331" t="inlineStr">
        <is>
          <t>Yes</t>
        </is>
      </c>
      <c r="Z1331" t="n">
        <v>1859</v>
      </c>
      <c r="AA1331" t="n">
        <v>1918</v>
      </c>
      <c r="AD1331" t="n">
        <v>3777</v>
      </c>
    </row>
    <row r="1332">
      <c r="A1332" t="inlineStr">
        <is>
          <t>Seara Alimentos</t>
        </is>
      </c>
      <c r="C1332" t="inlineStr">
        <is>
          <t>Thousand</t>
        </is>
      </c>
      <c r="D1332" t="inlineStr">
        <is>
          <t>QQQQ</t>
        </is>
      </c>
      <c r="E1332" t="inlineStr">
        <is>
          <t>Yes</t>
        </is>
      </c>
      <c r="AA1332" t="n">
        <v>64</v>
      </c>
      <c r="AD1332" t="n">
        <v>64</v>
      </c>
      <c r="AJ1332" t="n">
        <v>0</v>
      </c>
      <c r="AK1332" t="n">
        <v>7</v>
      </c>
      <c r="AL1332" t="n">
        <v>0</v>
      </c>
      <c r="AN1332" t="n">
        <v>0</v>
      </c>
    </row>
    <row r="1333">
      <c r="A1333" t="inlineStr">
        <is>
          <t>JBS Chile Ltd.</t>
        </is>
      </c>
      <c r="C1333" t="inlineStr">
        <is>
          <t>Thousand</t>
        </is>
      </c>
      <c r="D1333" t="inlineStr">
        <is>
          <t>QQQQ</t>
        </is>
      </c>
      <c r="E1333" t="inlineStr">
        <is>
          <t>Yes</t>
        </is>
      </c>
      <c r="AE1333" t="n">
        <v>0</v>
      </c>
      <c r="AF1333" t="n">
        <v>3</v>
      </c>
      <c r="AG1333" t="n">
        <v>2</v>
      </c>
      <c r="AI1333" t="n">
        <v>33</v>
      </c>
      <c r="AJ1333" t="n">
        <v>5</v>
      </c>
      <c r="AK1333" t="n">
        <v>1</v>
      </c>
      <c r="AL1333" t="n">
        <v>0</v>
      </c>
      <c r="AN1333" t="n">
        <v>6</v>
      </c>
    </row>
    <row r="1334">
      <c r="A1334" t="inlineStr">
        <is>
          <t>Seara Food Europe Holdings</t>
        </is>
      </c>
      <c r="C1334" t="inlineStr">
        <is>
          <t>Thousand</t>
        </is>
      </c>
      <c r="D1334" t="inlineStr">
        <is>
          <t>QQQQ</t>
        </is>
      </c>
      <c r="E1334" t="inlineStr">
        <is>
          <t>Yes</t>
        </is>
      </c>
      <c r="AJ1334" t="n">
        <v>0</v>
      </c>
      <c r="AK1334" t="n">
        <v>0</v>
      </c>
      <c r="AL1334" t="n">
        <v>0</v>
      </c>
      <c r="AN1334" t="n">
        <v>77</v>
      </c>
      <c r="AO1334" t="n">
        <v>0</v>
      </c>
      <c r="AP1334" t="n">
        <v>2</v>
      </c>
      <c r="AQ1334" t="n">
        <v>3</v>
      </c>
      <c r="AS1334" t="n">
        <v>9</v>
      </c>
      <c r="AT1334" t="n">
        <v>10</v>
      </c>
      <c r="AU1334" t="n">
        <v>2</v>
      </c>
      <c r="AV1334" t="n">
        <v>0</v>
      </c>
      <c r="AX1334" t="n">
        <v>13</v>
      </c>
    </row>
    <row r="1335">
      <c r="A1335" t="inlineStr">
        <is>
          <t>Other Related Parties</t>
        </is>
      </c>
      <c r="C1335" t="inlineStr">
        <is>
          <t>Thousand</t>
        </is>
      </c>
      <c r="D1335" t="inlineStr">
        <is>
          <t>QQQQ</t>
        </is>
      </c>
      <c r="E1335" t="inlineStr">
        <is>
          <t>Yes</t>
        </is>
      </c>
      <c r="AY1335" t="n">
        <v>0</v>
      </c>
      <c r="AZ1335" t="n">
        <v>55</v>
      </c>
      <c r="BA1335" t="n">
        <v>16</v>
      </c>
      <c r="BC1335" t="n">
        <v>97</v>
      </c>
      <c r="BE1335" t="n">
        <v>15</v>
      </c>
    </row>
    <row r="1336">
      <c r="A1336" t="inlineStr">
        <is>
          <t>Total expenditures paid by related parties</t>
        </is>
      </c>
      <c r="C1336" t="inlineStr">
        <is>
          <t>Thousand</t>
        </is>
      </c>
      <c r="D1336" t="inlineStr">
        <is>
          <t>QQQQ</t>
        </is>
      </c>
      <c r="E1336" t="inlineStr">
        <is>
          <t>Yes</t>
        </is>
      </c>
      <c r="Z1336" t="n">
        <v>12808</v>
      </c>
      <c r="AA1336" t="n">
        <v>9331</v>
      </c>
      <c r="AB1336" t="n">
        <v>10856</v>
      </c>
      <c r="AD1336" t="n">
        <v>44154</v>
      </c>
      <c r="AE1336" t="n">
        <v>10499</v>
      </c>
      <c r="AF1336" t="n">
        <v>28766</v>
      </c>
      <c r="AG1336" t="n">
        <v>10147</v>
      </c>
      <c r="AI1336" t="n">
        <v>62222</v>
      </c>
      <c r="AJ1336" t="n">
        <v>10011</v>
      </c>
      <c r="AK1336" t="n">
        <v>8111</v>
      </c>
      <c r="AL1336" t="n">
        <v>7919</v>
      </c>
      <c r="AN1336" t="n">
        <v>32244</v>
      </c>
      <c r="AO1336" t="n">
        <v>8081</v>
      </c>
      <c r="AP1336" t="n">
        <v>13894</v>
      </c>
      <c r="AQ1336" t="n">
        <v>6432</v>
      </c>
      <c r="AS1336" t="n">
        <v>39034</v>
      </c>
      <c r="AT1336" t="n">
        <v>23755</v>
      </c>
      <c r="AU1336" t="n">
        <v>16989</v>
      </c>
      <c r="AV1336" t="n">
        <v>27295</v>
      </c>
      <c r="AX1336" t="n">
        <v>97726</v>
      </c>
      <c r="AY1336" t="n">
        <v>24178</v>
      </c>
      <c r="AZ1336" t="n">
        <v>29817</v>
      </c>
      <c r="BA1336" t="n">
        <v>19051</v>
      </c>
      <c r="BC1336" t="n">
        <v>91665</v>
      </c>
      <c r="BE1336" t="n">
        <v>46119</v>
      </c>
      <c r="BF1336" t="n">
        <v>21245</v>
      </c>
    </row>
    <row r="1337">
      <c r="A1337" t="inlineStr">
        <is>
          <t>Total expenditures paid by related parties-c</t>
        </is>
      </c>
      <c r="Z1337">
        <f>SUM(Z1330:Z1335)</f>
        <v/>
      </c>
      <c r="AA1337">
        <f>SUM(AA1330:AA1335)</f>
        <v/>
      </c>
      <c r="AB1337">
        <f>SUM(AB1330:AB1335)</f>
        <v/>
      </c>
      <c r="AD1337">
        <f>SUM(AD1330:AD1335)</f>
        <v/>
      </c>
      <c r="AE1337">
        <f>SUM(AE1330:AE1335)</f>
        <v/>
      </c>
      <c r="AF1337">
        <f>SUM(AF1330:AF1335)</f>
        <v/>
      </c>
      <c r="AG1337">
        <f>SUM(AG1330:AG1335)</f>
        <v/>
      </c>
      <c r="AI1337">
        <f>SUM(AI1330:AI1335)</f>
        <v/>
      </c>
      <c r="AJ1337">
        <f>SUM(AJ1330:AJ1335)</f>
        <v/>
      </c>
      <c r="AK1337">
        <f>SUM(AK1330:AK1335)</f>
        <v/>
      </c>
      <c r="AL1337">
        <f>SUM(AL1330:AL1335)</f>
        <v/>
      </c>
      <c r="AN1337">
        <f>SUM(AN1330:AN1335)</f>
        <v/>
      </c>
      <c r="AO1337">
        <f>SUM(AO1330:AO1335)</f>
        <v/>
      </c>
      <c r="AP1337">
        <f>SUM(AP1330:AP1335)</f>
        <v/>
      </c>
      <c r="AQ1337">
        <f>SUM(AQ1330:AQ1335)</f>
        <v/>
      </c>
      <c r="AS1337">
        <f>SUM(AS1330:AS1335)</f>
        <v/>
      </c>
      <c r="AT1337">
        <f>SUM(AT1330:AT1335)</f>
        <v/>
      </c>
      <c r="AU1337">
        <f>SUM(AU1330:AU1335)</f>
        <v/>
      </c>
      <c r="AV1337">
        <f>SUM(AV1330:AV1335)</f>
        <v/>
      </c>
      <c r="AX1337">
        <f>SUM(AX1330:AX1335)</f>
        <v/>
      </c>
      <c r="AY1337">
        <f>SUM(AY1330:AY1335)</f>
        <v/>
      </c>
      <c r="AZ1337">
        <f>SUM(AZ1330:AZ1335)</f>
        <v/>
      </c>
      <c r="BA1337">
        <f>SUM(BA1330:BA1335)</f>
        <v/>
      </c>
      <c r="BC1337">
        <f>SUM(BC1330:BC1335)</f>
        <v/>
      </c>
      <c r="BE1337">
        <f>SUM(BE1330:BE1335)</f>
        <v/>
      </c>
      <c r="BF1337">
        <f>SUM(BF1330:BF1335)</f>
        <v/>
      </c>
    </row>
    <row r="1338">
      <c r="A1338" t="inlineStr">
        <is>
          <t>Sum check</t>
        </is>
      </c>
      <c r="Z1338">
        <f>Z1337-Z1336</f>
        <v/>
      </c>
      <c r="AA1338">
        <f>AA1337-AA1336</f>
        <v/>
      </c>
      <c r="AB1338">
        <f>AB1337-AB1336</f>
        <v/>
      </c>
      <c r="AD1338">
        <f>AD1337-AD1336</f>
        <v/>
      </c>
      <c r="AE1338">
        <f>AE1337-AE1336</f>
        <v/>
      </c>
      <c r="AF1338">
        <f>AF1337-AF1336</f>
        <v/>
      </c>
      <c r="AG1338">
        <f>AG1337-AG1336</f>
        <v/>
      </c>
      <c r="AI1338">
        <f>AI1337-AI1336</f>
        <v/>
      </c>
      <c r="AJ1338">
        <f>AJ1337-AJ1336</f>
        <v/>
      </c>
      <c r="AK1338">
        <f>AK1337-AK1336</f>
        <v/>
      </c>
      <c r="AL1338">
        <f>AL1337-AL1336</f>
        <v/>
      </c>
      <c r="AN1338">
        <f>AN1337-AN1336</f>
        <v/>
      </c>
      <c r="AO1338">
        <f>AO1337-AO1336</f>
        <v/>
      </c>
      <c r="AP1338">
        <f>AP1337-AP1336</f>
        <v/>
      </c>
      <c r="AQ1338">
        <f>AQ1337-AQ1336</f>
        <v/>
      </c>
      <c r="AS1338">
        <f>AS1337-AS1336</f>
        <v/>
      </c>
      <c r="AT1338">
        <f>AT1337-AT1336</f>
        <v/>
      </c>
      <c r="AU1338">
        <f>AU1337-AU1336</f>
        <v/>
      </c>
      <c r="AV1338">
        <f>AV1337-AV1336</f>
        <v/>
      </c>
      <c r="AX1338">
        <f>AX1337-AX1336</f>
        <v/>
      </c>
      <c r="AY1338">
        <f>AY1337-AY1336</f>
        <v/>
      </c>
      <c r="AZ1338">
        <f>AZ1337-AZ1336</f>
        <v/>
      </c>
      <c r="BA1338">
        <f>BA1337-BA1336</f>
        <v/>
      </c>
      <c r="BC1338">
        <f>BC1337-BC1336</f>
        <v/>
      </c>
      <c r="BE1338">
        <f>BE1337-BE1336</f>
        <v/>
      </c>
      <c r="BF1338">
        <f>BF1337-BF1336</f>
        <v/>
      </c>
    </row>
    <row r="1340">
      <c r="A1340" t="inlineStr">
        <is>
          <t>Expenditures paid on behalf of related parties:</t>
        </is>
      </c>
    </row>
    <row r="1341">
      <c r="A1341" t="inlineStr">
        <is>
          <t>JBS USA Food Company</t>
        </is>
      </c>
      <c r="C1341" t="inlineStr">
        <is>
          <t>Thousand</t>
        </is>
      </c>
      <c r="D1341" t="inlineStr">
        <is>
          <t>QQQQ</t>
        </is>
      </c>
      <c r="E1341" t="inlineStr">
        <is>
          <t>Yes</t>
        </is>
      </c>
      <c r="Z1341" t="n">
        <v>865</v>
      </c>
      <c r="AA1341" t="n">
        <v>1623</v>
      </c>
      <c r="AB1341" t="n">
        <v>1516</v>
      </c>
      <c r="AD1341" t="n">
        <v>5376</v>
      </c>
      <c r="AE1341" t="n">
        <v>2288</v>
      </c>
      <c r="AF1341" t="n">
        <v>2625</v>
      </c>
      <c r="AG1341" t="n">
        <v>1938</v>
      </c>
      <c r="AI1341" t="n">
        <v>9192</v>
      </c>
      <c r="AJ1341" t="n">
        <v>2203</v>
      </c>
      <c r="AK1341" t="n">
        <v>1776</v>
      </c>
      <c r="AL1341" t="n">
        <v>1675</v>
      </c>
      <c r="AN1341" t="n">
        <v>9103</v>
      </c>
      <c r="AO1341" t="n">
        <v>2420</v>
      </c>
      <c r="AP1341" t="n">
        <v>4206</v>
      </c>
      <c r="AQ1341" t="n">
        <v>6689</v>
      </c>
      <c r="AS1341" t="n">
        <v>16266</v>
      </c>
      <c r="AT1341" t="n">
        <v>16374</v>
      </c>
      <c r="AU1341" t="n">
        <v>11072</v>
      </c>
      <c r="AV1341" t="n">
        <v>8011</v>
      </c>
      <c r="AX1341" t="n">
        <v>42951</v>
      </c>
      <c r="AY1341" t="n">
        <v>32525</v>
      </c>
      <c r="AZ1341" t="n">
        <v>6817</v>
      </c>
      <c r="BA1341" t="n">
        <v>7553</v>
      </c>
      <c r="BC1341" t="n">
        <v>53065</v>
      </c>
      <c r="BD1341" t="n">
        <v>3380</v>
      </c>
      <c r="BE1341" t="n">
        <v>9540</v>
      </c>
      <c r="BF1341" t="n">
        <v>18710</v>
      </c>
    </row>
    <row r="1342">
      <c r="A1342" t="inlineStr">
        <is>
          <t>JBS S.A.</t>
        </is>
      </c>
      <c r="C1342" t="inlineStr">
        <is>
          <t>Thousand</t>
        </is>
      </c>
      <c r="D1342" t="inlineStr">
        <is>
          <t>QQQQ</t>
        </is>
      </c>
      <c r="E1342" t="inlineStr">
        <is>
          <t>Yes</t>
        </is>
      </c>
      <c r="AA1342" t="n">
        <v>5</v>
      </c>
      <c r="AD1342" t="n">
        <v>5</v>
      </c>
      <c r="AE1342" t="n">
        <v>0</v>
      </c>
      <c r="AF1342" t="n">
        <v>164</v>
      </c>
      <c r="AG1342" t="n">
        <v>0</v>
      </c>
      <c r="AI1342" t="n">
        <v>170</v>
      </c>
    </row>
    <row r="1343">
      <c r="A1343" t="inlineStr">
        <is>
          <t>Seara Meats B.V.</t>
        </is>
      </c>
      <c r="C1343" t="inlineStr">
        <is>
          <t>Thousand</t>
        </is>
      </c>
      <c r="D1343" t="inlineStr">
        <is>
          <t>QQQQ</t>
        </is>
      </c>
      <c r="E1343" t="inlineStr">
        <is>
          <t>Yes</t>
        </is>
      </c>
      <c r="AA1343" t="n">
        <v>4</v>
      </c>
      <c r="AD1343" t="n">
        <v>12</v>
      </c>
    </row>
    <row r="1344">
      <c r="A1344" t="inlineStr">
        <is>
          <t>Others related parties</t>
        </is>
      </c>
      <c r="C1344" t="inlineStr">
        <is>
          <t>Thousand</t>
        </is>
      </c>
      <c r="D1344" t="inlineStr">
        <is>
          <t>QQQQ</t>
        </is>
      </c>
      <c r="E1344" t="inlineStr">
        <is>
          <t>Yes</t>
        </is>
      </c>
      <c r="BC1344" t="n">
        <v>5514</v>
      </c>
      <c r="BD1344" t="n">
        <v>4</v>
      </c>
    </row>
    <row r="1345">
      <c r="A1345" t="inlineStr">
        <is>
          <t>Seara International Ltd.</t>
        </is>
      </c>
      <c r="C1345" t="inlineStr">
        <is>
          <t>Thousand</t>
        </is>
      </c>
      <c r="D1345" t="inlineStr">
        <is>
          <t>QQQQ</t>
        </is>
      </c>
      <c r="E1345" t="inlineStr">
        <is>
          <t>Yes</t>
        </is>
      </c>
      <c r="AA1345" t="n">
        <v>80</v>
      </c>
      <c r="AE1345" t="n">
        <v>20</v>
      </c>
      <c r="AF1345" t="n">
        <v>11</v>
      </c>
      <c r="AG1345" t="n">
        <v>0</v>
      </c>
      <c r="AI1345" t="n">
        <v>45</v>
      </c>
    </row>
    <row r="1346">
      <c r="A1346" t="inlineStr">
        <is>
          <t>Total expenditures paid on behalf of related parties</t>
        </is>
      </c>
      <c r="C1346" t="inlineStr">
        <is>
          <t>Thousand</t>
        </is>
      </c>
      <c r="D1346" t="inlineStr">
        <is>
          <t>QQQQ</t>
        </is>
      </c>
      <c r="E1346" t="inlineStr">
        <is>
          <t>Yes</t>
        </is>
      </c>
      <c r="Z1346" t="n">
        <v>865</v>
      </c>
      <c r="AA1346" t="n">
        <v>1712</v>
      </c>
      <c r="AB1346" t="n">
        <v>1516</v>
      </c>
      <c r="AD1346" t="n">
        <v>5393</v>
      </c>
      <c r="AE1346" t="n">
        <v>2308</v>
      </c>
      <c r="AF1346" t="n">
        <v>2800</v>
      </c>
      <c r="AG1346" t="n">
        <v>1938</v>
      </c>
      <c r="AI1346" t="n">
        <v>9407</v>
      </c>
      <c r="AJ1346" t="n">
        <v>2203</v>
      </c>
      <c r="AK1346" t="n">
        <v>1776</v>
      </c>
      <c r="AL1346" t="n">
        <v>1675</v>
      </c>
      <c r="AN1346" t="n">
        <v>9103</v>
      </c>
      <c r="AP1346" t="n">
        <v>4206</v>
      </c>
      <c r="AQ1346" t="n">
        <v>6689</v>
      </c>
      <c r="AS1346" t="n">
        <v>16266</v>
      </c>
      <c r="AX1346" t="n">
        <v>42951</v>
      </c>
      <c r="AZ1346" t="n">
        <v>6817</v>
      </c>
      <c r="BA1346" t="n">
        <v>7553</v>
      </c>
      <c r="BC1346" t="n">
        <v>58579</v>
      </c>
      <c r="BD1346" t="n">
        <v>3384</v>
      </c>
      <c r="BE1346" t="n">
        <v>9540</v>
      </c>
      <c r="BF1346" t="n">
        <v>18710</v>
      </c>
    </row>
    <row r="1347">
      <c r="A1347" t="inlineStr">
        <is>
          <t>Total expenditures paid on behalf of related parties-c</t>
        </is>
      </c>
      <c r="Z1347">
        <f>SUM(Z1341:Z1345)</f>
        <v/>
      </c>
      <c r="AA1347">
        <f>SUM(AA1341:AA1345)</f>
        <v/>
      </c>
      <c r="AB1347">
        <f>SUM(AB1341:AB1345)</f>
        <v/>
      </c>
      <c r="AD1347">
        <f>SUM(AD1341:AD1345)</f>
        <v/>
      </c>
      <c r="AE1347">
        <f>SUM(AE1341:AE1345)</f>
        <v/>
      </c>
      <c r="AF1347">
        <f>SUM(AF1341:AF1345)</f>
        <v/>
      </c>
      <c r="AG1347">
        <f>SUM(AG1341:AG1345)</f>
        <v/>
      </c>
      <c r="AI1347">
        <f>SUM(AI1341:AI1345)</f>
        <v/>
      </c>
      <c r="AJ1347">
        <f>SUM(AJ1341:AJ1345)</f>
        <v/>
      </c>
      <c r="AK1347">
        <f>SUM(AK1341:AK1345)</f>
        <v/>
      </c>
      <c r="AL1347">
        <f>SUM(AL1341:AL1345)</f>
        <v/>
      </c>
      <c r="AN1347">
        <f>SUM(AN1341:AN1345)</f>
        <v/>
      </c>
      <c r="AP1347">
        <f>SUM(AP1341:AP1345)</f>
        <v/>
      </c>
      <c r="AQ1347">
        <f>SUM(AQ1341:AQ1345)</f>
        <v/>
      </c>
      <c r="AS1347">
        <f>SUM(AS1341:AS1345)</f>
        <v/>
      </c>
      <c r="AX1347">
        <f>SUM(AX1341:AX1345)</f>
        <v/>
      </c>
      <c r="AZ1347">
        <f>SUM(AZ1341:AZ1345)</f>
        <v/>
      </c>
      <c r="BA1347">
        <f>SUM(BA1341:BA1345)</f>
        <v/>
      </c>
      <c r="BC1347">
        <f>SUM(BC1341:BC1345)</f>
        <v/>
      </c>
      <c r="BD1347">
        <f>SUM(BD1341:BD1345)</f>
        <v/>
      </c>
      <c r="BE1347">
        <f>SUM(BE1341:BE1345)</f>
        <v/>
      </c>
      <c r="BF1347">
        <f>SUM(BF1341:BF1345)</f>
        <v/>
      </c>
    </row>
    <row r="1348">
      <c r="A1348" t="inlineStr">
        <is>
          <t>Sum check</t>
        </is>
      </c>
      <c r="Z1348">
        <f>Z1347-Z1346</f>
        <v/>
      </c>
      <c r="AA1348">
        <f>AA1347-AA1346</f>
        <v/>
      </c>
      <c r="AB1348">
        <f>AB1347-AB1346</f>
        <v/>
      </c>
      <c r="AD1348">
        <f>AD1347-AD1346</f>
        <v/>
      </c>
      <c r="AE1348">
        <f>AE1347-AE1346</f>
        <v/>
      </c>
      <c r="AF1348">
        <f>AF1347-AF1346</f>
        <v/>
      </c>
      <c r="AG1348">
        <f>AG1347-AG1346</f>
        <v/>
      </c>
      <c r="AI1348">
        <f>AI1347-AI1346</f>
        <v/>
      </c>
      <c r="AJ1348">
        <f>AJ1347-AJ1346</f>
        <v/>
      </c>
      <c r="AK1348">
        <f>AK1347-AK1346</f>
        <v/>
      </c>
      <c r="AL1348">
        <f>AL1347-AL1346</f>
        <v/>
      </c>
      <c r="AN1348">
        <f>AN1347-AN1346</f>
        <v/>
      </c>
      <c r="AP1348">
        <f>AP1347-AP1346</f>
        <v/>
      </c>
      <c r="AQ1348">
        <f>AQ1347-AQ1346</f>
        <v/>
      </c>
      <c r="AS1348">
        <f>AS1347-AS1346</f>
        <v/>
      </c>
      <c r="AX1348">
        <f>AX1347-AX1346</f>
        <v/>
      </c>
      <c r="AZ1348">
        <f>AZ1347-AZ1346</f>
        <v/>
      </c>
      <c r="BA1348">
        <f>BA1347-BA1346</f>
        <v/>
      </c>
      <c r="BC1348">
        <f>BC1347-BC1346</f>
        <v/>
      </c>
      <c r="BD1348">
        <f>BD1347-BD1346</f>
        <v/>
      </c>
      <c r="BE1348">
        <f>BE1347-BE1346</f>
        <v/>
      </c>
      <c r="BF1348">
        <f>BF1347-BF1346</f>
        <v/>
      </c>
    </row>
    <row r="1350">
      <c r="A1350" t="inlineStr">
        <is>
          <t>Accounts receivable from related parties:</t>
        </is>
      </c>
    </row>
    <row r="1351">
      <c r="A1351" t="inlineStr">
        <is>
          <t>JBS USA Food Company</t>
        </is>
      </c>
      <c r="C1351" t="inlineStr">
        <is>
          <t>Thousand</t>
        </is>
      </c>
      <c r="D1351" t="inlineStr">
        <is>
          <t>QQQQ</t>
        </is>
      </c>
      <c r="AC1351" t="n">
        <v>2826</v>
      </c>
      <c r="AE1351" t="n">
        <v>1418</v>
      </c>
      <c r="AF1351" t="n">
        <v>1130</v>
      </c>
      <c r="AG1351" t="n">
        <v>614</v>
      </c>
      <c r="AH1351" t="n">
        <v>1236</v>
      </c>
      <c r="AJ1351" t="n">
        <v>788</v>
      </c>
      <c r="AK1351" t="n">
        <v>904</v>
      </c>
      <c r="AL1351" t="n">
        <v>1491</v>
      </c>
      <c r="AM1351" t="n">
        <v>643</v>
      </c>
      <c r="AO1351" t="n">
        <v>545</v>
      </c>
      <c r="AP1351" t="n">
        <v>642</v>
      </c>
      <c r="AQ1351" t="n">
        <v>531</v>
      </c>
      <c r="AR1351" t="n">
        <v>714</v>
      </c>
      <c r="AT1351" t="n">
        <v>478</v>
      </c>
      <c r="AU1351" t="n">
        <v>803</v>
      </c>
      <c r="AV1351" t="n">
        <v>1221</v>
      </c>
      <c r="AW1351" t="n">
        <v>1059</v>
      </c>
      <c r="AY1351" t="n">
        <v>778</v>
      </c>
      <c r="AZ1351" t="n">
        <v>865</v>
      </c>
      <c r="BA1351" t="n">
        <v>650</v>
      </c>
      <c r="BB1351" t="n">
        <v>2062</v>
      </c>
      <c r="BD1351" t="n">
        <v>730</v>
      </c>
      <c r="BE1351" t="n">
        <v>1446</v>
      </c>
      <c r="BF1351" t="n">
        <v>1390</v>
      </c>
    </row>
    <row r="1352">
      <c r="A1352" t="inlineStr">
        <is>
          <t>JBS Chile Ltd.</t>
        </is>
      </c>
      <c r="C1352" t="inlineStr">
        <is>
          <t>Thousand</t>
        </is>
      </c>
      <c r="D1352" t="inlineStr">
        <is>
          <t>QQQQ</t>
        </is>
      </c>
      <c r="AC1352" t="n">
        <v>108</v>
      </c>
      <c r="AE1352" t="n">
        <v>29</v>
      </c>
      <c r="AF1352" t="n">
        <v>37</v>
      </c>
      <c r="AG1352" t="n">
        <v>35</v>
      </c>
      <c r="AJ1352" t="n">
        <v>20</v>
      </c>
      <c r="AK1352" t="n">
        <v>50</v>
      </c>
      <c r="AM1352" t="n">
        <v>301</v>
      </c>
      <c r="AO1352" t="n">
        <v>130</v>
      </c>
      <c r="AP1352" t="n">
        <v>85</v>
      </c>
      <c r="AQ1352" t="n">
        <v>33</v>
      </c>
      <c r="AT1352" t="n">
        <v>16</v>
      </c>
      <c r="AV1352" t="n">
        <v>2</v>
      </c>
      <c r="AW1352" t="n">
        <v>2</v>
      </c>
      <c r="AY1352" t="n">
        <v>53</v>
      </c>
      <c r="BD1352" t="n">
        <v>871</v>
      </c>
      <c r="BF1352" t="n">
        <v>36</v>
      </c>
    </row>
    <row r="1353">
      <c r="A1353" t="inlineStr">
        <is>
          <t>Combo Mercado de Congelados</t>
        </is>
      </c>
      <c r="C1353" t="inlineStr">
        <is>
          <t>Thousand</t>
        </is>
      </c>
      <c r="D1353" t="inlineStr">
        <is>
          <t>QQQQ</t>
        </is>
      </c>
      <c r="AH1353" t="n">
        <v>79</v>
      </c>
      <c r="AL1353" t="n">
        <v>82</v>
      </c>
      <c r="AO1353" t="n">
        <v>26</v>
      </c>
      <c r="AP1353" t="n">
        <v>231</v>
      </c>
      <c r="AQ1353" t="n">
        <v>10</v>
      </c>
      <c r="AT1353" t="n">
        <v>296</v>
      </c>
      <c r="AU1353" t="n">
        <v>35</v>
      </c>
      <c r="AV1353" t="n">
        <v>79</v>
      </c>
      <c r="AW1353" t="n">
        <v>84</v>
      </c>
      <c r="AY1353" t="n">
        <v>3</v>
      </c>
    </row>
    <row r="1354">
      <c r="A1354" t="inlineStr">
        <is>
          <t>Seara International Ltd.</t>
        </is>
      </c>
      <c r="C1354" t="inlineStr">
        <is>
          <t>Thousand</t>
        </is>
      </c>
      <c r="D1354" t="inlineStr">
        <is>
          <t>QQQQ</t>
        </is>
      </c>
      <c r="AC1354" t="n">
        <v>15</v>
      </c>
      <c r="AE1354" t="n">
        <v>23</v>
      </c>
      <c r="AF1354" t="n">
        <v>12</v>
      </c>
      <c r="AG1354" t="n">
        <v>3</v>
      </c>
      <c r="AH1354" t="n">
        <v>16</v>
      </c>
      <c r="AJ1354" t="n">
        <v>3</v>
      </c>
      <c r="AK1354" t="n">
        <v>3</v>
      </c>
      <c r="AU1354" t="n">
        <v>1</v>
      </c>
    </row>
    <row r="1355">
      <c r="A1355" t="inlineStr">
        <is>
          <t>Seara Meats B.V.</t>
        </is>
      </c>
      <c r="C1355" t="inlineStr">
        <is>
          <t>Thousand</t>
        </is>
      </c>
      <c r="D1355" t="inlineStr">
        <is>
          <t>QQQQ</t>
        </is>
      </c>
      <c r="AC1355" t="n">
        <v>2</v>
      </c>
      <c r="AE1355" t="n">
        <v>1</v>
      </c>
      <c r="BA1355" t="n">
        <v>8483</v>
      </c>
      <c r="BB1355" t="n">
        <v>61</v>
      </c>
    </row>
    <row r="1356">
      <c r="A1356" t="inlineStr">
        <is>
          <t>JBS Global (UK) Ltd.</t>
        </is>
      </c>
      <c r="C1356" t="inlineStr">
        <is>
          <t>Thousand</t>
        </is>
      </c>
      <c r="D1356" t="inlineStr">
        <is>
          <t>QQQQ</t>
        </is>
      </c>
      <c r="AJ1356" t="n">
        <v>43</v>
      </c>
    </row>
    <row r="1357">
      <c r="A1357" t="inlineStr">
        <is>
          <t>JBS Australia</t>
        </is>
      </c>
      <c r="C1357" t="inlineStr">
        <is>
          <t>Thousand</t>
        </is>
      </c>
      <c r="D1357" t="inlineStr">
        <is>
          <t>QQQQ</t>
        </is>
      </c>
      <c r="AO1357" t="n">
        <v>42</v>
      </c>
      <c r="AP1357" t="n">
        <v>151</v>
      </c>
      <c r="AQ1357" t="n">
        <v>42</v>
      </c>
      <c r="AR1357" t="n">
        <v>370</v>
      </c>
      <c r="AT1357" t="n">
        <v>437</v>
      </c>
      <c r="AU1357" t="n">
        <v>29</v>
      </c>
      <c r="AV1357" t="n">
        <v>28</v>
      </c>
      <c r="AW1357" t="n">
        <v>200</v>
      </c>
      <c r="AY1357" t="n">
        <v>245</v>
      </c>
    </row>
    <row r="1358">
      <c r="A1358" t="inlineStr">
        <is>
          <t>Other Related Parties</t>
        </is>
      </c>
      <c r="C1358" t="inlineStr">
        <is>
          <t>Thousand</t>
        </is>
      </c>
      <c r="D1358" t="inlineStr">
        <is>
          <t>QQQQ</t>
        </is>
      </c>
      <c r="AZ1358" t="n">
        <v>831</v>
      </c>
      <c r="BA1358" t="n">
        <v>722</v>
      </c>
      <c r="BB1358" t="n">
        <v>389</v>
      </c>
      <c r="BD1358" t="n">
        <v>524</v>
      </c>
      <c r="BE1358" t="n">
        <v>251</v>
      </c>
      <c r="BF1358" t="n">
        <v>250</v>
      </c>
    </row>
    <row r="1359">
      <c r="A1359" t="inlineStr">
        <is>
          <t>Total accounts receivable from related parties</t>
        </is>
      </c>
      <c r="C1359" t="inlineStr">
        <is>
          <t>Thousand</t>
        </is>
      </c>
      <c r="D1359" t="inlineStr">
        <is>
          <t>QQQQ</t>
        </is>
      </c>
      <c r="AC1359" t="n">
        <v>2951</v>
      </c>
      <c r="AE1359" t="n">
        <v>1471</v>
      </c>
      <c r="AF1359" t="n">
        <v>1179</v>
      </c>
      <c r="AG1359" t="n">
        <v>652</v>
      </c>
      <c r="AH1359" t="n">
        <v>1331</v>
      </c>
      <c r="AJ1359" t="n">
        <v>854</v>
      </c>
      <c r="AK1359" t="n">
        <v>957</v>
      </c>
      <c r="AL1359" t="n">
        <v>1573</v>
      </c>
      <c r="AM1359" t="n">
        <v>944</v>
      </c>
      <c r="AO1359" t="n">
        <v>743</v>
      </c>
      <c r="AP1359" t="n">
        <v>1109</v>
      </c>
      <c r="AQ1359" t="n">
        <v>616</v>
      </c>
      <c r="AR1359" t="n">
        <v>1084</v>
      </c>
      <c r="AT1359" t="n">
        <v>1227</v>
      </c>
      <c r="AU1359" t="n">
        <v>868</v>
      </c>
      <c r="AV1359" t="n">
        <v>1330</v>
      </c>
      <c r="AW1359" t="n">
        <v>1345</v>
      </c>
      <c r="AY1359" t="n">
        <v>1079</v>
      </c>
      <c r="AZ1359" t="n">
        <v>1696</v>
      </c>
      <c r="BA1359" t="n">
        <v>9855</v>
      </c>
      <c r="BB1359" t="n">
        <v>2512</v>
      </c>
      <c r="BD1359" t="n">
        <v>2125</v>
      </c>
      <c r="BE1359" t="n">
        <v>1697</v>
      </c>
      <c r="BF1359" t="n">
        <v>1676</v>
      </c>
    </row>
    <row r="1360">
      <c r="A1360" t="inlineStr">
        <is>
          <t>Total accounts receivable from related parties-c</t>
        </is>
      </c>
      <c r="AC1360">
        <f>SUM(AC1351:AC1358)</f>
        <v/>
      </c>
      <c r="AE1360">
        <f>SUM(AE1351:AE1358)</f>
        <v/>
      </c>
      <c r="AF1360">
        <f>SUM(AF1351:AF1358)</f>
        <v/>
      </c>
      <c r="AG1360">
        <f>SUM(AG1351:AG1358)</f>
        <v/>
      </c>
      <c r="AH1360">
        <f>SUM(AH1351:AH1358)</f>
        <v/>
      </c>
      <c r="AJ1360">
        <f>SUM(AJ1351:AJ1358)</f>
        <v/>
      </c>
      <c r="AK1360">
        <f>SUM(AK1351:AK1358)</f>
        <v/>
      </c>
      <c r="AL1360">
        <f>SUM(AL1351:AL1358)</f>
        <v/>
      </c>
      <c r="AM1360">
        <f>SUM(AM1351:AM1358)</f>
        <v/>
      </c>
      <c r="AO1360">
        <f>SUM(AO1351:AO1358)</f>
        <v/>
      </c>
      <c r="AP1360">
        <f>SUM(AP1351:AP1358)</f>
        <v/>
      </c>
      <c r="AQ1360">
        <f>SUM(AQ1351:AQ1358)</f>
        <v/>
      </c>
      <c r="AR1360">
        <f>SUM(AR1351:AR1358)</f>
        <v/>
      </c>
      <c r="AT1360">
        <f>SUM(AT1351:AT1358)</f>
        <v/>
      </c>
      <c r="AU1360">
        <f>SUM(AU1351:AU1358)</f>
        <v/>
      </c>
      <c r="AV1360">
        <f>SUM(AV1351:AV1358)</f>
        <v/>
      </c>
      <c r="AW1360">
        <f>SUM(AW1351:AW1358)</f>
        <v/>
      </c>
      <c r="AY1360">
        <f>SUM(AY1351:AY1358)</f>
        <v/>
      </c>
      <c r="AZ1360">
        <f>SUM(AZ1351:AZ1358)</f>
        <v/>
      </c>
      <c r="BA1360">
        <f>SUM(BA1351:BA1358)</f>
        <v/>
      </c>
      <c r="BB1360">
        <f>SUM(BB1351:BB1358)</f>
        <v/>
      </c>
      <c r="BD1360">
        <f>SUM(BD1351:BD1358)</f>
        <v/>
      </c>
      <c r="BE1360">
        <f>SUM(BE1351:BE1358)</f>
        <v/>
      </c>
      <c r="BF1360">
        <f>SUM(BF1351:BF1358)</f>
        <v/>
      </c>
    </row>
    <row r="1361">
      <c r="A1361" t="inlineStr">
        <is>
          <t>Sum check</t>
        </is>
      </c>
      <c r="AC1361">
        <f>AC1360-AC1359</f>
        <v/>
      </c>
      <c r="AE1361">
        <f>AE1360-AE1359</f>
        <v/>
      </c>
      <c r="AF1361">
        <f>AF1360-AF1359</f>
        <v/>
      </c>
      <c r="AG1361">
        <f>AG1360-AG1359</f>
        <v/>
      </c>
      <c r="AH1361">
        <f>AH1360-AH1359</f>
        <v/>
      </c>
      <c r="AJ1361">
        <f>AJ1360-AJ1359</f>
        <v/>
      </c>
      <c r="AK1361">
        <f>AK1360-AK1359</f>
        <v/>
      </c>
      <c r="AL1361">
        <f>AL1360-AL1359</f>
        <v/>
      </c>
      <c r="AM1361">
        <f>AM1360-AM1359</f>
        <v/>
      </c>
      <c r="AO1361">
        <f>AO1360-AO1359</f>
        <v/>
      </c>
      <c r="AP1361">
        <f>AP1360-AP1359</f>
        <v/>
      </c>
      <c r="AQ1361">
        <f>AQ1360-AQ1359</f>
        <v/>
      </c>
      <c r="AR1361">
        <f>AR1360-AR1359</f>
        <v/>
      </c>
      <c r="AT1361">
        <f>AT1360-AT1359</f>
        <v/>
      </c>
      <c r="AU1361">
        <f>AU1360-AU1359</f>
        <v/>
      </c>
      <c r="AV1361">
        <f>AV1360-AV1359</f>
        <v/>
      </c>
      <c r="AW1361">
        <f>AW1360-AW1359</f>
        <v/>
      </c>
      <c r="AY1361">
        <f>AY1360-AY1359</f>
        <v/>
      </c>
      <c r="AZ1361">
        <f>AZ1360-AZ1359</f>
        <v/>
      </c>
      <c r="BA1361">
        <f>BA1360-BA1359</f>
        <v/>
      </c>
      <c r="BB1361">
        <f>BB1360-BB1359</f>
        <v/>
      </c>
      <c r="BD1361">
        <f>BD1360-BD1359</f>
        <v/>
      </c>
      <c r="BE1361">
        <f>BE1360-BE1359</f>
        <v/>
      </c>
      <c r="BF1361">
        <f>BF1360-BF1359</f>
        <v/>
      </c>
    </row>
    <row r="1362">
      <c r="A1362" t="inlineStr">
        <is>
          <t>Link check</t>
        </is>
      </c>
      <c r="AC1362">
        <f>AC1359-AC679</f>
        <v/>
      </c>
      <c r="AE1362">
        <f>AE1359-AE679</f>
        <v/>
      </c>
      <c r="AF1362">
        <f>AF1359-AF679</f>
        <v/>
      </c>
      <c r="AG1362">
        <f>AG1359-AG679</f>
        <v/>
      </c>
      <c r="AH1362">
        <f>AH1359-AH679</f>
        <v/>
      </c>
      <c r="AJ1362">
        <f>AJ1359-AJ679</f>
        <v/>
      </c>
      <c r="AK1362">
        <f>AK1359-AK679</f>
        <v/>
      </c>
      <c r="AL1362">
        <f>AL1359-AL679</f>
        <v/>
      </c>
      <c r="AM1362">
        <f>AM1359-AM679</f>
        <v/>
      </c>
      <c r="AO1362">
        <f>AO1359-AO679</f>
        <v/>
      </c>
      <c r="AP1362">
        <f>AP1359-AP679</f>
        <v/>
      </c>
      <c r="AQ1362">
        <f>AQ1359-AQ679</f>
        <v/>
      </c>
      <c r="AR1362">
        <f>AR1359-AR679</f>
        <v/>
      </c>
      <c r="AT1362">
        <f>AT1359-AT679</f>
        <v/>
      </c>
      <c r="AU1362">
        <f>AU1359-AU679</f>
        <v/>
      </c>
      <c r="AV1362">
        <f>AV1359-AV679</f>
        <v/>
      </c>
      <c r="AW1362">
        <f>AW1359-AW679</f>
        <v/>
      </c>
      <c r="AY1362">
        <f>AY1359-AY679</f>
        <v/>
      </c>
      <c r="AZ1362">
        <f>AZ1359-AZ679</f>
        <v/>
      </c>
      <c r="BA1362">
        <f>BA1359-BA679</f>
        <v/>
      </c>
      <c r="BB1362">
        <f>BB1359-BB679</f>
        <v/>
      </c>
      <c r="BD1362">
        <f>BD1359-BD679</f>
        <v/>
      </c>
      <c r="BE1362">
        <f>BE1359-BE679</f>
        <v/>
      </c>
      <c r="BF1362">
        <f>BF1359-BF679</f>
        <v/>
      </c>
    </row>
    <row r="1364">
      <c r="A1364" t="inlineStr">
        <is>
          <t>Accounts payable to related parties:</t>
        </is>
      </c>
    </row>
    <row r="1365">
      <c r="A1365" t="inlineStr">
        <is>
          <t>JBS USA Food Company</t>
        </is>
      </c>
      <c r="C1365" t="inlineStr">
        <is>
          <t>Thousand</t>
        </is>
      </c>
      <c r="D1365" t="inlineStr">
        <is>
          <t>QQQQ</t>
        </is>
      </c>
      <c r="AC1365" t="n">
        <v>440</v>
      </c>
      <c r="AE1365" t="n">
        <v>3558</v>
      </c>
      <c r="AF1365" t="n">
        <v>23379</v>
      </c>
      <c r="AG1365" t="n">
        <v>4039</v>
      </c>
      <c r="AH1365" t="n">
        <v>5121</v>
      </c>
      <c r="AJ1365" t="n">
        <v>4562</v>
      </c>
      <c r="AK1365" t="n">
        <v>4261</v>
      </c>
      <c r="AL1365" t="n">
        <v>4175</v>
      </c>
      <c r="AM1365" t="n">
        <v>2826</v>
      </c>
      <c r="AO1365" t="n">
        <v>6552</v>
      </c>
      <c r="AP1365" t="n">
        <v>6298</v>
      </c>
      <c r="AQ1365" t="n">
        <v>4778</v>
      </c>
      <c r="AR1365" t="n">
        <v>8562</v>
      </c>
      <c r="AT1365" t="n">
        <v>7368</v>
      </c>
      <c r="AU1365" t="n">
        <v>6844</v>
      </c>
      <c r="AV1365" t="n">
        <v>5439</v>
      </c>
      <c r="AW1365" t="n">
        <v>21628</v>
      </c>
      <c r="AY1365" t="n">
        <v>3249</v>
      </c>
      <c r="AZ1365" t="n">
        <v>6303</v>
      </c>
      <c r="BA1365" t="n">
        <v>6581</v>
      </c>
      <c r="BB1365" t="n">
        <v>7434</v>
      </c>
      <c r="BD1365" t="n">
        <v>9917</v>
      </c>
      <c r="BE1365" t="n">
        <v>8447</v>
      </c>
      <c r="BF1365" t="n">
        <v>13500</v>
      </c>
    </row>
    <row r="1366">
      <c r="A1366" t="inlineStr">
        <is>
          <t>Seara Meats B.V.</t>
        </is>
      </c>
      <c r="C1366" t="inlineStr">
        <is>
          <t>Thousand</t>
        </is>
      </c>
      <c r="D1366" t="inlineStr">
        <is>
          <t>QQQQ</t>
        </is>
      </c>
      <c r="AC1366" t="n">
        <v>2410</v>
      </c>
      <c r="AE1366" t="n">
        <v>1844</v>
      </c>
      <c r="AF1366" t="n">
        <v>3483</v>
      </c>
      <c r="AG1366" t="n">
        <v>2726</v>
      </c>
      <c r="AH1366" t="n">
        <v>2142</v>
      </c>
      <c r="AJ1366" t="n">
        <v>930</v>
      </c>
      <c r="AK1366" t="n">
        <v>1655</v>
      </c>
      <c r="AL1366" t="n">
        <v>927</v>
      </c>
      <c r="AM1366" t="n">
        <v>988</v>
      </c>
      <c r="AO1366" t="n">
        <v>1301</v>
      </c>
      <c r="AP1366" t="n">
        <v>997</v>
      </c>
      <c r="AQ1366" t="n">
        <v>974</v>
      </c>
      <c r="AR1366" t="n">
        <v>1075</v>
      </c>
      <c r="AT1366" t="n">
        <v>524</v>
      </c>
      <c r="AU1366" t="n">
        <v>429</v>
      </c>
      <c r="AV1366" t="n">
        <v>754</v>
      </c>
      <c r="AW1366" t="n">
        <v>534</v>
      </c>
      <c r="AY1366" t="n">
        <v>464</v>
      </c>
      <c r="BA1366" t="n">
        <v>3976</v>
      </c>
      <c r="BB1366" t="n">
        <v>1565</v>
      </c>
      <c r="BD1366" t="n">
        <v>4043</v>
      </c>
      <c r="BF1366" t="n">
        <v>1992</v>
      </c>
    </row>
    <row r="1367">
      <c r="A1367" t="inlineStr">
        <is>
          <t xml:space="preserve">JBS Toledo </t>
        </is>
      </c>
      <c r="C1367" t="inlineStr">
        <is>
          <t>Thousand</t>
        </is>
      </c>
      <c r="D1367" t="inlineStr">
        <is>
          <t>QQQQ</t>
        </is>
      </c>
      <c r="AC1367" t="n">
        <v>39</v>
      </c>
      <c r="AE1367" t="n">
        <v>73</v>
      </c>
      <c r="AF1367" t="n">
        <v>59</v>
      </c>
      <c r="AG1367" t="n">
        <v>30</v>
      </c>
      <c r="AJ1367" t="n">
        <v>58</v>
      </c>
      <c r="AK1367" t="n">
        <v>22</v>
      </c>
      <c r="AL1367" t="n">
        <v>55</v>
      </c>
    </row>
    <row r="1368">
      <c r="A1368" t="inlineStr">
        <is>
          <t>Penasul UK ltd.</t>
        </is>
      </c>
      <c r="C1368" t="inlineStr">
        <is>
          <t>Thousand</t>
        </is>
      </c>
      <c r="D1368" t="inlineStr">
        <is>
          <t>QQQQ</t>
        </is>
      </c>
      <c r="AT1368" t="n">
        <v>1396</v>
      </c>
      <c r="AU1368" t="n">
        <v>1144</v>
      </c>
      <c r="AV1368" t="n">
        <v>271</v>
      </c>
      <c r="AW1368" t="n">
        <v>147</v>
      </c>
      <c r="AY1368" t="n">
        <v>2244</v>
      </c>
      <c r="AZ1368" t="n">
        <v>1407</v>
      </c>
      <c r="BA1368" t="n">
        <v>2639</v>
      </c>
      <c r="BB1368" t="n">
        <v>940</v>
      </c>
      <c r="BD1368" t="n">
        <v>2408</v>
      </c>
      <c r="BE1368" t="n">
        <v>2661</v>
      </c>
      <c r="BF1368" t="n">
        <v>1271</v>
      </c>
    </row>
    <row r="1369">
      <c r="A1369" t="inlineStr">
        <is>
          <t>Seara Food Europe holdings</t>
        </is>
      </c>
      <c r="C1369" t="inlineStr">
        <is>
          <t>Thousand</t>
        </is>
      </c>
      <c r="D1369" t="inlineStr">
        <is>
          <t>QQQQ</t>
        </is>
      </c>
      <c r="AT1369" t="n">
        <v>10</v>
      </c>
    </row>
    <row r="1370">
      <c r="A1370" t="inlineStr">
        <is>
          <t>JBS Asia Co Limited</t>
        </is>
      </c>
      <c r="C1370" t="inlineStr">
        <is>
          <t>Thousand</t>
        </is>
      </c>
      <c r="D1370" t="inlineStr">
        <is>
          <t>QQQQ</t>
        </is>
      </c>
      <c r="AT1370" t="n">
        <v>4</v>
      </c>
      <c r="AY1370" t="n">
        <v>2087</v>
      </c>
      <c r="AZ1370" t="n">
        <v>2658</v>
      </c>
      <c r="BA1370" t="n">
        <v>3588</v>
      </c>
      <c r="BB1370" t="n">
        <v>2099</v>
      </c>
      <c r="BD1370" t="n">
        <v>4105</v>
      </c>
      <c r="BE1370" t="n">
        <v>1644</v>
      </c>
      <c r="BF1370" t="n">
        <v>2997</v>
      </c>
    </row>
    <row r="1371">
      <c r="A1371" t="inlineStr">
        <is>
          <t>JBS food trading limited</t>
        </is>
      </c>
      <c r="C1371" t="inlineStr">
        <is>
          <t>Thousand</t>
        </is>
      </c>
      <c r="D1371" t="inlineStr">
        <is>
          <t>QQQQ</t>
        </is>
      </c>
      <c r="AU1371" t="n">
        <v>42</v>
      </c>
    </row>
    <row r="1372">
      <c r="A1372" t="inlineStr">
        <is>
          <t>JBS Global (UK) Ltd.</t>
        </is>
      </c>
      <c r="C1372" t="inlineStr">
        <is>
          <t>Thousand</t>
        </is>
      </c>
      <c r="D1372" t="inlineStr">
        <is>
          <t>QQQQ</t>
        </is>
      </c>
      <c r="AF1372" t="n">
        <v>20</v>
      </c>
      <c r="AM1372" t="n">
        <v>5</v>
      </c>
      <c r="AO1372" t="n">
        <v>111</v>
      </c>
      <c r="AP1372" t="n">
        <v>109</v>
      </c>
      <c r="AR1372" t="n">
        <v>5</v>
      </c>
      <c r="AT1372" t="n">
        <v>246</v>
      </c>
      <c r="AU1372" t="n">
        <v>125</v>
      </c>
      <c r="AV1372" t="n">
        <v>122</v>
      </c>
    </row>
    <row r="1373">
      <c r="A1373" t="inlineStr">
        <is>
          <t>JBS Chile Ltd.</t>
        </is>
      </c>
      <c r="C1373" t="inlineStr">
        <is>
          <t>Thousand</t>
        </is>
      </c>
      <c r="D1373" t="inlineStr">
        <is>
          <t>QQQQ</t>
        </is>
      </c>
      <c r="AH1373" t="n">
        <v>6</v>
      </c>
      <c r="AO1373" t="n">
        <v>34</v>
      </c>
      <c r="AR1373" t="n">
        <v>8</v>
      </c>
      <c r="AT1373" t="n">
        <v>8</v>
      </c>
      <c r="AU1373" t="n">
        <v>11</v>
      </c>
      <c r="AV1373" t="n">
        <v>8</v>
      </c>
      <c r="AW1373" t="n">
        <v>8</v>
      </c>
    </row>
    <row r="1374">
      <c r="A1374" t="inlineStr">
        <is>
          <t>Other Related Parties</t>
        </is>
      </c>
      <c r="C1374" t="inlineStr">
        <is>
          <t>Thousand</t>
        </is>
      </c>
      <c r="D1374" t="inlineStr">
        <is>
          <t>QQQQ</t>
        </is>
      </c>
      <c r="AZ1374" t="n">
        <v>882</v>
      </c>
      <c r="BA1374" t="n">
        <v>271</v>
      </c>
      <c r="BB1374" t="n">
        <v>117</v>
      </c>
      <c r="BD1374" t="n">
        <v>8</v>
      </c>
      <c r="BE1374" t="n">
        <v>1966</v>
      </c>
      <c r="BF1374" t="n">
        <v>524</v>
      </c>
    </row>
    <row r="1375">
      <c r="A1375" t="inlineStr">
        <is>
          <t>Total accounts payable to related parties</t>
        </is>
      </c>
      <c r="C1375" t="inlineStr">
        <is>
          <t>Thousand</t>
        </is>
      </c>
      <c r="D1375" t="inlineStr">
        <is>
          <t>QQQQ</t>
        </is>
      </c>
      <c r="AC1375" t="n">
        <v>2889</v>
      </c>
      <c r="AE1375" t="n">
        <v>5475</v>
      </c>
      <c r="AF1375" t="n">
        <v>26941</v>
      </c>
      <c r="AG1375" t="n">
        <v>6795</v>
      </c>
      <c r="AH1375" t="n">
        <v>7269</v>
      </c>
      <c r="AJ1375" t="n">
        <v>5550</v>
      </c>
      <c r="AK1375" t="n">
        <v>5938</v>
      </c>
      <c r="AL1375" t="n">
        <v>5157</v>
      </c>
      <c r="AM1375" t="n">
        <v>3819</v>
      </c>
      <c r="AO1375" t="n">
        <v>7998</v>
      </c>
      <c r="AP1375" t="n">
        <v>7404</v>
      </c>
      <c r="AQ1375" t="n">
        <v>5752</v>
      </c>
      <c r="AR1375" t="n">
        <v>9650</v>
      </c>
      <c r="AT1375" t="n">
        <v>9556</v>
      </c>
      <c r="AU1375" t="n">
        <v>8595</v>
      </c>
      <c r="AV1375" t="n">
        <v>6594</v>
      </c>
      <c r="AW1375" t="n">
        <v>22317</v>
      </c>
      <c r="AY1375" t="n">
        <v>8044</v>
      </c>
      <c r="AZ1375" t="n">
        <v>11250</v>
      </c>
      <c r="BA1375" t="n">
        <v>17055</v>
      </c>
      <c r="BB1375" t="n">
        <v>12155</v>
      </c>
      <c r="BD1375" t="n">
        <v>20481</v>
      </c>
      <c r="BE1375" t="n">
        <v>14718</v>
      </c>
      <c r="BF1375" t="n">
        <v>20284</v>
      </c>
    </row>
    <row r="1376">
      <c r="A1376" t="inlineStr">
        <is>
          <t>Total accounts payable to related parties-c</t>
        </is>
      </c>
      <c r="AC1376">
        <f>SUM(AC1365:AC1374)</f>
        <v/>
      </c>
      <c r="AE1376">
        <f>SUM(AE1365:AE1374)</f>
        <v/>
      </c>
      <c r="AF1376">
        <f>SUM(AF1365:AF1374)</f>
        <v/>
      </c>
      <c r="AG1376">
        <f>SUM(AG1365:AG1374)</f>
        <v/>
      </c>
      <c r="AH1376">
        <f>SUM(AH1365:AH1374)</f>
        <v/>
      </c>
      <c r="AJ1376">
        <f>SUM(AJ1365:AJ1374)</f>
        <v/>
      </c>
      <c r="AK1376">
        <f>SUM(AK1365:AK1374)</f>
        <v/>
      </c>
      <c r="AL1376">
        <f>SUM(AL1365:AL1374)</f>
        <v/>
      </c>
      <c r="AM1376">
        <f>SUM(AM1365:AM1374)</f>
        <v/>
      </c>
      <c r="AO1376">
        <f>SUM(AO1365:AO1374)</f>
        <v/>
      </c>
      <c r="AP1376">
        <f>SUM(AP1365:AP1374)</f>
        <v/>
      </c>
      <c r="AQ1376">
        <f>SUM(AQ1365:AQ1374)</f>
        <v/>
      </c>
      <c r="AR1376">
        <f>SUM(AR1365:AR1374)</f>
        <v/>
      </c>
      <c r="AT1376">
        <f>SUM(AT1365:AT1374)</f>
        <v/>
      </c>
      <c r="AU1376">
        <f>SUM(AU1365:AU1374)</f>
        <v/>
      </c>
      <c r="AV1376">
        <f>SUM(AV1365:AV1374)</f>
        <v/>
      </c>
      <c r="AW1376">
        <f>SUM(AW1365:AW1374)</f>
        <v/>
      </c>
      <c r="AY1376">
        <f>SUM(AY1365:AY1374)</f>
        <v/>
      </c>
      <c r="AZ1376">
        <f>SUM(AZ1365:AZ1374)</f>
        <v/>
      </c>
      <c r="BA1376">
        <f>SUM(BA1365:BA1374)</f>
        <v/>
      </c>
      <c r="BB1376">
        <f>SUM(BB1365:BB1374)</f>
        <v/>
      </c>
      <c r="BD1376">
        <f>SUM(BD1365:BD1374)</f>
        <v/>
      </c>
      <c r="BE1376">
        <f>SUM(BE1365:BE1374)</f>
        <v/>
      </c>
      <c r="BF1376">
        <f>SUM(BF1365:BF1374)</f>
        <v/>
      </c>
    </row>
    <row r="1377">
      <c r="A1377" t="inlineStr">
        <is>
          <t>Sum check</t>
        </is>
      </c>
      <c r="AC1377">
        <f>AC1376-AC1375</f>
        <v/>
      </c>
      <c r="AE1377">
        <f>AE1376-AE1375</f>
        <v/>
      </c>
      <c r="AF1377">
        <f>AF1376-AF1375</f>
        <v/>
      </c>
      <c r="AG1377">
        <f>AG1376-AG1375</f>
        <v/>
      </c>
      <c r="AH1377">
        <f>AH1376-AH1375</f>
        <v/>
      </c>
      <c r="AJ1377">
        <f>AJ1376-AJ1375</f>
        <v/>
      </c>
      <c r="AK1377">
        <f>AK1376-AK1375</f>
        <v/>
      </c>
      <c r="AL1377">
        <f>AL1376-AL1375</f>
        <v/>
      </c>
      <c r="AM1377">
        <f>AM1376-AM1375</f>
        <v/>
      </c>
      <c r="AO1377">
        <f>AO1376-AO1375</f>
        <v/>
      </c>
      <c r="AP1377">
        <f>AP1376-AP1375</f>
        <v/>
      </c>
      <c r="AQ1377">
        <f>AQ1376-AQ1375</f>
        <v/>
      </c>
      <c r="AR1377">
        <f>AR1376-AR1375</f>
        <v/>
      </c>
      <c r="AT1377">
        <f>AT1376-AT1375</f>
        <v/>
      </c>
      <c r="AU1377">
        <f>AU1376-AU1375</f>
        <v/>
      </c>
      <c r="AV1377">
        <f>AV1376-AV1375</f>
        <v/>
      </c>
      <c r="AW1377">
        <f>AW1376-AW1375</f>
        <v/>
      </c>
      <c r="AY1377">
        <f>AY1376-AY1375</f>
        <v/>
      </c>
      <c r="AZ1377">
        <f>AZ1376-AZ1375</f>
        <v/>
      </c>
      <c r="BA1377">
        <f>BA1376-BA1375</f>
        <v/>
      </c>
      <c r="BB1377">
        <f>BB1376-BB1375</f>
        <v/>
      </c>
      <c r="BD1377">
        <f>BD1376-BD1375</f>
        <v/>
      </c>
      <c r="BE1377">
        <f>BE1376-BE1375</f>
        <v/>
      </c>
      <c r="BF1377">
        <f>BF1376-BF1375</f>
        <v/>
      </c>
    </row>
    <row r="1378">
      <c r="A1378" t="inlineStr">
        <is>
          <t>Link check</t>
        </is>
      </c>
      <c r="AC1378">
        <f>AC1375-AC705</f>
        <v/>
      </c>
      <c r="AE1378">
        <f>AE1375-AE705</f>
        <v/>
      </c>
      <c r="AF1378">
        <f>AF1375-AF705</f>
        <v/>
      </c>
      <c r="AG1378">
        <f>AG1375-AG705</f>
        <v/>
      </c>
      <c r="AH1378">
        <f>AH1375-AH705</f>
        <v/>
      </c>
      <c r="AJ1378">
        <f>AJ1375-AJ705</f>
        <v/>
      </c>
      <c r="AK1378">
        <f>AK1375-AK705</f>
        <v/>
      </c>
      <c r="AL1378">
        <f>AL1375-AL705</f>
        <v/>
      </c>
      <c r="AM1378">
        <f>AM1375-AM705</f>
        <v/>
      </c>
      <c r="AO1378">
        <f>AO1375-AO705</f>
        <v/>
      </c>
      <c r="AP1378">
        <f>AP1375-AP705</f>
        <v/>
      </c>
      <c r="AQ1378">
        <f>AQ1375-AQ705</f>
        <v/>
      </c>
      <c r="AR1378">
        <f>AR1375-AR705</f>
        <v/>
      </c>
      <c r="AT1378">
        <f>AT1375-AT705</f>
        <v/>
      </c>
      <c r="AU1378">
        <f>AU1375-AU705</f>
        <v/>
      </c>
      <c r="AV1378">
        <f>AV1375-AV705</f>
        <v/>
      </c>
      <c r="AW1378">
        <f>AW1375-AW705</f>
        <v/>
      </c>
      <c r="AY1378">
        <f>AY1375-AY705</f>
        <v/>
      </c>
      <c r="AZ1378">
        <f>AZ1375-AZ705</f>
        <v/>
      </c>
      <c r="BA1378">
        <f>BA1375-BA705</f>
        <v/>
      </c>
      <c r="BB1378">
        <f>BB1375-BB705</f>
        <v/>
      </c>
      <c r="BD1378">
        <f>BD1375-BD705</f>
        <v/>
      </c>
      <c r="BE1378">
        <f>BE1375-BE705</f>
        <v/>
      </c>
      <c r="BF1378">
        <f>BF1375-BF705</f>
        <v/>
      </c>
    </row>
    <row r="1380">
      <c r="A1380" t="inlineStr">
        <is>
          <t>Other related party transactions:</t>
        </is>
      </c>
    </row>
    <row r="1381">
      <c r="A1381" t="inlineStr">
        <is>
          <t>Capital contribution (distribution) under tax sharing agreement</t>
        </is>
      </c>
      <c r="C1381" t="inlineStr">
        <is>
          <t>Thousand</t>
        </is>
      </c>
      <c r="D1381" t="inlineStr">
        <is>
          <t>QQQQ</t>
        </is>
      </c>
      <c r="AD1381" t="n">
        <v>5558</v>
      </c>
      <c r="AI1381" t="n">
        <v>-525</v>
      </c>
      <c r="AS1381" t="n">
        <v>650</v>
      </c>
      <c r="AX1381" t="n">
        <v>1961</v>
      </c>
      <c r="BC1381" t="n">
        <v>1592</v>
      </c>
    </row>
    <row r="1382">
      <c r="A1382" t="inlineStr">
        <is>
          <t>Total other related party transactions</t>
        </is>
      </c>
      <c r="C1382" t="inlineStr">
        <is>
          <t>Thousand</t>
        </is>
      </c>
      <c r="D1382" t="inlineStr">
        <is>
          <t>QQQQ</t>
        </is>
      </c>
      <c r="AD1382" t="n">
        <v>5558</v>
      </c>
      <c r="AI1382" t="n">
        <v>-525</v>
      </c>
      <c r="AS1382" t="n">
        <v>650</v>
      </c>
      <c r="AX1382" t="n">
        <v>1961</v>
      </c>
    </row>
    <row r="1383">
      <c r="A1383" t="inlineStr">
        <is>
          <t>Total other related party transactions-c</t>
        </is>
      </c>
    </row>
    <row r="1384">
      <c r="A1384" t="inlineStr">
        <is>
          <t>Sum check</t>
        </is>
      </c>
    </row>
    <row r="1386">
      <c r="A1386" t="inlineStr">
        <is>
          <t xml:space="preserve">Commodity prices </t>
        </is>
      </c>
    </row>
    <row r="1387">
      <c r="A1387" t="inlineStr">
        <is>
          <t>Feed ingredient purchases</t>
        </is>
      </c>
      <c r="C1387" t="inlineStr">
        <is>
          <t>Thousand</t>
        </is>
      </c>
      <c r="D1387" t="inlineStr">
        <is>
          <t>QQQQ</t>
        </is>
      </c>
      <c r="AO1387" t="n">
        <v>778496</v>
      </c>
      <c r="AP1387" t="n">
        <v>698951</v>
      </c>
      <c r="AQ1387" t="n">
        <v>674470</v>
      </c>
      <c r="AS1387" t="n">
        <v>2989963</v>
      </c>
      <c r="AT1387" t="n">
        <v>966587</v>
      </c>
      <c r="AU1387" t="n">
        <v>1067773</v>
      </c>
      <c r="AV1387" t="n">
        <v>1071132</v>
      </c>
      <c r="AX1387" t="n">
        <v>1012071</v>
      </c>
      <c r="AY1387" t="n">
        <v>1084386</v>
      </c>
      <c r="AZ1387" t="n">
        <v>1138502</v>
      </c>
      <c r="BA1387" t="n">
        <v>1196562</v>
      </c>
      <c r="BC1387" t="n">
        <v>4536861</v>
      </c>
      <c r="BD1387" t="n">
        <v>1131382</v>
      </c>
      <c r="BE1387" t="n">
        <v>1088645</v>
      </c>
      <c r="BF1387" t="n">
        <v>1015359</v>
      </c>
    </row>
    <row r="1388">
      <c r="A1388" t="inlineStr">
        <is>
          <t>Feed ingredient inventory</t>
        </is>
      </c>
      <c r="C1388" t="inlineStr">
        <is>
          <t>Thousand</t>
        </is>
      </c>
      <c r="D1388" t="inlineStr">
        <is>
          <t>QQQQ</t>
        </is>
      </c>
      <c r="AO1388" t="n">
        <v>159132</v>
      </c>
      <c r="AP1388" t="n">
        <v>132383</v>
      </c>
      <c r="AQ1388" t="n">
        <v>120074</v>
      </c>
      <c r="AS1388" t="n">
        <v>132937</v>
      </c>
      <c r="AT1388" t="n">
        <v>209277</v>
      </c>
      <c r="AU1388" t="n">
        <v>200320</v>
      </c>
      <c r="AV1388" t="n">
        <v>167943</v>
      </c>
      <c r="AX1388" t="n">
        <v>190161</v>
      </c>
      <c r="AY1388" t="n">
        <v>245330</v>
      </c>
      <c r="AZ1388" t="n">
        <v>226057</v>
      </c>
      <c r="BA1388" t="n">
        <v>247161</v>
      </c>
      <c r="BC1388" t="n">
        <v>240151</v>
      </c>
      <c r="BD1388" t="n">
        <v>260058</v>
      </c>
      <c r="BE1388" t="n">
        <v>224940</v>
      </c>
      <c r="BF1388" t="n">
        <v>194758</v>
      </c>
    </row>
    <row r="1390">
      <c r="A1390" t="inlineStr">
        <is>
          <t>Impact of 10 percent change to cost of sales</t>
        </is>
      </c>
    </row>
    <row r="1391">
      <c r="A1391" t="inlineStr">
        <is>
          <t>Feed ingredient purchases</t>
        </is>
      </c>
      <c r="C1391" t="inlineStr">
        <is>
          <t>Thousand</t>
        </is>
      </c>
      <c r="D1391" t="inlineStr">
        <is>
          <t>QQQQ</t>
        </is>
      </c>
      <c r="AO1391" t="n">
        <v>77850</v>
      </c>
      <c r="AP1391" t="n">
        <v>69895</v>
      </c>
      <c r="AQ1391" t="n">
        <v>67447</v>
      </c>
      <c r="AS1391" t="n">
        <v>298996</v>
      </c>
      <c r="AT1391" t="n">
        <v>96659</v>
      </c>
      <c r="AU1391" t="n">
        <v>106777</v>
      </c>
      <c r="AV1391" t="n">
        <v>107113</v>
      </c>
      <c r="AX1391" t="n">
        <v>101207</v>
      </c>
      <c r="AY1391" t="n">
        <v>108439</v>
      </c>
      <c r="AZ1391" t="n">
        <v>113850</v>
      </c>
      <c r="BA1391" t="n">
        <v>119656</v>
      </c>
      <c r="BC1391" t="n">
        <v>453686</v>
      </c>
      <c r="BD1391" t="n">
        <v>113138</v>
      </c>
      <c r="BE1391" t="n">
        <v>108865</v>
      </c>
      <c r="BF1391" t="n">
        <v>101536</v>
      </c>
    </row>
    <row r="1392">
      <c r="A1392" t="inlineStr">
        <is>
          <t>Feed ingredient inventory</t>
        </is>
      </c>
      <c r="C1392" t="inlineStr">
        <is>
          <t>Thousand</t>
        </is>
      </c>
      <c r="D1392" t="inlineStr">
        <is>
          <t>QQQQ</t>
        </is>
      </c>
      <c r="AO1392" t="n">
        <v>-15913</v>
      </c>
      <c r="AP1392" t="n">
        <v>13238</v>
      </c>
      <c r="AQ1392" t="n">
        <v>12007</v>
      </c>
      <c r="AS1392" t="n">
        <v>13294</v>
      </c>
      <c r="AT1392" t="n">
        <v>20928</v>
      </c>
      <c r="AU1392" t="n">
        <v>20032</v>
      </c>
      <c r="AV1392" t="n">
        <v>16794</v>
      </c>
      <c r="AX1392" t="n">
        <v>19016</v>
      </c>
      <c r="AY1392" t="n">
        <v>24533</v>
      </c>
      <c r="AZ1392" t="n">
        <v>22606</v>
      </c>
      <c r="BA1392" t="n">
        <v>24716</v>
      </c>
      <c r="BC1392" t="n">
        <v>24015</v>
      </c>
      <c r="BD1392" t="n">
        <v>26006</v>
      </c>
      <c r="BE1392" t="n">
        <v>22494</v>
      </c>
      <c r="BF1392" t="n">
        <v>19476</v>
      </c>
    </row>
    <row r="1394">
      <c r="A1394" t="inlineStr">
        <is>
          <t>Net periodic benefit cost (income)</t>
        </is>
      </c>
    </row>
    <row r="1395">
      <c r="A1395" t="inlineStr">
        <is>
          <t>Net cost</t>
        </is>
      </c>
    </row>
    <row r="1396">
      <c r="A1396" t="inlineStr">
        <is>
          <t>Pension benefits</t>
        </is>
      </c>
      <c r="C1396" t="inlineStr">
        <is>
          <t>Thousand</t>
        </is>
      </c>
      <c r="D1396" t="inlineStr">
        <is>
          <t>QQQQ</t>
        </is>
      </c>
      <c r="E1396" t="inlineStr">
        <is>
          <t>Yes</t>
        </is>
      </c>
      <c r="F1396" t="n">
        <v>899</v>
      </c>
      <c r="G1396" t="n">
        <v>900</v>
      </c>
      <c r="H1396" t="n">
        <v>869</v>
      </c>
      <c r="J1396" t="n">
        <v>3562</v>
      </c>
      <c r="K1396" t="n">
        <v>447</v>
      </c>
      <c r="L1396" t="n">
        <v>446</v>
      </c>
      <c r="M1396" t="n">
        <v>447</v>
      </c>
      <c r="O1396" t="n">
        <v>1879</v>
      </c>
      <c r="P1396" t="n">
        <v>3508</v>
      </c>
      <c r="Q1396" t="n">
        <v>656</v>
      </c>
      <c r="R1396" t="n">
        <v>803</v>
      </c>
      <c r="S1396" t="n">
        <v>660</v>
      </c>
      <c r="T1396" t="n">
        <v>5627</v>
      </c>
      <c r="U1396" t="n">
        <v>247</v>
      </c>
      <c r="V1396" t="n">
        <v>247</v>
      </c>
      <c r="W1396" t="n">
        <v>247</v>
      </c>
      <c r="X1396" t="n">
        <v>2311</v>
      </c>
      <c r="Y1396" t="n">
        <v>3052</v>
      </c>
      <c r="Z1396" t="n">
        <v>313</v>
      </c>
      <c r="AA1396" t="n">
        <v>313</v>
      </c>
      <c r="AB1396" t="n">
        <v>311</v>
      </c>
      <c r="AC1396" t="n">
        <v>312</v>
      </c>
      <c r="AD1396" t="n">
        <v>1249</v>
      </c>
      <c r="AE1396" t="n">
        <v>150</v>
      </c>
      <c r="AF1396" t="n">
        <v>150</v>
      </c>
      <c r="AG1396" t="n">
        <v>150</v>
      </c>
      <c r="AH1396" t="n">
        <v>151</v>
      </c>
      <c r="AI1396" t="n">
        <v>601</v>
      </c>
      <c r="AJ1396" t="n">
        <v>446</v>
      </c>
      <c r="AK1396" t="n">
        <v>2376</v>
      </c>
      <c r="AL1396" t="n">
        <v>1581</v>
      </c>
      <c r="AM1396" t="n">
        <v>138</v>
      </c>
      <c r="AN1396" t="n">
        <v>4541</v>
      </c>
      <c r="AO1396" t="n">
        <v>424</v>
      </c>
      <c r="AP1396" t="n">
        <v>736</v>
      </c>
      <c r="AQ1396" t="n">
        <v>2145</v>
      </c>
      <c r="AR1396" t="n">
        <v>-2665</v>
      </c>
      <c r="AS1396" t="n">
        <v>640</v>
      </c>
      <c r="AT1396" t="n">
        <v>-543</v>
      </c>
      <c r="AU1396" t="n">
        <v>484</v>
      </c>
      <c r="AV1396" t="n">
        <v>-226</v>
      </c>
      <c r="AX1396" t="n">
        <v>215</v>
      </c>
      <c r="AY1396" t="n">
        <v>-548</v>
      </c>
      <c r="AZ1396" t="n">
        <v>690</v>
      </c>
      <c r="BA1396" t="n">
        <v>-224</v>
      </c>
      <c r="BC1396" t="n">
        <v>-212</v>
      </c>
      <c r="BD1396" t="n">
        <v>369</v>
      </c>
      <c r="BE1396" t="n">
        <v>569</v>
      </c>
      <c r="BF1396" t="n">
        <v>545</v>
      </c>
    </row>
    <row r="1397">
      <c r="A1397" t="inlineStr">
        <is>
          <t>Other benefits</t>
        </is>
      </c>
      <c r="C1397" t="inlineStr">
        <is>
          <t>Thousand</t>
        </is>
      </c>
      <c r="D1397" t="inlineStr">
        <is>
          <t>QQQQ</t>
        </is>
      </c>
      <c r="E1397" t="inlineStr">
        <is>
          <t>Yes</t>
        </is>
      </c>
      <c r="F1397" t="n">
        <v>20</v>
      </c>
      <c r="G1397" t="n">
        <v>19</v>
      </c>
      <c r="H1397" t="n">
        <v>20</v>
      </c>
      <c r="J1397" t="n">
        <v>63</v>
      </c>
      <c r="K1397" t="n">
        <v>20</v>
      </c>
      <c r="L1397" t="n">
        <v>20</v>
      </c>
      <c r="M1397" t="n">
        <v>20</v>
      </c>
      <c r="O1397" t="n">
        <v>72</v>
      </c>
      <c r="P1397" t="n">
        <v>17</v>
      </c>
      <c r="Q1397" t="n">
        <v>17</v>
      </c>
      <c r="R1397" t="n">
        <v>16</v>
      </c>
      <c r="S1397" t="n">
        <v>13</v>
      </c>
      <c r="T1397" t="n">
        <v>63</v>
      </c>
      <c r="U1397" t="n">
        <v>12</v>
      </c>
      <c r="V1397" t="n">
        <v>14</v>
      </c>
      <c r="W1397" t="n">
        <v>12</v>
      </c>
      <c r="X1397" t="n">
        <v>11</v>
      </c>
      <c r="Y1397" t="n">
        <v>49</v>
      </c>
      <c r="Z1397" t="n">
        <v>13</v>
      </c>
      <c r="AA1397" t="n">
        <v>12</v>
      </c>
      <c r="AB1397" t="n">
        <v>13</v>
      </c>
      <c r="AC1397" t="n">
        <v>15</v>
      </c>
      <c r="AD1397" t="n">
        <v>53</v>
      </c>
      <c r="AE1397" t="n">
        <v>12</v>
      </c>
      <c r="AF1397" t="n">
        <v>11</v>
      </c>
      <c r="AG1397" t="n">
        <v>12</v>
      </c>
      <c r="AH1397" t="n">
        <v>8</v>
      </c>
      <c r="AI1397" t="n">
        <v>43</v>
      </c>
      <c r="AJ1397" t="n">
        <v>13</v>
      </c>
      <c r="AK1397" t="n">
        <v>13</v>
      </c>
      <c r="AL1397" t="n">
        <v>13</v>
      </c>
      <c r="AM1397" t="n">
        <v>20</v>
      </c>
      <c r="AN1397" t="n">
        <v>59</v>
      </c>
      <c r="AO1397" t="n">
        <v>9</v>
      </c>
      <c r="AP1397" t="n">
        <v>9</v>
      </c>
      <c r="AQ1397" t="n">
        <v>9</v>
      </c>
      <c r="AR1397" t="n">
        <v>16</v>
      </c>
      <c r="AS1397" t="n">
        <v>43</v>
      </c>
      <c r="AT1397" t="n">
        <v>6</v>
      </c>
      <c r="AU1397" t="n">
        <v>3</v>
      </c>
      <c r="AV1397" t="n">
        <v>4</v>
      </c>
      <c r="AX1397" t="n">
        <v>41</v>
      </c>
      <c r="AY1397" t="n">
        <v>4</v>
      </c>
      <c r="AZ1397" t="n">
        <v>6</v>
      </c>
      <c r="BA1397" t="n">
        <v>5</v>
      </c>
      <c r="BC1397" t="n">
        <v>23</v>
      </c>
      <c r="BD1397" t="n">
        <v>9</v>
      </c>
      <c r="BE1397" t="n">
        <v>13</v>
      </c>
      <c r="BF1397" t="n">
        <v>14</v>
      </c>
    </row>
    <row r="1399">
      <c r="A1399" t="inlineStr">
        <is>
          <t>Unfunded benefit obligation, end of year</t>
        </is>
      </c>
    </row>
    <row r="1400">
      <c r="A1400" t="inlineStr">
        <is>
          <t>Pension benefit</t>
        </is>
      </c>
      <c r="C1400" t="inlineStr">
        <is>
          <t>Thousand</t>
        </is>
      </c>
      <c r="D1400" t="inlineStr">
        <is>
          <t>QQQQ</t>
        </is>
      </c>
      <c r="I1400" t="n">
        <v>-61534</v>
      </c>
      <c r="N1400" t="n">
        <v>-76849</v>
      </c>
      <c r="P1400" t="n">
        <v>-81760</v>
      </c>
      <c r="Q1400" t="n">
        <v>-67061</v>
      </c>
      <c r="R1400" t="n">
        <v>-79864</v>
      </c>
      <c r="S1400" t="n">
        <v>-69005</v>
      </c>
      <c r="U1400" t="n">
        <v>-77723</v>
      </c>
      <c r="V1400" t="n">
        <v>-79038</v>
      </c>
      <c r="W1400" t="n">
        <v>-71675</v>
      </c>
      <c r="X1400" t="n">
        <v>-69633</v>
      </c>
      <c r="Z1400" t="n">
        <v>-65920</v>
      </c>
      <c r="AA1400" t="n">
        <v>-69660</v>
      </c>
      <c r="AB1400" t="n">
        <v>-63385</v>
      </c>
      <c r="AC1400" t="n">
        <v>-65677</v>
      </c>
      <c r="AE1400" t="n">
        <v>-56785</v>
      </c>
      <c r="AF1400" t="n">
        <v>-53265</v>
      </c>
      <c r="AG1400" t="n">
        <v>-48660</v>
      </c>
      <c r="AH1400" t="n">
        <v>-55205</v>
      </c>
      <c r="AJ1400" t="n">
        <v>-50339</v>
      </c>
      <c r="AK1400" t="n">
        <v>-55445</v>
      </c>
      <c r="AL1400" t="n">
        <v>-61600</v>
      </c>
      <c r="AM1400" t="n">
        <v>-74477</v>
      </c>
      <c r="AO1400" t="n">
        <v>-81850</v>
      </c>
      <c r="AP1400" t="n">
        <v>-111493</v>
      </c>
      <c r="AQ1400" t="n">
        <v>-105607</v>
      </c>
      <c r="AR1400" t="n">
        <v>-98211</v>
      </c>
      <c r="AT1400" t="n">
        <v>-64326</v>
      </c>
      <c r="AU1400" t="n">
        <v>-52301</v>
      </c>
      <c r="AV1400" t="n">
        <v>-54545</v>
      </c>
      <c r="AW1400" t="n">
        <v>-46653</v>
      </c>
      <c r="AY1400" t="n">
        <v>34134</v>
      </c>
      <c r="AZ1400" t="n">
        <v>24227</v>
      </c>
      <c r="BA1400" t="n">
        <v>18421</v>
      </c>
      <c r="BB1400" t="n">
        <v>26014</v>
      </c>
      <c r="BD1400" t="n">
        <v>19752</v>
      </c>
      <c r="BE1400" t="n">
        <v>13325</v>
      </c>
      <c r="BF1400" t="n">
        <v>11146</v>
      </c>
    </row>
    <row r="1401">
      <c r="A1401" t="inlineStr">
        <is>
          <t>Other benefits</t>
        </is>
      </c>
      <c r="C1401" t="inlineStr">
        <is>
          <t>Thousand</t>
        </is>
      </c>
      <c r="D1401" t="inlineStr">
        <is>
          <t>QQQQ</t>
        </is>
      </c>
      <c r="I1401" t="n">
        <v>-1705</v>
      </c>
      <c r="N1401" t="n">
        <v>-1657</v>
      </c>
      <c r="P1401" t="n">
        <v>-1680</v>
      </c>
      <c r="Q1401" t="n">
        <v>-1600</v>
      </c>
      <c r="R1401" t="n">
        <v>-1600</v>
      </c>
      <c r="S1401" t="n">
        <v>-1672</v>
      </c>
      <c r="U1401" t="n">
        <v>-1700</v>
      </c>
      <c r="V1401" t="n">
        <v>-1700</v>
      </c>
      <c r="W1401" t="n">
        <v>-1700</v>
      </c>
      <c r="X1401" t="n">
        <v>-1648</v>
      </c>
      <c r="Z1401" t="n">
        <v>-1600</v>
      </c>
      <c r="AA1401" t="n">
        <v>-1700</v>
      </c>
      <c r="AB1401" t="n">
        <v>-1600</v>
      </c>
      <c r="AC1401" t="n">
        <v>-1603</v>
      </c>
      <c r="AE1401" t="n">
        <v>-1530</v>
      </c>
      <c r="AF1401" t="n">
        <v>-1490</v>
      </c>
      <c r="AG1401" t="n">
        <v>-1460</v>
      </c>
      <c r="AH1401" t="n">
        <v>-1462</v>
      </c>
      <c r="AJ1401" t="n">
        <v>-1470</v>
      </c>
      <c r="AK1401" t="n">
        <v>-1510</v>
      </c>
      <c r="AL1401" t="n">
        <v>-1520</v>
      </c>
      <c r="AM1401" t="n">
        <v>-1527</v>
      </c>
      <c r="AO1401" t="n">
        <v>-1479</v>
      </c>
      <c r="AP1401" t="n">
        <v>-1529</v>
      </c>
      <c r="AQ1401" t="n">
        <v>-1509</v>
      </c>
      <c r="AR1401" t="n">
        <v>-1593</v>
      </c>
      <c r="AT1401" t="n">
        <v>-1503</v>
      </c>
      <c r="AU1401" t="n">
        <v>-1496</v>
      </c>
      <c r="AV1401" t="n">
        <v>-1472</v>
      </c>
      <c r="AW1401" t="n">
        <v>-1346</v>
      </c>
      <c r="AY1401" t="n">
        <v>1268</v>
      </c>
      <c r="AZ1401" t="n">
        <v>1174</v>
      </c>
      <c r="BA1401" t="n">
        <v>1121</v>
      </c>
      <c r="BB1401" t="n">
        <v>1169</v>
      </c>
      <c r="BD1401" t="n">
        <v>1134</v>
      </c>
      <c r="BE1401" t="n">
        <v>1110</v>
      </c>
      <c r="BF1401" t="n">
        <v>1063</v>
      </c>
    </row>
    <row r="1403">
      <c r="A1403" t="inlineStr">
        <is>
          <t>Carry forwards</t>
        </is>
      </c>
    </row>
    <row r="1404">
      <c r="A1404" t="inlineStr">
        <is>
          <t>Operating loss carry forwards</t>
        </is>
      </c>
      <c r="C1404" t="inlineStr">
        <is>
          <t>Million</t>
        </is>
      </c>
      <c r="D1404" t="inlineStr">
        <is>
          <t>QQQQ</t>
        </is>
      </c>
      <c r="I1404" t="n">
        <v>459.6</v>
      </c>
      <c r="N1404" t="n">
        <v>177.8</v>
      </c>
      <c r="S1404" t="n">
        <v>130.7</v>
      </c>
      <c r="X1404" t="n">
        <v>112.5</v>
      </c>
      <c r="AC1404" t="n">
        <v>98</v>
      </c>
      <c r="AH1404" t="n">
        <v>87.5</v>
      </c>
      <c r="AM1404" t="n">
        <v>79.8</v>
      </c>
      <c r="AR1404" t="n">
        <v>77.59999999999999</v>
      </c>
      <c r="AW1404" t="n">
        <v>76.8</v>
      </c>
      <c r="BB1404" t="n">
        <v>76.8</v>
      </c>
    </row>
    <row r="1405">
      <c r="A1405" t="inlineStr">
        <is>
          <t>Operating loss carry forwards (Mexico)</t>
        </is>
      </c>
      <c r="C1405" t="inlineStr">
        <is>
          <t>Million</t>
        </is>
      </c>
      <c r="D1405" t="inlineStr">
        <is>
          <t>QQQQ</t>
        </is>
      </c>
      <c r="I1405" t="n">
        <v>51.5</v>
      </c>
      <c r="N1405" t="n">
        <v>25.9</v>
      </c>
      <c r="S1405" t="n">
        <v>55.8</v>
      </c>
      <c r="X1405" t="n">
        <v>28.9</v>
      </c>
      <c r="AC1405" t="n">
        <v>19.3</v>
      </c>
      <c r="AH1405" t="n">
        <v>17.2</v>
      </c>
      <c r="AM1405" t="n">
        <v>10.2</v>
      </c>
      <c r="AR1405" t="n">
        <v>1.6</v>
      </c>
      <c r="AW1405" t="n">
        <v>1.7</v>
      </c>
      <c r="BB1405" t="n">
        <v>1.4</v>
      </c>
    </row>
    <row r="1406">
      <c r="A1406" t="inlineStr">
        <is>
          <t>Operating loss carry forwards (U.K)</t>
        </is>
      </c>
      <c r="C1406" t="inlineStr">
        <is>
          <t>Million</t>
        </is>
      </c>
      <c r="D1406" t="inlineStr">
        <is>
          <t>QQQQ</t>
        </is>
      </c>
      <c r="AM1406" t="n">
        <v>175.2</v>
      </c>
      <c r="AR1406" t="n">
        <v>269.2</v>
      </c>
      <c r="AW1406" t="n">
        <v>250.1</v>
      </c>
      <c r="BB1406" t="n">
        <v>192.8</v>
      </c>
    </row>
    <row r="1408">
      <c r="A1408" t="inlineStr">
        <is>
          <t>Number of shares purchased</t>
        </is>
      </c>
    </row>
    <row r="1409">
      <c r="A1409" t="inlineStr">
        <is>
          <t>Month 1</t>
        </is>
      </c>
      <c r="C1409" t="inlineStr">
        <is>
          <t>Actual</t>
        </is>
      </c>
      <c r="D1409" t="inlineStr">
        <is>
          <t>QQQQ</t>
        </is>
      </c>
      <c r="S1409" t="n">
        <v>2324972</v>
      </c>
      <c r="V1409" t="n">
        <v>78418</v>
      </c>
      <c r="X1409" t="n">
        <v>2061986</v>
      </c>
      <c r="Z1409" t="n">
        <v>388397</v>
      </c>
      <c r="AK1409" t="n">
        <v>4100</v>
      </c>
      <c r="AP1409" t="n">
        <v>1284396</v>
      </c>
      <c r="AQ1409" t="n">
        <v>1467987</v>
      </c>
      <c r="AR1409" t="n">
        <v>49700</v>
      </c>
      <c r="AZ1409" t="n">
        <v>2080521</v>
      </c>
      <c r="BA1409" t="n">
        <v>260464</v>
      </c>
    </row>
    <row r="1410">
      <c r="A1410" t="inlineStr">
        <is>
          <t>Month 2</t>
        </is>
      </c>
      <c r="C1410" t="inlineStr">
        <is>
          <t>Actual</t>
        </is>
      </c>
      <c r="D1410" t="inlineStr">
        <is>
          <t>QQQQ</t>
        </is>
      </c>
      <c r="R1410" t="n">
        <v>350000</v>
      </c>
      <c r="S1410" t="n">
        <v>371910</v>
      </c>
      <c r="U1410" t="n">
        <v>15711</v>
      </c>
      <c r="V1410" t="n">
        <v>117600</v>
      </c>
      <c r="W1410" t="n">
        <v>3145</v>
      </c>
      <c r="X1410" t="n">
        <v>2100172</v>
      </c>
      <c r="Z1410" t="n">
        <v>391115</v>
      </c>
      <c r="AK1410" t="n">
        <v>39357</v>
      </c>
      <c r="AP1410" t="n">
        <v>345021</v>
      </c>
      <c r="AQ1410" t="n">
        <v>82750</v>
      </c>
      <c r="AR1410" t="n">
        <v>101991</v>
      </c>
      <c r="AZ1410" t="n">
        <v>820794</v>
      </c>
      <c r="BA1410" t="n">
        <v>494654</v>
      </c>
    </row>
    <row r="1411">
      <c r="A1411" t="inlineStr">
        <is>
          <t>Month 3</t>
        </is>
      </c>
      <c r="C1411" t="inlineStr">
        <is>
          <t>Actual</t>
        </is>
      </c>
      <c r="D1411" t="inlineStr">
        <is>
          <t>QQQQ</t>
        </is>
      </c>
      <c r="R1411" t="n">
        <v>1564977</v>
      </c>
      <c r="U1411" t="n">
        <v>96870</v>
      </c>
      <c r="W1411" t="n">
        <v>616545</v>
      </c>
      <c r="X1411" t="n">
        <v>686700</v>
      </c>
      <c r="AH1411" t="n">
        <v>15578</v>
      </c>
      <c r="AK1411" t="n">
        <v>72537</v>
      </c>
      <c r="AO1411" t="n">
        <v>1465695</v>
      </c>
      <c r="AP1411" t="n">
        <v>1026096</v>
      </c>
      <c r="AQ1411" t="n">
        <v>301927</v>
      </c>
      <c r="AY1411" t="n">
        <v>1158452</v>
      </c>
      <c r="AZ1411" t="n">
        <v>571810</v>
      </c>
      <c r="BA1411" t="n">
        <v>2081950</v>
      </c>
    </row>
    <row r="1412">
      <c r="A1412" t="inlineStr">
        <is>
          <t>Total number of shares purchased</t>
        </is>
      </c>
      <c r="C1412" t="inlineStr">
        <is>
          <t>Actual</t>
        </is>
      </c>
      <c r="D1412" t="inlineStr">
        <is>
          <t>QQQQ</t>
        </is>
      </c>
      <c r="E1412" t="inlineStr">
        <is>
          <t>Yes</t>
        </is>
      </c>
      <c r="R1412" t="n">
        <v>1914977</v>
      </c>
      <c r="S1412" t="n">
        <v>2696882</v>
      </c>
      <c r="U1412" t="n">
        <v>112581</v>
      </c>
      <c r="V1412" t="n">
        <v>196018</v>
      </c>
      <c r="W1412" t="n">
        <v>619690</v>
      </c>
      <c r="X1412" t="n">
        <v>4848858</v>
      </c>
      <c r="Z1412" t="n">
        <v>779512</v>
      </c>
      <c r="AH1412" t="n">
        <v>15578</v>
      </c>
      <c r="AK1412" t="n">
        <v>115994</v>
      </c>
      <c r="AO1412" t="n">
        <v>1465695</v>
      </c>
      <c r="AP1412" t="n">
        <v>2655513</v>
      </c>
      <c r="AQ1412" t="n">
        <v>1852664</v>
      </c>
      <c r="AR1412" t="n">
        <v>151691</v>
      </c>
      <c r="AY1412" t="n">
        <v>1158452</v>
      </c>
      <c r="AZ1412" t="n">
        <v>3473125</v>
      </c>
      <c r="BA1412" t="n">
        <v>2837068</v>
      </c>
      <c r="BC1412" t="n">
        <v>7500000</v>
      </c>
    </row>
    <row r="1413">
      <c r="A1413" t="inlineStr">
        <is>
          <t>Total number of shares purchased-c</t>
        </is>
      </c>
      <c r="R1413">
        <f>SUM(R1409:R1411)</f>
        <v/>
      </c>
      <c r="S1413">
        <f>SUM(S1409:S1411)</f>
        <v/>
      </c>
      <c r="U1413">
        <f>SUM(U1409:U1411)</f>
        <v/>
      </c>
      <c r="V1413">
        <f>SUM(V1409:V1411)</f>
        <v/>
      </c>
      <c r="W1413">
        <f>SUM(W1409:W1411)</f>
        <v/>
      </c>
      <c r="X1413">
        <f>SUM(X1409:X1411)</f>
        <v/>
      </c>
      <c r="Z1413">
        <f>SUM(Z1409:Z1411)</f>
        <v/>
      </c>
      <c r="AH1413">
        <f>SUM(AH1409:AH1411)</f>
        <v/>
      </c>
      <c r="AK1413">
        <f>SUM(AK1409:AK1411)</f>
        <v/>
      </c>
      <c r="AO1413">
        <f>SUM(AO1409:AO1411)</f>
        <v/>
      </c>
      <c r="AP1413">
        <f>SUM(AP1409:AP1411)</f>
        <v/>
      </c>
      <c r="AQ1413">
        <f>SUM(AQ1409:AQ1411)</f>
        <v/>
      </c>
      <c r="AR1413">
        <f>SUM(AR1409:AR1411)</f>
        <v/>
      </c>
      <c r="AY1413">
        <f>SUM(AY1409:AY1411)</f>
        <v/>
      </c>
      <c r="AZ1413">
        <f>SUM(AZ1409:AZ1411)</f>
        <v/>
      </c>
      <c r="BA1413">
        <f>SUM(BA1409:BA1411)</f>
        <v/>
      </c>
    </row>
    <row r="1414">
      <c r="A1414" t="inlineStr">
        <is>
          <t>Sum check</t>
        </is>
      </c>
      <c r="R1414">
        <f>R1412-R1413</f>
        <v/>
      </c>
      <c r="S1414">
        <f>S1412-S1413</f>
        <v/>
      </c>
      <c r="U1414">
        <f>U1412-U1413</f>
        <v/>
      </c>
      <c r="V1414">
        <f>V1412-V1413</f>
        <v/>
      </c>
      <c r="W1414">
        <f>W1412-W1413</f>
        <v/>
      </c>
      <c r="X1414">
        <f>X1412-X1413</f>
        <v/>
      </c>
      <c r="Z1414">
        <f>Z1412-Z1413</f>
        <v/>
      </c>
      <c r="AH1414">
        <f>AH1412-AH1413</f>
        <v/>
      </c>
      <c r="AK1414">
        <f>AK1412-AK1413</f>
        <v/>
      </c>
      <c r="AO1414">
        <f>AO1412-AO1413</f>
        <v/>
      </c>
      <c r="AP1414">
        <f>AP1412-AP1413</f>
        <v/>
      </c>
      <c r="AQ1414">
        <f>AQ1412-AQ1413</f>
        <v/>
      </c>
      <c r="AR1414">
        <f>AR1412-AR1413</f>
        <v/>
      </c>
      <c r="AY1414">
        <f>AY1412-AY1413</f>
        <v/>
      </c>
      <c r="AZ1414">
        <f>AZ1412-AZ1413</f>
        <v/>
      </c>
      <c r="BA1414">
        <f>BA1412-BA1413</f>
        <v/>
      </c>
    </row>
    <row r="1416">
      <c r="A1416" t="inlineStr">
        <is>
          <t>Average price paid per share</t>
        </is>
      </c>
    </row>
    <row r="1417">
      <c r="A1417" t="inlineStr">
        <is>
          <t>Month 1</t>
        </is>
      </c>
      <c r="C1417" t="inlineStr">
        <is>
          <t xml:space="preserve">Dollar </t>
        </is>
      </c>
      <c r="D1417" t="inlineStr">
        <is>
          <t>QQQQ</t>
        </is>
      </c>
      <c r="S1417" t="n">
        <v>20.21</v>
      </c>
      <c r="V1417" t="n">
        <v>23.92</v>
      </c>
      <c r="X1417" t="n">
        <v>20.8</v>
      </c>
      <c r="Z1417" t="n">
        <v>18.79</v>
      </c>
      <c r="AK1417" t="n">
        <v>21.42</v>
      </c>
      <c r="AP1417" t="n">
        <v>18.5558</v>
      </c>
      <c r="AQ1417" t="n">
        <v>16.3515</v>
      </c>
      <c r="AR1417" t="n">
        <v>15.62</v>
      </c>
      <c r="AZ1417" t="n">
        <v>25.6305</v>
      </c>
      <c r="BA1417" t="n">
        <v>29.9139</v>
      </c>
    </row>
    <row r="1418">
      <c r="A1418" t="inlineStr">
        <is>
          <t>Month 2</t>
        </is>
      </c>
      <c r="C1418" t="inlineStr">
        <is>
          <t xml:space="preserve">Dollar </t>
        </is>
      </c>
      <c r="D1418" t="inlineStr">
        <is>
          <t>QQQQ</t>
        </is>
      </c>
      <c r="R1418" t="n">
        <v>21.75</v>
      </c>
      <c r="S1418" t="n">
        <v>19.3</v>
      </c>
      <c r="U1418" t="n">
        <v>22.5</v>
      </c>
      <c r="V1418" t="n">
        <v>23.77</v>
      </c>
      <c r="W1418" t="n">
        <v>23.11</v>
      </c>
      <c r="X1418" t="n">
        <v>20.08</v>
      </c>
      <c r="Z1418" t="n">
        <v>18.77</v>
      </c>
      <c r="AK1418" t="n">
        <v>25.41</v>
      </c>
      <c r="AP1418" t="n">
        <v>20.8665</v>
      </c>
      <c r="AQ1418" t="n">
        <v>15.4028</v>
      </c>
      <c r="AR1418" t="n">
        <v>16.27</v>
      </c>
      <c r="AZ1418" t="n">
        <v>27.5919</v>
      </c>
      <c r="BA1418" t="n">
        <v>29.7796</v>
      </c>
    </row>
    <row r="1419">
      <c r="A1419" t="inlineStr">
        <is>
          <t>Month 3</t>
        </is>
      </c>
      <c r="C1419" t="inlineStr">
        <is>
          <t xml:space="preserve">Dollar </t>
        </is>
      </c>
      <c r="D1419" t="inlineStr">
        <is>
          <t>QQQQ</t>
        </is>
      </c>
      <c r="R1419" t="n">
        <v>23.94</v>
      </c>
      <c r="U1419" t="n">
        <v>23.78</v>
      </c>
      <c r="W1419" t="n">
        <v>21.09</v>
      </c>
      <c r="X1419" t="n">
        <v>18.17</v>
      </c>
      <c r="AH1419" t="n">
        <v>15.18</v>
      </c>
      <c r="AK1419" t="n">
        <v>24.95</v>
      </c>
      <c r="AO1419" t="n">
        <v>19.0396</v>
      </c>
      <c r="AP1419" t="n">
        <v>18.4586</v>
      </c>
      <c r="AQ1419" t="n">
        <v>15.3965</v>
      </c>
      <c r="AY1419" t="n">
        <v>23.3269</v>
      </c>
      <c r="AZ1419" t="n">
        <v>29.7197</v>
      </c>
      <c r="BA1419" t="n">
        <v>27.398</v>
      </c>
    </row>
    <row r="1420">
      <c r="A1420" t="inlineStr">
        <is>
          <t>Average price paid per share</t>
        </is>
      </c>
      <c r="C1420" t="inlineStr">
        <is>
          <t xml:space="preserve">Dollar </t>
        </is>
      </c>
      <c r="D1420" t="inlineStr">
        <is>
          <t>QQQQ</t>
        </is>
      </c>
      <c r="R1420" t="n">
        <v>23.54</v>
      </c>
      <c r="S1420" t="n">
        <v>20.08</v>
      </c>
      <c r="U1420" t="n">
        <v>23.6</v>
      </c>
      <c r="V1420" t="n">
        <v>23.83</v>
      </c>
      <c r="W1420" t="n">
        <v>21.1</v>
      </c>
      <c r="X1420" t="n">
        <v>20.12</v>
      </c>
      <c r="Z1420" t="n">
        <v>18.78</v>
      </c>
      <c r="AH1420" t="n">
        <v>15.18</v>
      </c>
      <c r="AK1420" t="n">
        <v>24.98</v>
      </c>
      <c r="AO1420" t="n">
        <v>19.0396</v>
      </c>
      <c r="AP1420" t="n">
        <v>18.8185</v>
      </c>
      <c r="AQ1420" t="n">
        <v>16.1535</v>
      </c>
      <c r="AR1420" t="n">
        <v>16.06</v>
      </c>
      <c r="AY1420" t="n">
        <v>23.3269</v>
      </c>
      <c r="AZ1420" t="n">
        <v>26.7673</v>
      </c>
      <c r="BA1420" t="n">
        <v>28.0442</v>
      </c>
    </row>
    <row r="1422">
      <c r="A1422" t="inlineStr">
        <is>
          <t>Long-term debt and other borrowing arrangements</t>
        </is>
      </c>
    </row>
    <row r="1423">
      <c r="A1423" t="inlineStr">
        <is>
          <t>Senior notes payable, net of discount at 3.50 percent</t>
        </is>
      </c>
      <c r="C1423" t="inlineStr">
        <is>
          <t xml:space="preserve">Thousand </t>
        </is>
      </c>
      <c r="D1423" t="inlineStr">
        <is>
          <t>QQQQ</t>
        </is>
      </c>
      <c r="AV1423" t="n">
        <v>900000</v>
      </c>
      <c r="AW1423" t="n">
        <v>900000</v>
      </c>
      <c r="AY1423" t="n">
        <v>900000</v>
      </c>
      <c r="AZ1423" t="n">
        <v>900000</v>
      </c>
      <c r="BA1423" t="n">
        <v>900000</v>
      </c>
      <c r="BB1423" t="n">
        <v>900000</v>
      </c>
      <c r="BD1423" t="n">
        <v>900000</v>
      </c>
      <c r="BE1423" t="n">
        <v>900000</v>
      </c>
      <c r="BF1423" t="n">
        <v>900000</v>
      </c>
    </row>
    <row r="1424">
      <c r="A1424" t="inlineStr">
        <is>
          <t>Senior notes payable, net of discount at 4.25 percent</t>
        </is>
      </c>
      <c r="C1424" t="inlineStr">
        <is>
          <t xml:space="preserve">Thousand </t>
        </is>
      </c>
      <c r="D1424" t="inlineStr">
        <is>
          <t>QQQQ</t>
        </is>
      </c>
      <c r="AU1424" t="n">
        <v>990190</v>
      </c>
      <c r="AV1424" t="n">
        <v>990440</v>
      </c>
      <c r="AW1424" t="n">
        <v>990691</v>
      </c>
      <c r="AY1424" t="n">
        <v>990941</v>
      </c>
      <c r="AZ1424" t="n">
        <v>991191</v>
      </c>
      <c r="BA1424" t="n">
        <v>991441</v>
      </c>
      <c r="BB1424" t="n">
        <v>991692</v>
      </c>
      <c r="BD1424" t="n">
        <v>991942</v>
      </c>
      <c r="BE1424" t="n">
        <v>992195</v>
      </c>
      <c r="BF1424" t="n">
        <v>992442</v>
      </c>
    </row>
    <row r="1425">
      <c r="A1425" t="inlineStr">
        <is>
          <t>Senior notes payable, net of premium and discount at 5.75 percent</t>
        </is>
      </c>
      <c r="C1425" t="inlineStr">
        <is>
          <t xml:space="preserve">Thousand </t>
        </is>
      </c>
      <c r="D1425" t="inlineStr">
        <is>
          <t>QQQQ</t>
        </is>
      </c>
      <c r="P1425" t="n">
        <v>500000</v>
      </c>
      <c r="Q1425" t="n">
        <v>500000</v>
      </c>
      <c r="R1425" t="n">
        <v>500000</v>
      </c>
      <c r="S1425" t="n">
        <v>500000</v>
      </c>
      <c r="U1425" t="n">
        <v>500000</v>
      </c>
      <c r="V1425" t="n">
        <v>500000</v>
      </c>
      <c r="W1425" t="n">
        <v>500000</v>
      </c>
      <c r="X1425" t="n">
        <v>500000</v>
      </c>
      <c r="Z1425" t="n">
        <v>500000</v>
      </c>
      <c r="AA1425" t="n">
        <v>500000</v>
      </c>
      <c r="AB1425" t="n">
        <v>500000</v>
      </c>
      <c r="AC1425" t="n">
        <v>754820</v>
      </c>
      <c r="AE1425" t="n">
        <v>1002799</v>
      </c>
      <c r="AF1425" t="n">
        <v>1002698</v>
      </c>
      <c r="AG1425" t="n">
        <v>1002598</v>
      </c>
      <c r="AH1425" t="n">
        <v>1002497</v>
      </c>
      <c r="AJ1425" t="n">
        <v>1002396</v>
      </c>
      <c r="AK1425" t="n">
        <v>1002296</v>
      </c>
      <c r="AL1425" t="n">
        <v>1002195</v>
      </c>
      <c r="AM1425" t="n">
        <v>1002095</v>
      </c>
      <c r="AO1425" t="n">
        <v>1001994</v>
      </c>
      <c r="AP1425" t="n">
        <v>1001894</v>
      </c>
      <c r="AQ1425" t="n">
        <v>1001793</v>
      </c>
      <c r="AR1425" t="n">
        <v>1001693</v>
      </c>
      <c r="AT1425" t="n">
        <v>1001592</v>
      </c>
    </row>
    <row r="1426">
      <c r="A1426" t="inlineStr">
        <is>
          <t>Senior notes payable, net of discount at 5.875 percent</t>
        </is>
      </c>
      <c r="C1426" t="inlineStr">
        <is>
          <t xml:space="preserve">Thousand </t>
        </is>
      </c>
      <c r="D1426" t="inlineStr">
        <is>
          <t>QQQQ</t>
        </is>
      </c>
      <c r="AC1426" t="n">
        <v>600000</v>
      </c>
      <c r="AE1426" t="n">
        <v>843180</v>
      </c>
      <c r="AF1426" t="n">
        <v>843359</v>
      </c>
      <c r="AG1426" t="n">
        <v>843538</v>
      </c>
      <c r="AH1426" t="n">
        <v>843717</v>
      </c>
      <c r="AJ1426" t="n">
        <v>843896</v>
      </c>
      <c r="AK1426" t="n">
        <v>844075</v>
      </c>
      <c r="AL1426" t="n">
        <v>844254</v>
      </c>
      <c r="AM1426" t="n">
        <v>844433</v>
      </c>
      <c r="AO1426" t="n">
        <v>844613</v>
      </c>
      <c r="AP1426" t="n">
        <v>844792</v>
      </c>
      <c r="AQ1426" t="n">
        <v>844972</v>
      </c>
      <c r="AR1426" t="n">
        <v>845149</v>
      </c>
      <c r="AT1426" t="n">
        <v>845329</v>
      </c>
      <c r="AU1426" t="n">
        <v>845508</v>
      </c>
      <c r="AV1426" t="n">
        <v>845687</v>
      </c>
      <c r="AW1426" t="n">
        <v>845866</v>
      </c>
      <c r="AY1426" t="n">
        <v>846045</v>
      </c>
      <c r="AZ1426" t="n">
        <v>846224</v>
      </c>
      <c r="BA1426" t="n">
        <v>846403</v>
      </c>
      <c r="BB1426" t="n">
        <v>846582</v>
      </c>
      <c r="BD1426" t="n">
        <v>846761</v>
      </c>
      <c r="BE1426" t="n">
        <v>846941</v>
      </c>
      <c r="BF1426" t="n">
        <v>847119</v>
      </c>
    </row>
    <row r="1427">
      <c r="A1427" t="inlineStr">
        <is>
          <t>Senior notes payable, net of discount at 6.25%</t>
        </is>
      </c>
      <c r="C1427" t="inlineStr">
        <is>
          <t xml:space="preserve">Thousand </t>
        </is>
      </c>
      <c r="D1427" t="inlineStr">
        <is>
          <t>QQQQ</t>
        </is>
      </c>
      <c r="AB1427" t="n">
        <v>401982</v>
      </c>
      <c r="AC1427" t="n">
        <v>403444</v>
      </c>
      <c r="AE1427" t="n">
        <v>92128</v>
      </c>
      <c r="BE1427" t="n">
        <v>993239</v>
      </c>
      <c r="BF1427" t="n">
        <v>993414</v>
      </c>
    </row>
    <row r="1428">
      <c r="A1428" t="inlineStr">
        <is>
          <t>Senior notes, at 7 percent, net of un-accreted discount</t>
        </is>
      </c>
      <c r="C1428" t="inlineStr">
        <is>
          <t xml:space="preserve">Thousand </t>
        </is>
      </c>
      <c r="D1428" t="inlineStr">
        <is>
          <t>QQQQ</t>
        </is>
      </c>
      <c r="F1428" t="n">
        <v>497415</v>
      </c>
      <c r="G1428" t="n">
        <v>497529</v>
      </c>
      <c r="H1428" t="n">
        <v>497643</v>
      </c>
      <c r="I1428" t="n">
        <v>497757</v>
      </c>
      <c r="K1428" t="n">
        <v>497871</v>
      </c>
      <c r="L1428" t="n">
        <v>497985</v>
      </c>
      <c r="M1428" t="n">
        <v>498098</v>
      </c>
    </row>
    <row r="1429">
      <c r="A1429" t="inlineStr">
        <is>
          <t>U.S. Credit Facility:</t>
        </is>
      </c>
    </row>
    <row r="1430">
      <c r="A1430" t="inlineStr">
        <is>
          <t xml:space="preserve">The exit credit facility term B-1 note payable </t>
        </is>
      </c>
      <c r="C1430" t="inlineStr">
        <is>
          <t xml:space="preserve">Thousand </t>
        </is>
      </c>
      <c r="D1430" t="inlineStr">
        <is>
          <t>QQQQ</t>
        </is>
      </c>
      <c r="F1430" t="n">
        <v>275443</v>
      </c>
      <c r="G1430" t="n">
        <v>204880</v>
      </c>
      <c r="H1430" t="n">
        <v>204880</v>
      </c>
      <c r="I1430" t="n">
        <v>204880</v>
      </c>
    </row>
    <row r="1431">
      <c r="A1431" t="inlineStr">
        <is>
          <t xml:space="preserve">The exit credit facility term B-2 note payable </t>
        </is>
      </c>
      <c r="C1431" t="inlineStr">
        <is>
          <t xml:space="preserve">Thousand </t>
        </is>
      </c>
      <c r="D1431" t="inlineStr">
        <is>
          <t>QQQQ</t>
        </is>
      </c>
      <c r="F1431" t="n">
        <v>279772</v>
      </c>
      <c r="G1431" t="n">
        <v>205219</v>
      </c>
      <c r="H1431" t="n">
        <v>205219</v>
      </c>
      <c r="I1431" t="n">
        <v>205219</v>
      </c>
      <c r="K1431" t="n">
        <v>205219</v>
      </c>
    </row>
    <row r="1432">
      <c r="A1432" t="inlineStr">
        <is>
          <t>Term note payable</t>
        </is>
      </c>
      <c r="C1432" t="inlineStr">
        <is>
          <t xml:space="preserve">Thousand </t>
        </is>
      </c>
      <c r="D1432" t="inlineStr">
        <is>
          <t>QQQQ</t>
        </is>
      </c>
      <c r="P1432" t="n">
        <v>650000</v>
      </c>
      <c r="Q1432" t="n">
        <v>500000</v>
      </c>
      <c r="R1432" t="n">
        <v>500000</v>
      </c>
      <c r="S1432" t="n">
        <v>500000</v>
      </c>
      <c r="U1432" t="n">
        <v>500000</v>
      </c>
      <c r="V1432" t="n">
        <v>500000</v>
      </c>
      <c r="W1432" t="n">
        <v>500000</v>
      </c>
      <c r="X1432" t="n">
        <v>500000</v>
      </c>
      <c r="Z1432" t="n">
        <v>500000</v>
      </c>
      <c r="AA1432" t="n">
        <v>800000</v>
      </c>
      <c r="AB1432" t="n">
        <v>790000</v>
      </c>
      <c r="AC1432" t="n">
        <v>780000</v>
      </c>
      <c r="AE1432" t="n">
        <v>770000</v>
      </c>
      <c r="AF1432" t="n">
        <v>760000</v>
      </c>
      <c r="AG1432" t="n">
        <v>500000</v>
      </c>
      <c r="AH1432" t="n">
        <v>500000</v>
      </c>
      <c r="AJ1432" t="n">
        <v>493750</v>
      </c>
      <c r="AK1432" t="n">
        <v>487500</v>
      </c>
      <c r="AL1432" t="n">
        <v>481250</v>
      </c>
      <c r="AM1432" t="n">
        <v>475000</v>
      </c>
      <c r="AO1432" t="n">
        <v>468750</v>
      </c>
      <c r="AP1432" t="n">
        <v>462500</v>
      </c>
      <c r="AQ1432" t="n">
        <v>456250</v>
      </c>
      <c r="AR1432" t="n">
        <v>450000</v>
      </c>
      <c r="AT1432" t="n">
        <v>443750</v>
      </c>
      <c r="AU1432" t="n">
        <v>437500</v>
      </c>
      <c r="AV1432" t="n">
        <v>506250</v>
      </c>
      <c r="AW1432" t="n">
        <v>506250</v>
      </c>
      <c r="AY1432" t="n">
        <v>692812</v>
      </c>
      <c r="AZ1432" t="n">
        <v>686483</v>
      </c>
      <c r="BA1432" t="n">
        <v>486405</v>
      </c>
      <c r="BB1432" t="n">
        <v>480078</v>
      </c>
      <c r="BD1432" t="n">
        <v>473750</v>
      </c>
    </row>
    <row r="1433">
      <c r="A1433" t="inlineStr">
        <is>
          <t xml:space="preserve">Revolving note payable </t>
        </is>
      </c>
      <c r="C1433" t="inlineStr">
        <is>
          <t xml:space="preserve">Thousand </t>
        </is>
      </c>
      <c r="D1433" t="inlineStr">
        <is>
          <t>QQQQ</t>
        </is>
      </c>
      <c r="F1433" t="n">
        <v>85000</v>
      </c>
      <c r="V1433" t="n">
        <v>52071</v>
      </c>
      <c r="Z1433" t="n">
        <v>314559</v>
      </c>
      <c r="AA1433" t="n">
        <v>73262</v>
      </c>
      <c r="AB1433" t="n">
        <v>73262</v>
      </c>
      <c r="AC1433" t="n">
        <v>73262</v>
      </c>
      <c r="AO1433" t="n">
        <v>350000</v>
      </c>
      <c r="AP1433" t="n">
        <v>350000</v>
      </c>
      <c r="AQ1433" t="n">
        <v>350000</v>
      </c>
      <c r="AT1433" t="n">
        <v>100000</v>
      </c>
      <c r="AU1433" t="n">
        <v>40500</v>
      </c>
      <c r="BD1433" t="n">
        <v>35000</v>
      </c>
    </row>
    <row r="1434">
      <c r="A1434" t="inlineStr">
        <is>
          <t>U.K. and Europe Revolving Facility (defined below) with notes payable at Sonia plus 1.25 %</t>
        </is>
      </c>
      <c r="C1434" t="inlineStr">
        <is>
          <t xml:space="preserve">Thousand </t>
        </is>
      </c>
      <c r="D1434" t="inlineStr">
        <is>
          <t>QQQQ</t>
        </is>
      </c>
      <c r="BA1434" t="n">
        <v>10859</v>
      </c>
    </row>
    <row r="1435">
      <c r="A1435" t="inlineStr">
        <is>
          <t>Moy Park Bank of Ireland Revolving Facility with notes payable at LIBOR or EURIBOR plus 1.25 percent to 2.00 percent</t>
        </is>
      </c>
      <c r="C1435" t="inlineStr">
        <is>
          <t xml:space="preserve">Thousand </t>
        </is>
      </c>
      <c r="D1435" t="inlineStr">
        <is>
          <t>QQQQ</t>
        </is>
      </c>
      <c r="AF1435" t="n">
        <v>39624</v>
      </c>
      <c r="AJ1435" t="n">
        <v>14471</v>
      </c>
    </row>
    <row r="1436">
      <c r="A1436" t="inlineStr">
        <is>
          <t>Moy Park France Invoice Discounting Revolver with payable at EURIBOR plus 0.8 percent</t>
        </is>
      </c>
      <c r="C1436" t="inlineStr">
        <is>
          <t xml:space="preserve">Thousand </t>
        </is>
      </c>
      <c r="D1436" t="inlineStr">
        <is>
          <t>QQQQ</t>
        </is>
      </c>
      <c r="AB1436" t="n">
        <v>3930</v>
      </c>
      <c r="AC1436" t="n">
        <v>1815</v>
      </c>
      <c r="AE1436" t="n">
        <v>12754</v>
      </c>
      <c r="AG1436" t="n">
        <v>1479</v>
      </c>
      <c r="AH1436" t="n">
        <v>2277</v>
      </c>
      <c r="AK1436" t="n">
        <v>3387</v>
      </c>
    </row>
    <row r="1437">
      <c r="A1437" t="inlineStr">
        <is>
          <t>Moy Park Credit Agricole Bank Overdraft with notes payable at EURIBOR plus 1.50 percent</t>
        </is>
      </c>
      <c r="C1437" t="inlineStr">
        <is>
          <t xml:space="preserve">Thousand </t>
        </is>
      </c>
      <c r="D1437" t="inlineStr">
        <is>
          <t>QQQQ</t>
        </is>
      </c>
      <c r="AH1437" t="n">
        <v>88</v>
      </c>
    </row>
    <row r="1438">
      <c r="A1438" t="inlineStr">
        <is>
          <t>Moy Park Multicurrency Revolving Facility with notes payable at LIBOR rate plus 2.5 percent</t>
        </is>
      </c>
      <c r="C1438" t="inlineStr">
        <is>
          <t xml:space="preserve">Thousand </t>
        </is>
      </c>
      <c r="D1438" t="inlineStr">
        <is>
          <t>QQQQ</t>
        </is>
      </c>
      <c r="AB1438" t="n">
        <v>9953</v>
      </c>
      <c r="AC1438" t="n">
        <v>9590</v>
      </c>
    </row>
    <row r="1439">
      <c r="A1439" t="inlineStr">
        <is>
          <t>Mexico Credit Facility (defined below) with notes payable at TIIE plus 0.95 percent</t>
        </is>
      </c>
      <c r="C1439" t="inlineStr">
        <is>
          <t xml:space="preserve">Thousand </t>
        </is>
      </c>
      <c r="D1439" t="inlineStr">
        <is>
          <t>QQQQ</t>
        </is>
      </c>
      <c r="V1439" t="n">
        <v>79248</v>
      </c>
      <c r="W1439" t="n">
        <v>17232</v>
      </c>
      <c r="X1439" t="n">
        <v>23304</v>
      </c>
      <c r="Z1439" t="n">
        <v>42949</v>
      </c>
      <c r="AA1439" t="n">
        <v>83328</v>
      </c>
      <c r="AB1439" t="n">
        <v>84524</v>
      </c>
      <c r="AC1439" t="n">
        <v>76307</v>
      </c>
      <c r="AE1439" t="n">
        <v>69823</v>
      </c>
    </row>
    <row r="1440">
      <c r="A1440" t="inlineStr">
        <is>
          <t>Pilgrim\'s Pride Limited Bank of Ireland Invoice Discounting Facility with notes payable at 2.25%</t>
        </is>
      </c>
      <c r="C1440" t="inlineStr">
        <is>
          <t xml:space="preserve">Thousand </t>
        </is>
      </c>
      <c r="D1440" t="inlineStr">
        <is>
          <t>QQQQ</t>
        </is>
      </c>
      <c r="AY1440" t="n">
        <v>9911</v>
      </c>
    </row>
    <row r="1441">
      <c r="A1441" t="inlineStr">
        <is>
          <t xml:space="preserve">Secured loans with payable at weighted average </t>
        </is>
      </c>
      <c r="C1441" t="inlineStr">
        <is>
          <t xml:space="preserve">Thousand </t>
        </is>
      </c>
      <c r="D1441" t="inlineStr">
        <is>
          <t>QQQQ</t>
        </is>
      </c>
      <c r="AB1441" t="n">
        <v>1015</v>
      </c>
      <c r="AC1441" t="n">
        <v>873</v>
      </c>
      <c r="AE1441" t="n">
        <v>758</v>
      </c>
      <c r="AF1441" t="n">
        <v>580</v>
      </c>
      <c r="AG1441" t="n">
        <v>450</v>
      </c>
      <c r="AH1441" t="n">
        <v>319</v>
      </c>
      <c r="AJ1441" t="n">
        <v>2990</v>
      </c>
      <c r="AK1441" t="n">
        <v>1942</v>
      </c>
      <c r="AL1441" t="n">
        <v>1334</v>
      </c>
      <c r="AM1441" t="n">
        <v>948</v>
      </c>
      <c r="AO1441" t="n">
        <v>437</v>
      </c>
      <c r="AP1441" t="n">
        <v>136</v>
      </c>
      <c r="AQ1441" t="n">
        <v>64</v>
      </c>
      <c r="AR1441" t="n">
        <v>38</v>
      </c>
      <c r="AT1441" t="n">
        <v>32</v>
      </c>
      <c r="AU1441" t="n">
        <v>23</v>
      </c>
      <c r="AV1441" t="n">
        <v>13</v>
      </c>
      <c r="AW1441" t="n">
        <v>3</v>
      </c>
    </row>
    <row r="1442">
      <c r="A1442" t="inlineStr">
        <is>
          <t>JBS S.A. Promissory Note at 0.0 percent</t>
        </is>
      </c>
      <c r="C1442" t="inlineStr">
        <is>
          <t xml:space="preserve">Thousand </t>
        </is>
      </c>
      <c r="D1442" t="inlineStr">
        <is>
          <t>QQQQ</t>
        </is>
      </c>
      <c r="AB1442" t="n">
        <v>753705</v>
      </c>
    </row>
    <row r="1443">
      <c r="A1443" t="inlineStr">
        <is>
          <t>Term Loan Agency Leau</t>
        </is>
      </c>
      <c r="C1443" t="inlineStr">
        <is>
          <t xml:space="preserve">Thousand </t>
        </is>
      </c>
      <c r="D1443" t="inlineStr">
        <is>
          <t>QQQQ</t>
        </is>
      </c>
      <c r="AB1443" t="n">
        <v>6</v>
      </c>
    </row>
    <row r="1444">
      <c r="A1444" t="inlineStr">
        <is>
          <t>Finance lease obligations</t>
        </is>
      </c>
      <c r="C1444" t="inlineStr">
        <is>
          <t xml:space="preserve">Thousand </t>
        </is>
      </c>
      <c r="D1444" t="inlineStr">
        <is>
          <t>QQQQ</t>
        </is>
      </c>
      <c r="S1444" t="n">
        <v>462</v>
      </c>
      <c r="U1444" t="n">
        <v>441</v>
      </c>
      <c r="V1444" t="n">
        <v>420</v>
      </c>
      <c r="W1444" t="n">
        <v>398</v>
      </c>
      <c r="X1444" t="n">
        <v>376</v>
      </c>
      <c r="Z1444" t="n">
        <v>353</v>
      </c>
      <c r="AA1444" t="n">
        <v>330</v>
      </c>
      <c r="AB1444" t="n">
        <v>10703</v>
      </c>
      <c r="AC1444" t="n">
        <v>9239</v>
      </c>
      <c r="AE1444" t="n">
        <v>8184</v>
      </c>
      <c r="AF1444" t="n">
        <v>6322</v>
      </c>
      <c r="AG1444" t="n">
        <v>4917</v>
      </c>
      <c r="AH1444" t="n">
        <v>3707</v>
      </c>
      <c r="AJ1444" t="n">
        <v>152</v>
      </c>
      <c r="AK1444" t="n">
        <v>131</v>
      </c>
      <c r="AL1444" t="n">
        <v>1501</v>
      </c>
      <c r="AM1444" t="n">
        <v>2150</v>
      </c>
      <c r="AO1444" t="n">
        <v>2030</v>
      </c>
      <c r="AP1444" t="n">
        <v>1907</v>
      </c>
      <c r="AQ1444" t="n">
        <v>1783</v>
      </c>
      <c r="AR1444" t="n">
        <v>1664</v>
      </c>
      <c r="AT1444" t="n">
        <v>1561</v>
      </c>
      <c r="AU1444" t="n">
        <v>1456</v>
      </c>
      <c r="AV1444" t="n">
        <v>4596</v>
      </c>
      <c r="AW1444" t="n">
        <v>4548</v>
      </c>
      <c r="AY1444" t="n">
        <v>4320</v>
      </c>
      <c r="AZ1444" t="n">
        <v>4091</v>
      </c>
      <c r="BA1444" t="n">
        <v>3859</v>
      </c>
      <c r="BB1444" t="n">
        <v>3624</v>
      </c>
      <c r="BD1444" t="n">
        <v>3426</v>
      </c>
      <c r="BE1444" t="n">
        <v>3149</v>
      </c>
      <c r="BF1444" t="n">
        <v>2908</v>
      </c>
    </row>
    <row r="1445">
      <c r="A1445" t="inlineStr">
        <is>
          <t>Other debt</t>
        </is>
      </c>
      <c r="C1445" t="inlineStr">
        <is>
          <t xml:space="preserve">Thousand </t>
        </is>
      </c>
      <c r="D1445" t="inlineStr">
        <is>
          <t>QQQQ</t>
        </is>
      </c>
      <c r="F1445" t="n">
        <v>4735</v>
      </c>
      <c r="G1445" t="n">
        <v>4704</v>
      </c>
      <c r="H1445" t="n">
        <v>4673</v>
      </c>
      <c r="I1445" t="n">
        <v>4377</v>
      </c>
      <c r="K1445" t="n">
        <v>4344</v>
      </c>
      <c r="L1445" t="n">
        <v>4311</v>
      </c>
      <c r="M1445" t="n">
        <v>4277</v>
      </c>
      <c r="N1445" t="n">
        <v>4242</v>
      </c>
      <c r="P1445" t="n">
        <v>574</v>
      </c>
      <c r="Q1445" t="n">
        <v>537</v>
      </c>
      <c r="R1445" t="n">
        <v>500</v>
      </c>
      <c r="AP1445" t="n">
        <v>163</v>
      </c>
    </row>
    <row r="1446">
      <c r="A1446" t="inlineStr">
        <is>
          <t>Long-term debt</t>
        </is>
      </c>
      <c r="C1446" t="inlineStr">
        <is>
          <t xml:space="preserve">Thousand </t>
        </is>
      </c>
      <c r="D1446" t="inlineStr">
        <is>
          <t>QQQQ</t>
        </is>
      </c>
      <c r="F1446" t="n">
        <v>1142365</v>
      </c>
      <c r="G1446" t="n">
        <v>912332</v>
      </c>
      <c r="H1446" t="n">
        <v>912415</v>
      </c>
      <c r="I1446" t="n">
        <v>912233</v>
      </c>
      <c r="K1446" t="n">
        <v>707434</v>
      </c>
      <c r="L1446" t="n">
        <v>502296</v>
      </c>
      <c r="M1446" t="n">
        <v>502375</v>
      </c>
      <c r="N1446" t="n">
        <v>4242</v>
      </c>
      <c r="P1446" t="n">
        <v>1150574</v>
      </c>
      <c r="Q1446" t="n">
        <v>1000537</v>
      </c>
      <c r="R1446" t="n">
        <v>1000500</v>
      </c>
      <c r="S1446" t="n">
        <v>1000462</v>
      </c>
      <c r="U1446" t="n">
        <v>1000441</v>
      </c>
      <c r="V1446" t="n">
        <v>1131739</v>
      </c>
      <c r="W1446" t="n">
        <v>1017630</v>
      </c>
      <c r="X1446" t="n">
        <v>1023680</v>
      </c>
      <c r="Z1446" t="n">
        <v>1357861</v>
      </c>
      <c r="AA1446" t="n">
        <v>1456920</v>
      </c>
      <c r="AB1446" t="n">
        <v>2629080</v>
      </c>
      <c r="AC1446" t="n">
        <v>2709350</v>
      </c>
      <c r="AE1446" t="n">
        <v>2799626</v>
      </c>
      <c r="AF1446" t="n">
        <v>2652583</v>
      </c>
      <c r="AG1446" t="n">
        <v>2352982</v>
      </c>
      <c r="AH1446" t="n">
        <v>2352605</v>
      </c>
      <c r="AJ1446" t="n">
        <v>2357655</v>
      </c>
      <c r="AK1446" t="n">
        <v>2339331</v>
      </c>
      <c r="AL1446" t="n">
        <v>2330534</v>
      </c>
      <c r="AM1446" t="n">
        <v>2324626</v>
      </c>
      <c r="AO1446" t="n">
        <v>2667824</v>
      </c>
      <c r="AP1446" t="n">
        <v>2661392</v>
      </c>
      <c r="AQ1446" t="n">
        <v>2654862</v>
      </c>
      <c r="AR1446" t="n">
        <v>2298544</v>
      </c>
      <c r="AT1446" t="n">
        <v>2392264</v>
      </c>
      <c r="AU1446" t="n">
        <v>2315177</v>
      </c>
      <c r="AV1446" t="n">
        <v>3246986</v>
      </c>
      <c r="AW1446" t="n">
        <v>3247358</v>
      </c>
      <c r="AY1446" t="n">
        <v>3444029</v>
      </c>
      <c r="AZ1446" t="n">
        <v>3427989</v>
      </c>
      <c r="BA1446" t="n">
        <v>3238967</v>
      </c>
      <c r="BB1446" t="n">
        <v>3221976</v>
      </c>
      <c r="BD1446" t="n">
        <v>3250879</v>
      </c>
      <c r="BE1446" t="n">
        <v>3735524</v>
      </c>
      <c r="BF1446" t="n">
        <v>3735883</v>
      </c>
    </row>
    <row r="1447">
      <c r="A1447" t="inlineStr">
        <is>
          <t>Long-term debt-c</t>
        </is>
      </c>
      <c r="F1447">
        <f>SUM(F1423:F1445)</f>
        <v/>
      </c>
      <c r="G1447">
        <f>SUM(G1423:G1445)</f>
        <v/>
      </c>
      <c r="H1447">
        <f>SUM(H1423:H1445)</f>
        <v/>
      </c>
      <c r="I1447">
        <f>SUM(I1423:I1445)</f>
        <v/>
      </c>
      <c r="K1447">
        <f>SUM(K1423:K1445)</f>
        <v/>
      </c>
      <c r="L1447">
        <f>SUM(L1423:L1445)</f>
        <v/>
      </c>
      <c r="M1447">
        <f>SUM(M1423:M1445)</f>
        <v/>
      </c>
      <c r="N1447">
        <f>SUM(N1423:N1445)</f>
        <v/>
      </c>
      <c r="P1447">
        <f>SUM(P1423:P1445)</f>
        <v/>
      </c>
      <c r="Q1447">
        <f>SUM(Q1423:Q1445)</f>
        <v/>
      </c>
      <c r="R1447">
        <f>SUM(R1423:R1445)</f>
        <v/>
      </c>
      <c r="S1447">
        <f>SUM(S1423:S1445)</f>
        <v/>
      </c>
      <c r="U1447">
        <f>SUM(U1423:U1445)</f>
        <v/>
      </c>
      <c r="V1447">
        <f>SUM(V1423:V1445)</f>
        <v/>
      </c>
      <c r="W1447">
        <f>SUM(W1423:W1445)</f>
        <v/>
      </c>
      <c r="X1447">
        <f>SUM(X1423:X1445)</f>
        <v/>
      </c>
      <c r="Z1447">
        <f>SUM(Z1423:Z1445)</f>
        <v/>
      </c>
      <c r="AA1447">
        <f>SUM(AA1423:AA1445)</f>
        <v/>
      </c>
      <c r="AB1447">
        <f>SUM(AB1423:AB1445)</f>
        <v/>
      </c>
      <c r="AC1447">
        <f>SUM(AC1423:AC1445)</f>
        <v/>
      </c>
      <c r="AE1447">
        <f>SUM(AE1423:AE1445)</f>
        <v/>
      </c>
      <c r="AF1447">
        <f>SUM(AF1423:AF1445)</f>
        <v/>
      </c>
      <c r="AG1447">
        <f>SUM(AG1423:AG1445)</f>
        <v/>
      </c>
      <c r="AH1447">
        <f>SUM(AH1423:AH1445)</f>
        <v/>
      </c>
      <c r="AJ1447">
        <f>SUM(AJ1423:AJ1445)</f>
        <v/>
      </c>
      <c r="AK1447">
        <f>SUM(AK1423:AK1445)</f>
        <v/>
      </c>
      <c r="AL1447">
        <f>SUM(AL1423:AL1445)</f>
        <v/>
      </c>
      <c r="AM1447">
        <f>SUM(AM1423:AM1445)</f>
        <v/>
      </c>
      <c r="AO1447">
        <f>SUM(AO1423:AO1445)</f>
        <v/>
      </c>
      <c r="AP1447">
        <f>SUM(AP1423:AP1445)</f>
        <v/>
      </c>
      <c r="AQ1447">
        <f>SUM(AQ1423:AQ1445)</f>
        <v/>
      </c>
      <c r="AR1447">
        <f>SUM(AR1423:AR1445)</f>
        <v/>
      </c>
      <c r="AT1447">
        <f>SUM(AT1423:AT1445)</f>
        <v/>
      </c>
      <c r="AU1447">
        <f>SUM(AU1423:AU1445)</f>
        <v/>
      </c>
      <c r="AV1447">
        <f>SUM(AV1423:AV1445)</f>
        <v/>
      </c>
      <c r="AW1447">
        <f>SUM(AW1423:AW1445)</f>
        <v/>
      </c>
      <c r="AY1447">
        <f>SUM(AY1423:AY1445)</f>
        <v/>
      </c>
      <c r="AZ1447">
        <f>SUM(AZ1423:AZ1445)</f>
        <v/>
      </c>
      <c r="BA1447">
        <f>SUM(BA1423:BA1445)</f>
        <v/>
      </c>
      <c r="BB1447">
        <f>SUM(BB1423:BB1445)</f>
        <v/>
      </c>
      <c r="BD1447">
        <f>SUM(BD1423:BD1445)</f>
        <v/>
      </c>
      <c r="BE1447">
        <f>SUM(BE1423:BE1445)</f>
        <v/>
      </c>
      <c r="BF1447">
        <f>SUM(BF1423:BF1445)</f>
        <v/>
      </c>
    </row>
    <row r="1448">
      <c r="A1448" t="inlineStr">
        <is>
          <t>Sum check</t>
        </is>
      </c>
      <c r="F1448">
        <f>F1446-F1447</f>
        <v/>
      </c>
      <c r="G1448">
        <f>G1446-G1447</f>
        <v/>
      </c>
      <c r="H1448">
        <f>H1446-H1447</f>
        <v/>
      </c>
      <c r="I1448">
        <f>I1446-I1447</f>
        <v/>
      </c>
      <c r="K1448">
        <f>K1446-K1447</f>
        <v/>
      </c>
      <c r="L1448">
        <f>L1446-L1447</f>
        <v/>
      </c>
      <c r="M1448">
        <f>M1446-M1447</f>
        <v/>
      </c>
      <c r="N1448">
        <f>N1446-N1447</f>
        <v/>
      </c>
      <c r="P1448">
        <f>P1446-P1447</f>
        <v/>
      </c>
      <c r="Q1448">
        <f>Q1446-Q1447</f>
        <v/>
      </c>
      <c r="R1448">
        <f>R1446-R1447</f>
        <v/>
      </c>
      <c r="S1448">
        <f>S1446-S1447</f>
        <v/>
      </c>
      <c r="U1448">
        <f>U1446-U1447</f>
        <v/>
      </c>
      <c r="V1448">
        <f>V1446-V1447</f>
        <v/>
      </c>
      <c r="W1448">
        <f>W1446-W1447</f>
        <v/>
      </c>
      <c r="X1448">
        <f>X1446-X1447</f>
        <v/>
      </c>
      <c r="Z1448">
        <f>Z1446-Z1447</f>
        <v/>
      </c>
      <c r="AA1448">
        <f>AA1446-AA1447</f>
        <v/>
      </c>
      <c r="AB1448">
        <f>AB1446-AB1447</f>
        <v/>
      </c>
      <c r="AC1448">
        <f>AC1446-AC1447</f>
        <v/>
      </c>
      <c r="AE1448">
        <f>AE1446-AE1447</f>
        <v/>
      </c>
      <c r="AF1448">
        <f>AF1446-AF1447</f>
        <v/>
      </c>
      <c r="AG1448">
        <f>AG1446-AG1447</f>
        <v/>
      </c>
      <c r="AH1448">
        <f>AH1446-AH1447</f>
        <v/>
      </c>
      <c r="AJ1448">
        <f>AJ1446-AJ1447</f>
        <v/>
      </c>
      <c r="AK1448">
        <f>AK1446-AK1447</f>
        <v/>
      </c>
      <c r="AL1448">
        <f>AL1446-AL1447</f>
        <v/>
      </c>
      <c r="AM1448">
        <f>AM1446-AM1447</f>
        <v/>
      </c>
      <c r="AO1448">
        <f>AO1446-AO1447</f>
        <v/>
      </c>
      <c r="AP1448">
        <f>AP1446-AP1447</f>
        <v/>
      </c>
      <c r="AQ1448">
        <f>AQ1446-AQ1447</f>
        <v/>
      </c>
      <c r="AR1448">
        <f>AR1446-AR1447</f>
        <v/>
      </c>
      <c r="AT1448">
        <f>AT1446-AT1447</f>
        <v/>
      </c>
      <c r="AU1448">
        <f>AU1446-AU1447</f>
        <v/>
      </c>
      <c r="AV1448">
        <f>AV1446-AV1447</f>
        <v/>
      </c>
      <c r="AW1448">
        <f>AW1446-AW1447</f>
        <v/>
      </c>
      <c r="AY1448">
        <f>AY1446-AY1447</f>
        <v/>
      </c>
      <c r="AZ1448">
        <f>AZ1446-AZ1447</f>
        <v/>
      </c>
      <c r="BA1448">
        <f>BA1446-BA1447</f>
        <v/>
      </c>
      <c r="BB1448">
        <f>BB1446-BB1447</f>
        <v/>
      </c>
      <c r="BD1448">
        <f>BD1446-BD1447</f>
        <v/>
      </c>
      <c r="BE1448">
        <f>BE1446-BE1447</f>
        <v/>
      </c>
      <c r="BF1448">
        <f>BF1446-BF1447</f>
        <v/>
      </c>
    </row>
    <row r="1450">
      <c r="A1450" t="inlineStr">
        <is>
          <t>Less: Current maturities of long-term debt</t>
        </is>
      </c>
      <c r="C1450" t="inlineStr">
        <is>
          <t xml:space="preserve">Thousand </t>
        </is>
      </c>
      <c r="D1450" t="inlineStr">
        <is>
          <t>QQQQ</t>
        </is>
      </c>
      <c r="F1450" t="n">
        <v>-15888</v>
      </c>
      <c r="G1450" t="n">
        <v>-393</v>
      </c>
      <c r="H1450" t="n">
        <v>-396</v>
      </c>
      <c r="I1450" t="n">
        <v>-410234</v>
      </c>
      <c r="K1450" t="n">
        <v>-205357</v>
      </c>
      <c r="L1450" t="n">
        <v>-257</v>
      </c>
      <c r="M1450" t="n">
        <v>-260</v>
      </c>
      <c r="N1450" t="n">
        <v>-262</v>
      </c>
      <c r="P1450" t="n">
        <v>-133</v>
      </c>
      <c r="Q1450" t="n">
        <v>-117</v>
      </c>
      <c r="R1450" t="n">
        <v>-102</v>
      </c>
      <c r="S1450" t="n">
        <v>-86</v>
      </c>
      <c r="U1450" t="n">
        <v>-88</v>
      </c>
      <c r="V1450" t="n">
        <v>-90</v>
      </c>
      <c r="W1450" t="n">
        <v>-92</v>
      </c>
      <c r="X1450" t="n">
        <v>-94</v>
      </c>
      <c r="Z1450" t="n">
        <v>-96</v>
      </c>
      <c r="AA1450" t="n">
        <v>-40098</v>
      </c>
      <c r="AB1450" t="n">
        <v>-61811</v>
      </c>
      <c r="AC1450" t="n">
        <v>-47775</v>
      </c>
      <c r="AE1450" t="n">
        <v>-149389</v>
      </c>
      <c r="AF1450" t="n">
        <v>-44606</v>
      </c>
      <c r="AG1450" t="n">
        <v>-24026</v>
      </c>
      <c r="AH1450" t="n">
        <v>-30405</v>
      </c>
      <c r="AJ1450" t="n">
        <v>-27637</v>
      </c>
      <c r="AK1450" t="n">
        <v>-30282</v>
      </c>
      <c r="AL1450" t="n">
        <v>-26636</v>
      </c>
      <c r="AM1450" t="n">
        <v>-26392</v>
      </c>
      <c r="AO1450" t="n">
        <v>-25877</v>
      </c>
      <c r="AP1450" t="n">
        <v>-25566</v>
      </c>
      <c r="AQ1450" t="n">
        <v>-25485</v>
      </c>
      <c r="AR1450" t="n">
        <v>-25455</v>
      </c>
      <c r="AT1450" t="n">
        <v>-25457</v>
      </c>
      <c r="AU1450" t="n">
        <v>-25453</v>
      </c>
      <c r="AV1450" t="n">
        <v>-19885</v>
      </c>
      <c r="AW1450" t="n">
        <v>-26246</v>
      </c>
      <c r="AY1450" t="n">
        <v>-36162</v>
      </c>
      <c r="AZ1450" t="n">
        <v>-26260</v>
      </c>
      <c r="BA1450" t="n">
        <v>-26269</v>
      </c>
      <c r="BB1450" t="n">
        <v>-26279</v>
      </c>
      <c r="BD1450" t="n">
        <v>-26326</v>
      </c>
      <c r="BE1450" t="n">
        <v>-985</v>
      </c>
      <c r="BF1450" t="n">
        <v>-940</v>
      </c>
    </row>
    <row r="1451">
      <c r="A1451" t="inlineStr">
        <is>
          <t>Long-term debt, less current maturities</t>
        </is>
      </c>
      <c r="C1451" t="inlineStr">
        <is>
          <t xml:space="preserve">Thousand </t>
        </is>
      </c>
      <c r="D1451" t="inlineStr">
        <is>
          <t>QQQQ</t>
        </is>
      </c>
      <c r="F1451" t="n">
        <v>1126477</v>
      </c>
      <c r="G1451" t="n">
        <v>911939</v>
      </c>
      <c r="H1451" t="n">
        <v>912019</v>
      </c>
      <c r="I1451" t="n">
        <v>501999</v>
      </c>
      <c r="K1451" t="n">
        <v>502077</v>
      </c>
      <c r="L1451" t="n">
        <v>502039</v>
      </c>
      <c r="M1451" t="n">
        <v>502115</v>
      </c>
      <c r="N1451" t="n">
        <v>3980</v>
      </c>
      <c r="P1451" t="n">
        <v>1150441</v>
      </c>
      <c r="Q1451" t="n">
        <v>1000420</v>
      </c>
      <c r="R1451" t="n">
        <v>1000398</v>
      </c>
      <c r="S1451" t="n">
        <v>1000376</v>
      </c>
      <c r="U1451" t="n">
        <v>1000353</v>
      </c>
      <c r="V1451" t="n">
        <v>1131649</v>
      </c>
      <c r="W1451" t="n">
        <v>1017538</v>
      </c>
      <c r="X1451" t="n">
        <v>1023586</v>
      </c>
      <c r="Z1451" t="n">
        <v>1357765</v>
      </c>
      <c r="AA1451" t="n">
        <v>1416822</v>
      </c>
      <c r="AB1451" t="n">
        <v>2567269</v>
      </c>
      <c r="AC1451" t="n">
        <v>2661575</v>
      </c>
      <c r="AE1451" t="n">
        <v>2650237</v>
      </c>
      <c r="AF1451" t="n">
        <v>2607977</v>
      </c>
      <c r="AG1451" t="n">
        <v>2328956</v>
      </c>
      <c r="AH1451" t="n">
        <v>2322200</v>
      </c>
      <c r="AJ1451" t="n">
        <v>2330018</v>
      </c>
      <c r="AK1451" t="n">
        <v>2309049</v>
      </c>
      <c r="AL1451" t="n">
        <v>2303898</v>
      </c>
      <c r="AM1451" t="n">
        <v>2298234</v>
      </c>
      <c r="AO1451" t="n">
        <v>2641947</v>
      </c>
      <c r="AP1451" t="n">
        <v>2635826</v>
      </c>
      <c r="AQ1451" t="n">
        <v>2629377</v>
      </c>
      <c r="AR1451" t="n">
        <v>2273089</v>
      </c>
      <c r="AT1451" t="n">
        <v>2366807</v>
      </c>
      <c r="AU1451" t="n">
        <v>2289724</v>
      </c>
      <c r="AV1451" t="n">
        <v>3227101</v>
      </c>
      <c r="AW1451" t="n">
        <v>3221112</v>
      </c>
      <c r="AY1451" t="n">
        <v>3407867</v>
      </c>
      <c r="AZ1451" t="n">
        <v>3401729</v>
      </c>
      <c r="BA1451" t="n">
        <v>3212698</v>
      </c>
      <c r="BB1451" t="n">
        <v>3195697</v>
      </c>
      <c r="BD1451" t="n">
        <v>3224553</v>
      </c>
      <c r="BE1451" t="n">
        <v>3734539</v>
      </c>
      <c r="BF1451" t="n">
        <v>3734943</v>
      </c>
    </row>
    <row r="1452">
      <c r="A1452" t="inlineStr">
        <is>
          <t>Long-term debt, less current maturities-c</t>
        </is>
      </c>
      <c r="F1452">
        <f>F1446+F1450</f>
        <v/>
      </c>
      <c r="G1452">
        <f>G1446+G1450</f>
        <v/>
      </c>
      <c r="H1452">
        <f>H1446+H1450</f>
        <v/>
      </c>
      <c r="I1452">
        <f>I1446+I1450</f>
        <v/>
      </c>
      <c r="K1452">
        <f>K1446+K1450</f>
        <v/>
      </c>
      <c r="L1452">
        <f>L1446+L1450</f>
        <v/>
      </c>
      <c r="M1452">
        <f>M1446+M1450</f>
        <v/>
      </c>
      <c r="N1452">
        <f>N1446+N1450</f>
        <v/>
      </c>
      <c r="P1452">
        <f>P1446+P1450</f>
        <v/>
      </c>
      <c r="Q1452">
        <f>Q1446+Q1450</f>
        <v/>
      </c>
      <c r="R1452">
        <f>R1446+R1450</f>
        <v/>
      </c>
      <c r="S1452">
        <f>S1446+S1450</f>
        <v/>
      </c>
      <c r="U1452">
        <f>U1446+U1450</f>
        <v/>
      </c>
      <c r="V1452">
        <f>V1446+V1450</f>
        <v/>
      </c>
      <c r="W1452">
        <f>W1446+W1450</f>
        <v/>
      </c>
      <c r="X1452">
        <f>X1446+X1450</f>
        <v/>
      </c>
      <c r="Z1452">
        <f>Z1446+Z1450</f>
        <v/>
      </c>
      <c r="AA1452">
        <f>AA1446+AA1450</f>
        <v/>
      </c>
      <c r="AB1452">
        <f>AB1446+AB1450</f>
        <v/>
      </c>
      <c r="AC1452">
        <f>AC1446+AC1450</f>
        <v/>
      </c>
      <c r="AE1452">
        <f>AE1446+AE1450</f>
        <v/>
      </c>
      <c r="AF1452">
        <f>AF1446+AF1450</f>
        <v/>
      </c>
      <c r="AG1452">
        <f>AG1446+AG1450</f>
        <v/>
      </c>
      <c r="AH1452">
        <f>AH1446+AH1450</f>
        <v/>
      </c>
      <c r="AJ1452">
        <f>AJ1446+AJ1450</f>
        <v/>
      </c>
      <c r="AK1452">
        <f>AK1446+AK1450</f>
        <v/>
      </c>
      <c r="AL1452">
        <f>AL1446+AL1450</f>
        <v/>
      </c>
      <c r="AM1452">
        <f>AM1446+AM1450</f>
        <v/>
      </c>
      <c r="AO1452">
        <f>AO1446+AO1450</f>
        <v/>
      </c>
      <c r="AP1452">
        <f>AP1446+AP1450</f>
        <v/>
      </c>
      <c r="AQ1452">
        <f>AQ1446+AQ1450</f>
        <v/>
      </c>
      <c r="AR1452">
        <f>AR1446+AR1450</f>
        <v/>
      </c>
      <c r="AT1452">
        <f>AT1446+AT1450</f>
        <v/>
      </c>
      <c r="AU1452">
        <f>AU1446+AU1450</f>
        <v/>
      </c>
      <c r="AV1452">
        <f>AV1446+AV1450</f>
        <v/>
      </c>
      <c r="AW1452">
        <f>AW1446+AW1450</f>
        <v/>
      </c>
      <c r="AY1452">
        <f>AY1446+AY1450</f>
        <v/>
      </c>
      <c r="AZ1452">
        <f>AZ1446+AZ1450</f>
        <v/>
      </c>
      <c r="BA1452">
        <f>BA1446+BA1450</f>
        <v/>
      </c>
      <c r="BB1452">
        <f>BB1446+BB1450</f>
        <v/>
      </c>
      <c r="BD1452">
        <f>BD1446+BD1450</f>
        <v/>
      </c>
      <c r="BE1452">
        <f>BE1446+BE1450</f>
        <v/>
      </c>
      <c r="BF1452">
        <f>BF1446+BF1450</f>
        <v/>
      </c>
    </row>
    <row r="1453">
      <c r="A1453" t="inlineStr">
        <is>
          <t>Sum check</t>
        </is>
      </c>
      <c r="F1453">
        <f>F1451-F1452</f>
        <v/>
      </c>
      <c r="G1453">
        <f>G1451-G1452</f>
        <v/>
      </c>
      <c r="H1453">
        <f>H1451-H1452</f>
        <v/>
      </c>
      <c r="I1453">
        <f>I1451-I1452</f>
        <v/>
      </c>
      <c r="K1453">
        <f>K1451-K1452</f>
        <v/>
      </c>
      <c r="L1453">
        <f>L1451-L1452</f>
        <v/>
      </c>
      <c r="M1453">
        <f>M1451-M1452</f>
        <v/>
      </c>
      <c r="N1453">
        <f>N1451-N1452</f>
        <v/>
      </c>
      <c r="P1453">
        <f>P1451-P1452</f>
        <v/>
      </c>
      <c r="Q1453">
        <f>Q1451-Q1452</f>
        <v/>
      </c>
      <c r="R1453">
        <f>R1451-R1452</f>
        <v/>
      </c>
      <c r="S1453">
        <f>S1451-S1452</f>
        <v/>
      </c>
      <c r="U1453">
        <f>U1451-U1452</f>
        <v/>
      </c>
      <c r="V1453">
        <f>V1451-V1452</f>
        <v/>
      </c>
      <c r="W1453">
        <f>W1451-W1452</f>
        <v/>
      </c>
      <c r="X1453">
        <f>X1451-X1452</f>
        <v/>
      </c>
      <c r="Z1453">
        <f>Z1451-Z1452</f>
        <v/>
      </c>
      <c r="AA1453">
        <f>AA1451-AA1452</f>
        <v/>
      </c>
      <c r="AB1453">
        <f>AB1451-AB1452</f>
        <v/>
      </c>
      <c r="AC1453">
        <f>AC1451-AC1452</f>
        <v/>
      </c>
      <c r="AE1453">
        <f>AE1451-AE1452</f>
        <v/>
      </c>
      <c r="AF1453">
        <f>AF1451-AF1452</f>
        <v/>
      </c>
      <c r="AG1453">
        <f>AG1451-AG1452</f>
        <v/>
      </c>
      <c r="AH1453">
        <f>AH1451-AH1452</f>
        <v/>
      </c>
      <c r="AJ1453">
        <f>AJ1451-AJ1452</f>
        <v/>
      </c>
      <c r="AK1453">
        <f>AK1451-AK1452</f>
        <v/>
      </c>
      <c r="AL1453">
        <f>AL1451-AL1452</f>
        <v/>
      </c>
      <c r="AM1453">
        <f>AM1451-AM1452</f>
        <v/>
      </c>
      <c r="AO1453">
        <f>AO1451-AO1452</f>
        <v/>
      </c>
      <c r="AP1453">
        <f>AP1451-AP1452</f>
        <v/>
      </c>
      <c r="AQ1453">
        <f>AQ1451-AQ1452</f>
        <v/>
      </c>
      <c r="AR1453">
        <f>AR1451-AR1452</f>
        <v/>
      </c>
      <c r="AT1453">
        <f>AT1451-AT1452</f>
        <v/>
      </c>
      <c r="AU1453">
        <f>AU1451-AU1452</f>
        <v/>
      </c>
      <c r="AV1453">
        <f>AV1451-AV1452</f>
        <v/>
      </c>
      <c r="AW1453">
        <f>AW1451-AW1452</f>
        <v/>
      </c>
      <c r="AY1453">
        <f>AY1451-AY1452</f>
        <v/>
      </c>
      <c r="AZ1453">
        <f>AZ1451-AZ1452</f>
        <v/>
      </c>
      <c r="BA1453">
        <f>BA1451-BA1452</f>
        <v/>
      </c>
      <c r="BB1453">
        <f>BB1451-BB1452</f>
        <v/>
      </c>
      <c r="BD1453">
        <f>BD1451-BD1452</f>
        <v/>
      </c>
      <c r="BE1453">
        <f>BE1451-BE1452</f>
        <v/>
      </c>
      <c r="BF1453">
        <f>BF1451-BF1452</f>
        <v/>
      </c>
    </row>
    <row r="1454">
      <c r="A1454" t="inlineStr">
        <is>
          <t>Link check</t>
        </is>
      </c>
      <c r="F1454">
        <f>F1451-F717+F1456</f>
        <v/>
      </c>
      <c r="G1454">
        <f>G1451-G717+G1456</f>
        <v/>
      </c>
      <c r="H1454">
        <f>H1451-H717+H1456</f>
        <v/>
      </c>
      <c r="I1454">
        <f>I1451-I717+I1456</f>
        <v/>
      </c>
      <c r="K1454">
        <f>K1451-K717+K1456</f>
        <v/>
      </c>
      <c r="L1454">
        <f>L1451-L717+L1456</f>
        <v/>
      </c>
      <c r="M1454">
        <f>M1451-M717+M1456</f>
        <v/>
      </c>
      <c r="N1454">
        <f>N1451-N717+N1456</f>
        <v/>
      </c>
      <c r="P1454">
        <f>P1451-P717+P1456</f>
        <v/>
      </c>
      <c r="Q1454">
        <f>Q1451-Q717+Q1456</f>
        <v/>
      </c>
      <c r="R1454">
        <f>R1451-R717+R1456</f>
        <v/>
      </c>
      <c r="S1454">
        <f>S1451-S717+S1456</f>
        <v/>
      </c>
      <c r="U1454">
        <f>U1451-U717+U1456</f>
        <v/>
      </c>
      <c r="V1454">
        <f>V1451-V717+V1456</f>
        <v/>
      </c>
      <c r="W1454">
        <f>W1451-W717+W1456</f>
        <v/>
      </c>
      <c r="X1454">
        <f>X1451-X717+X1456</f>
        <v/>
      </c>
      <c r="Z1454">
        <f>Z1451-Z717+Z1456</f>
        <v/>
      </c>
      <c r="AA1454">
        <f>AA1451-AA717+AA1456</f>
        <v/>
      </c>
      <c r="AB1454">
        <f>AB1451-AB717+AB1456</f>
        <v/>
      </c>
      <c r="AC1454">
        <f>AC1451-AC717+AC1456</f>
        <v/>
      </c>
      <c r="AE1454">
        <f>AE1451-AE717+AE1456</f>
        <v/>
      </c>
      <c r="AF1454">
        <f>AF1451-AF717+AF1456</f>
        <v/>
      </c>
      <c r="AG1454">
        <f>AG1451-AG717+AG1456</f>
        <v/>
      </c>
      <c r="AH1454">
        <f>AH1451-AH717+AH1456</f>
        <v/>
      </c>
      <c r="AJ1454">
        <f>AJ1451-AJ717+AJ1456</f>
        <v/>
      </c>
      <c r="AK1454">
        <f>AK1451-AK717+AK1456</f>
        <v/>
      </c>
      <c r="AL1454">
        <f>AL1451-AL717+AL1456</f>
        <v/>
      </c>
      <c r="AM1454">
        <f>AM1451-AM717+AM1456</f>
        <v/>
      </c>
      <c r="AO1454">
        <f>AO1451-AO717+AO1456</f>
        <v/>
      </c>
      <c r="AP1454">
        <f>AP1451-AP717+AP1456</f>
        <v/>
      </c>
      <c r="AQ1454">
        <f>AQ1451-AQ717+AQ1456</f>
        <v/>
      </c>
      <c r="AR1454">
        <f>AR1451-AR717+AR1456</f>
        <v/>
      </c>
      <c r="AT1454">
        <f>AT1451-AT717+AT1456</f>
        <v/>
      </c>
      <c r="AU1454">
        <f>AU1451-AU717+AU1456</f>
        <v/>
      </c>
      <c r="AV1454">
        <f>AV1451-AV717+AV1456</f>
        <v/>
      </c>
      <c r="AW1454">
        <f>AW1451-AW717+AW1456</f>
        <v/>
      </c>
      <c r="AY1454">
        <f>AY1451-AY717+AY1456</f>
        <v/>
      </c>
      <c r="AZ1454">
        <f>AZ1451-AZ717+AZ1456</f>
        <v/>
      </c>
      <c r="BA1454">
        <f>BA1451-BA717+BA1456</f>
        <v/>
      </c>
      <c r="BB1454">
        <f>BB1451-BB717+BB1456</f>
        <v/>
      </c>
      <c r="BD1454">
        <f>BD1451-BD717+BD1456</f>
        <v/>
      </c>
      <c r="BE1454">
        <f>BE1451-BE717+BE1456</f>
        <v/>
      </c>
      <c r="BF1454">
        <f>BF1451-BF717+BF1456</f>
        <v/>
      </c>
    </row>
    <row r="1456">
      <c r="A1456" t="inlineStr">
        <is>
          <t>Less: Capitalized financing costs</t>
        </is>
      </c>
      <c r="C1456" t="inlineStr">
        <is>
          <t xml:space="preserve">Thousand </t>
        </is>
      </c>
      <c r="D1456" t="inlineStr">
        <is>
          <t>QQQQ</t>
        </is>
      </c>
      <c r="S1456" t="n">
        <v>-14867</v>
      </c>
      <c r="U1456" t="n">
        <v>-13953</v>
      </c>
      <c r="V1456" t="n">
        <v>-13670</v>
      </c>
      <c r="W1456" t="n">
        <v>-12698</v>
      </c>
      <c r="X1456" t="n">
        <v>-11728</v>
      </c>
      <c r="Z1456" t="n">
        <v>-10775</v>
      </c>
      <c r="AA1456" t="n">
        <v>-12558</v>
      </c>
      <c r="AB1456" t="n">
        <v>-18694</v>
      </c>
      <c r="AC1456" t="n">
        <v>-25958</v>
      </c>
      <c r="AE1456" t="n">
        <v>-24539</v>
      </c>
      <c r="AF1456" t="n">
        <v>-23491</v>
      </c>
      <c r="AG1456" t="n">
        <v>-26762</v>
      </c>
      <c r="AH1456" t="n">
        <v>-27010</v>
      </c>
      <c r="AJ1456" t="n">
        <v>-26283</v>
      </c>
      <c r="AK1456" t="n">
        <v>-25202</v>
      </c>
      <c r="AL1456" t="n">
        <v>-24027</v>
      </c>
      <c r="AM1456" t="n">
        <v>-22205</v>
      </c>
      <c r="AO1456" t="n">
        <v>-21040</v>
      </c>
      <c r="AP1456" t="n">
        <v>-19875</v>
      </c>
      <c r="AQ1456" t="n">
        <v>-18709</v>
      </c>
      <c r="AR1456" t="n">
        <v>-17543</v>
      </c>
      <c r="AT1456" t="n">
        <v>-16378</v>
      </c>
      <c r="AU1456" t="n">
        <v>-19426</v>
      </c>
      <c r="AV1456" t="n">
        <v>-31235</v>
      </c>
      <c r="AW1456" t="n">
        <v>-29951</v>
      </c>
      <c r="AY1456" t="n">
        <v>-29974</v>
      </c>
      <c r="AZ1456" t="n">
        <v>-30356</v>
      </c>
      <c r="BA1456" t="n">
        <v>-28747</v>
      </c>
      <c r="BB1456" t="n">
        <v>-29265</v>
      </c>
      <c r="BD1456" t="n">
        <v>-27938</v>
      </c>
      <c r="BE1456" t="n">
        <v>-34932</v>
      </c>
      <c r="BF1456" t="n">
        <v>-33490</v>
      </c>
    </row>
    <row r="1457">
      <c r="A1457" t="inlineStr">
        <is>
          <t>Long-term debt, less current maturities, net of capitalized</t>
        </is>
      </c>
      <c r="C1457" t="inlineStr">
        <is>
          <t xml:space="preserve">Thousand </t>
        </is>
      </c>
      <c r="D1457" t="inlineStr">
        <is>
          <t>QQQQ</t>
        </is>
      </c>
      <c r="S1457" t="n">
        <v>985509</v>
      </c>
      <c r="U1457" t="n">
        <v>986400</v>
      </c>
      <c r="V1457" t="n">
        <v>1117979</v>
      </c>
      <c r="W1457" t="n">
        <v>1004840</v>
      </c>
      <c r="X1457" t="n">
        <v>1011858</v>
      </c>
      <c r="Z1457" t="n">
        <v>1346990</v>
      </c>
      <c r="AA1457" t="n">
        <v>1404264</v>
      </c>
      <c r="AB1457" t="n">
        <v>2548575</v>
      </c>
      <c r="AC1457" t="n">
        <v>2635617</v>
      </c>
      <c r="AE1457" t="n">
        <v>2625698</v>
      </c>
      <c r="AF1457" t="n">
        <v>2584486</v>
      </c>
      <c r="AG1457" t="n">
        <v>2302194</v>
      </c>
      <c r="AH1457" t="n">
        <v>2295190</v>
      </c>
      <c r="AJ1457" t="n">
        <v>2303735</v>
      </c>
      <c r="AK1457" t="n">
        <v>2283847</v>
      </c>
      <c r="AL1457" t="n">
        <v>2279871</v>
      </c>
      <c r="AM1457" t="n">
        <v>2276029</v>
      </c>
      <c r="AO1457" t="n">
        <v>2620907</v>
      </c>
      <c r="AP1457" t="n">
        <v>2615951</v>
      </c>
      <c r="AQ1457" t="n">
        <v>2610668</v>
      </c>
      <c r="AR1457" t="n">
        <v>2255546</v>
      </c>
      <c r="AT1457" t="n">
        <v>2350429</v>
      </c>
      <c r="AU1457" t="n">
        <v>2270298</v>
      </c>
      <c r="AV1457" t="n">
        <v>3195866</v>
      </c>
      <c r="AW1457" t="n">
        <v>3191161</v>
      </c>
      <c r="AY1457" t="n">
        <v>3377893</v>
      </c>
      <c r="AZ1457" t="n">
        <v>3371373</v>
      </c>
      <c r="BA1457" t="n">
        <v>3183951</v>
      </c>
      <c r="BB1457" t="n">
        <v>3166432</v>
      </c>
      <c r="BD1457" t="n">
        <v>3196615</v>
      </c>
      <c r="BE1457" t="n">
        <v>3699607</v>
      </c>
      <c r="BF1457" t="n">
        <v>3701453</v>
      </c>
    </row>
    <row r="1458">
      <c r="A1458" t="inlineStr">
        <is>
          <t>Long-term debt, less current maturities, net of capitalized-c</t>
        </is>
      </c>
      <c r="S1458">
        <f>S1451+S1456</f>
        <v/>
      </c>
      <c r="U1458">
        <f>U1451+U1456</f>
        <v/>
      </c>
      <c r="V1458">
        <f>V1451+V1456</f>
        <v/>
      </c>
      <c r="W1458">
        <f>W1451+W1456</f>
        <v/>
      </c>
      <c r="X1458">
        <f>X1451+X1456</f>
        <v/>
      </c>
      <c r="Z1458">
        <f>Z1451+Z1456</f>
        <v/>
      </c>
      <c r="AA1458">
        <f>AA1451+AA1456</f>
        <v/>
      </c>
      <c r="AB1458">
        <f>AB1451+AB1456</f>
        <v/>
      </c>
      <c r="AC1458">
        <f>AC1451+AC1456</f>
        <v/>
      </c>
      <c r="AE1458">
        <f>AE1451+AE1456</f>
        <v/>
      </c>
      <c r="AF1458">
        <f>AF1451+AF1456</f>
        <v/>
      </c>
      <c r="AG1458">
        <f>AG1451+AG1456</f>
        <v/>
      </c>
      <c r="AH1458">
        <f>AH1451+AH1456</f>
        <v/>
      </c>
      <c r="AJ1458">
        <f>AJ1451+AJ1456</f>
        <v/>
      </c>
      <c r="AK1458">
        <f>AK1451+AK1456</f>
        <v/>
      </c>
      <c r="AL1458">
        <f>AL1451+AL1456</f>
        <v/>
      </c>
      <c r="AM1458">
        <f>AM1451+AM1456</f>
        <v/>
      </c>
      <c r="AO1458">
        <f>AO1451+AO1456</f>
        <v/>
      </c>
      <c r="AP1458">
        <f>AP1451+AP1456</f>
        <v/>
      </c>
      <c r="AQ1458">
        <f>AQ1451+AQ1456</f>
        <v/>
      </c>
      <c r="AR1458">
        <f>AR1451+AR1456</f>
        <v/>
      </c>
      <c r="AT1458">
        <f>AT1451+AT1456</f>
        <v/>
      </c>
      <c r="AU1458">
        <f>AU1451+AU1456</f>
        <v/>
      </c>
      <c r="AV1458">
        <f>AV1451+AV1456</f>
        <v/>
      </c>
      <c r="AW1458">
        <f>AW1451+AW1456</f>
        <v/>
      </c>
      <c r="AY1458">
        <f>AY1451+AY1456</f>
        <v/>
      </c>
      <c r="AZ1458">
        <f>AZ1451+AZ1456</f>
        <v/>
      </c>
      <c r="BA1458">
        <f>BA1451+BA1456</f>
        <v/>
      </c>
      <c r="BB1458">
        <f>BB1451+BB1456</f>
        <v/>
      </c>
      <c r="BD1458">
        <f>BD1451+BD1456</f>
        <v/>
      </c>
      <c r="BE1458">
        <f>BE1451+BE1456</f>
        <v/>
      </c>
      <c r="BF1458">
        <f>BF1451+BF1456</f>
        <v/>
      </c>
    </row>
    <row r="1459">
      <c r="A1459" t="inlineStr">
        <is>
          <t>Sum check</t>
        </is>
      </c>
      <c r="S1459">
        <f>S1457-S1458</f>
        <v/>
      </c>
      <c r="U1459">
        <f>U1457-U1458</f>
        <v/>
      </c>
      <c r="V1459">
        <f>V1457-V1458</f>
        <v/>
      </c>
      <c r="W1459">
        <f>W1457-W1458</f>
        <v/>
      </c>
      <c r="X1459">
        <f>X1457-X1458</f>
        <v/>
      </c>
      <c r="Z1459">
        <f>Z1457-Z1458</f>
        <v/>
      </c>
      <c r="AA1459">
        <f>AA1457-AA1458</f>
        <v/>
      </c>
      <c r="AB1459">
        <f>AB1457-AB1458</f>
        <v/>
      </c>
      <c r="AC1459">
        <f>AC1457-AC1458</f>
        <v/>
      </c>
      <c r="AE1459">
        <f>AE1457-AE1458</f>
        <v/>
      </c>
      <c r="AF1459">
        <f>AF1457-AF1458</f>
        <v/>
      </c>
      <c r="AG1459">
        <f>AG1457-AG1458</f>
        <v/>
      </c>
      <c r="AH1459">
        <f>AH1457-AH1458</f>
        <v/>
      </c>
      <c r="AJ1459">
        <f>AJ1457-AJ1458</f>
        <v/>
      </c>
      <c r="AK1459">
        <f>AK1457-AK1458</f>
        <v/>
      </c>
      <c r="AL1459">
        <f>AL1457-AL1458</f>
        <v/>
      </c>
      <c r="AM1459">
        <f>AM1457-AM1458</f>
        <v/>
      </c>
      <c r="AO1459">
        <f>AO1457-AO1458</f>
        <v/>
      </c>
      <c r="AP1459">
        <f>AP1457-AP1458</f>
        <v/>
      </c>
      <c r="AQ1459">
        <f>AQ1457-AQ1458</f>
        <v/>
      </c>
      <c r="AR1459">
        <f>AR1457-AR1458</f>
        <v/>
      </c>
      <c r="AT1459">
        <f>AT1457-AT1458</f>
        <v/>
      </c>
      <c r="AU1459">
        <f>AU1457-AU1458</f>
        <v/>
      </c>
      <c r="AV1459">
        <f>AV1457-AV1458</f>
        <v/>
      </c>
      <c r="AW1459">
        <f>AW1457-AW1458</f>
        <v/>
      </c>
      <c r="AY1459">
        <f>AY1457-AY1458</f>
        <v/>
      </c>
      <c r="AZ1459">
        <f>AZ1457-AZ1458</f>
        <v/>
      </c>
      <c r="BA1459">
        <f>BA1457-BA1458</f>
        <v/>
      </c>
      <c r="BB1459">
        <f>BB1457-BB1458</f>
        <v/>
      </c>
      <c r="BD1459">
        <f>BD1457-BD1458</f>
        <v/>
      </c>
      <c r="BE1459">
        <f>BE1457-BE1458</f>
        <v/>
      </c>
      <c r="BF1459">
        <f>BF1457-BF1458</f>
        <v/>
      </c>
    </row>
    <row r="1460">
      <c r="A1460" t="inlineStr">
        <is>
          <t>Link check</t>
        </is>
      </c>
      <c r="S1460">
        <f>S1457-S717</f>
        <v/>
      </c>
      <c r="U1460">
        <f>U1457-U717</f>
        <v/>
      </c>
      <c r="V1460">
        <f>V1457-V717</f>
        <v/>
      </c>
      <c r="W1460">
        <f>W1457-W717</f>
        <v/>
      </c>
      <c r="X1460">
        <f>X1457-X717</f>
        <v/>
      </c>
      <c r="Z1460">
        <f>Z1457-Z717</f>
        <v/>
      </c>
      <c r="AA1460">
        <f>AA1457-AA717</f>
        <v/>
      </c>
      <c r="AB1460">
        <f>AB1457-AB717</f>
        <v/>
      </c>
      <c r="AC1460">
        <f>AC1457-AC717</f>
        <v/>
      </c>
      <c r="AE1460">
        <f>AE1457-AE717</f>
        <v/>
      </c>
      <c r="AF1460">
        <f>AF1457-AF717</f>
        <v/>
      </c>
      <c r="AG1460">
        <f>AG1457-AG717</f>
        <v/>
      </c>
      <c r="AH1460">
        <f>AH1457-AH717</f>
        <v/>
      </c>
      <c r="AJ1460">
        <f>AJ1457-AJ717</f>
        <v/>
      </c>
      <c r="AK1460">
        <f>AK1457-AK717</f>
        <v/>
      </c>
      <c r="AL1460">
        <f>AL1457-AL717</f>
        <v/>
      </c>
      <c r="AM1460">
        <f>AM1457-AM717</f>
        <v/>
      </c>
      <c r="AO1460">
        <f>AO1457-AO717</f>
        <v/>
      </c>
      <c r="AP1460">
        <f>AP1457-AP717</f>
        <v/>
      </c>
      <c r="AQ1460">
        <f>AQ1457-AQ717</f>
        <v/>
      </c>
      <c r="AR1460">
        <f>AR1457-AR717</f>
        <v/>
      </c>
      <c r="AT1460">
        <f>AT1457-AT717</f>
        <v/>
      </c>
      <c r="AU1460">
        <f>AU1457-AU717</f>
        <v/>
      </c>
      <c r="AV1460">
        <f>AV1457-AV717</f>
        <v/>
      </c>
      <c r="AW1460">
        <f>AW1457-AW717</f>
        <v/>
      </c>
      <c r="AY1460">
        <f>AY1457-AY717</f>
        <v/>
      </c>
      <c r="AZ1460">
        <f>AZ1457-AZ717</f>
        <v/>
      </c>
      <c r="BA1460">
        <f>BA1457-BA717</f>
        <v/>
      </c>
      <c r="BB1460">
        <f>BB1457-BB717</f>
        <v/>
      </c>
      <c r="BD1460">
        <f>BD1457-BD717</f>
        <v/>
      </c>
      <c r="BE1460">
        <f>BE1457-BE717</f>
        <v/>
      </c>
      <c r="BF1460">
        <f>BF1457-BF717</f>
        <v/>
      </c>
    </row>
    <row r="1462">
      <c r="A1462" t="inlineStr">
        <is>
          <t>Current notes payable to banks_mexico credit facility (defined below) with notes payable at  tiie rate plus 1.05 %</t>
        </is>
      </c>
      <c r="C1462" t="inlineStr">
        <is>
          <t xml:space="preserve">Thousand </t>
        </is>
      </c>
      <c r="D1462" t="inlineStr">
        <is>
          <t>QQQQ</t>
        </is>
      </c>
      <c r="R1462" t="n">
        <v>5869</v>
      </c>
      <c r="S1462" t="n">
        <v>28726</v>
      </c>
      <c r="U1462" t="n">
        <v>21577</v>
      </c>
    </row>
    <row r="1464">
      <c r="A1464" t="inlineStr">
        <is>
          <t>Income (Loss) before Income taxes</t>
        </is>
      </c>
    </row>
    <row r="1465">
      <c r="A1465" t="inlineStr">
        <is>
          <t>U.S.</t>
        </is>
      </c>
      <c r="C1465" t="inlineStr">
        <is>
          <t>Thousand</t>
        </is>
      </c>
      <c r="D1465" t="inlineStr">
        <is>
          <t>QQQQ</t>
        </is>
      </c>
      <c r="J1465" t="n">
        <v>469395</v>
      </c>
      <c r="O1465" t="n">
        <v>953027</v>
      </c>
      <c r="T1465" t="n">
        <v>920250</v>
      </c>
      <c r="Y1465" t="n">
        <v>532853</v>
      </c>
      <c r="AD1465" t="n">
        <v>773160</v>
      </c>
      <c r="AI1465" t="n">
        <v>175805</v>
      </c>
      <c r="AN1465" t="n">
        <v>342110</v>
      </c>
      <c r="AS1465" t="n">
        <v>-27095</v>
      </c>
      <c r="AX1465" t="n">
        <v>-141940</v>
      </c>
      <c r="BC1465" t="n">
        <v>928709</v>
      </c>
    </row>
    <row r="1466">
      <c r="A1466" t="inlineStr">
        <is>
          <t>Foreign</t>
        </is>
      </c>
      <c r="C1466" t="inlineStr">
        <is>
          <t>Thousand</t>
        </is>
      </c>
      <c r="D1466" t="inlineStr">
        <is>
          <t>QQQQ</t>
        </is>
      </c>
      <c r="J1466" t="n">
        <v>104545</v>
      </c>
      <c r="O1466" t="n">
        <v>149364</v>
      </c>
      <c r="T1466" t="n">
        <v>72508</v>
      </c>
      <c r="Y1466" t="n">
        <v>139782</v>
      </c>
      <c r="AD1466" t="n">
        <v>208906</v>
      </c>
      <c r="AI1466" t="n">
        <v>156422</v>
      </c>
      <c r="AN1466" t="n">
        <v>275435</v>
      </c>
      <c r="AS1466" t="n">
        <v>188920</v>
      </c>
      <c r="AX1466" t="n">
        <v>234330</v>
      </c>
      <c r="BC1466" t="n">
        <v>96764</v>
      </c>
    </row>
    <row r="1467">
      <c r="A1467" t="inlineStr">
        <is>
          <t>Total income before tax</t>
        </is>
      </c>
      <c r="C1467" t="inlineStr">
        <is>
          <t>Thousand</t>
        </is>
      </c>
      <c r="D1467" t="inlineStr">
        <is>
          <t>QQQQ</t>
        </is>
      </c>
      <c r="J1467" t="n">
        <v>573940</v>
      </c>
      <c r="O1467" t="n">
        <v>1102391</v>
      </c>
      <c r="T1467" t="n">
        <v>992758</v>
      </c>
      <c r="Y1467" t="n">
        <v>672635</v>
      </c>
      <c r="AD1467" t="n">
        <v>982066</v>
      </c>
      <c r="AI1467" t="n">
        <v>332227</v>
      </c>
      <c r="AN1467" t="n">
        <v>617545</v>
      </c>
      <c r="AS1467" t="n">
        <v>161825</v>
      </c>
      <c r="AX1467" t="n">
        <v>92390</v>
      </c>
      <c r="BC1467" t="n">
        <v>1025473</v>
      </c>
    </row>
    <row r="1468">
      <c r="A1468" t="inlineStr">
        <is>
          <t>Total income before tax-c</t>
        </is>
      </c>
      <c r="J1468">
        <f>J1466+J1465</f>
        <v/>
      </c>
      <c r="O1468">
        <f>O1466+O1465</f>
        <v/>
      </c>
      <c r="T1468">
        <f>T1466+T1465</f>
        <v/>
      </c>
      <c r="Y1468">
        <f>Y1466+Y1465</f>
        <v/>
      </c>
      <c r="AD1468">
        <f>AD1466+AD1465</f>
        <v/>
      </c>
      <c r="AI1468">
        <f>AI1466+AI1465</f>
        <v/>
      </c>
      <c r="AN1468">
        <f>AN1466+AN1465</f>
        <v/>
      </c>
      <c r="AS1468">
        <f>AS1466+AS1465</f>
        <v/>
      </c>
      <c r="AX1468">
        <f>AX1466+AX1465</f>
        <v/>
      </c>
      <c r="BC1468">
        <f>BC1466+BC1465</f>
        <v/>
      </c>
    </row>
    <row r="1469">
      <c r="A1469" t="inlineStr">
        <is>
          <t>Sum check</t>
        </is>
      </c>
      <c r="J1469">
        <f>J1468-J1467</f>
        <v/>
      </c>
      <c r="O1469">
        <f>O1468-O1467</f>
        <v/>
      </c>
      <c r="T1469">
        <f>T1468-T1467</f>
        <v/>
      </c>
      <c r="Y1469">
        <f>Y1468-Y1467</f>
        <v/>
      </c>
      <c r="AD1469">
        <f>AD1468-AD1467</f>
        <v/>
      </c>
      <c r="AI1469">
        <f>AI1468-AI1467</f>
        <v/>
      </c>
      <c r="AN1469">
        <f>AN1468-AN1467</f>
        <v/>
      </c>
      <c r="AS1469">
        <f>AS1468-AS1467</f>
        <v/>
      </c>
      <c r="AX1469">
        <f>AX1468-AX1467</f>
        <v/>
      </c>
      <c r="BC1469">
        <f>BC1468-BC1467</f>
        <v/>
      </c>
    </row>
    <row r="1470">
      <c r="A1470" t="inlineStr">
        <is>
          <t>Link check</t>
        </is>
      </c>
      <c r="J1470">
        <f>J1467-J646</f>
        <v/>
      </c>
      <c r="O1470">
        <f>O1467-O646</f>
        <v/>
      </c>
      <c r="T1470">
        <f>T1467-T646</f>
        <v/>
      </c>
      <c r="Y1470">
        <f>Y1467-Y646</f>
        <v/>
      </c>
      <c r="AD1470">
        <f>AD1467-AD646</f>
        <v/>
      </c>
      <c r="AI1470">
        <f>AI1467-AI646</f>
        <v/>
      </c>
      <c r="AN1470">
        <f>AN1467-AN646</f>
        <v/>
      </c>
      <c r="AS1470">
        <f>AS1467-AS646</f>
        <v/>
      </c>
      <c r="AX1470">
        <f>AX1467-AX646</f>
        <v/>
      </c>
      <c r="BC1470">
        <f>BC1467-BC646</f>
        <v/>
      </c>
    </row>
    <row r="1472">
      <c r="A1472" t="inlineStr">
        <is>
          <t>Federal income tax rate</t>
        </is>
      </c>
    </row>
    <row r="1473">
      <c r="A1473" t="inlineStr">
        <is>
          <t>Federal income tax rate</t>
        </is>
      </c>
      <c r="C1473" t="inlineStr">
        <is>
          <t>Percent</t>
        </is>
      </c>
      <c r="D1473" t="inlineStr">
        <is>
          <t>QQQQ</t>
        </is>
      </c>
      <c r="J1473" t="n">
        <v>35</v>
      </c>
      <c r="O1473" t="n">
        <v>35</v>
      </c>
      <c r="T1473" t="n">
        <v>35</v>
      </c>
      <c r="Y1473" t="n">
        <v>35</v>
      </c>
      <c r="AD1473" t="n">
        <v>35</v>
      </c>
      <c r="AI1473" t="n">
        <v>21</v>
      </c>
      <c r="AN1473" t="n">
        <v>21</v>
      </c>
      <c r="AS1473" t="n">
        <v>21</v>
      </c>
      <c r="AX1473" t="n">
        <v>21</v>
      </c>
      <c r="BC1473" t="n">
        <v>21</v>
      </c>
    </row>
    <row r="1474">
      <c r="A1474" t="inlineStr">
        <is>
          <t>State tax rate net</t>
        </is>
      </c>
      <c r="C1474" t="inlineStr">
        <is>
          <t>Percent</t>
        </is>
      </c>
      <c r="D1474" t="inlineStr">
        <is>
          <t>QQQQ</t>
        </is>
      </c>
      <c r="J1474" t="n">
        <v>2.3</v>
      </c>
      <c r="O1474" t="n">
        <v>2.6</v>
      </c>
      <c r="T1474" t="n">
        <v>2.3</v>
      </c>
      <c r="Y1474" t="n">
        <v>2.4</v>
      </c>
      <c r="AD1474" t="n">
        <v>2.6</v>
      </c>
      <c r="AI1474" t="n">
        <v>3.6</v>
      </c>
      <c r="AN1474" t="n">
        <v>3</v>
      </c>
      <c r="AS1474" t="n">
        <v>6.7</v>
      </c>
      <c r="AX1474" t="n">
        <v>-4.5</v>
      </c>
      <c r="BC1474" t="n">
        <v>3.2</v>
      </c>
    </row>
    <row r="1475">
      <c r="A1475" t="inlineStr">
        <is>
          <t>Onetime transition tax</t>
        </is>
      </c>
      <c r="C1475" t="inlineStr">
        <is>
          <t>Percent</t>
        </is>
      </c>
      <c r="D1475" t="inlineStr">
        <is>
          <t>QQQQ</t>
        </is>
      </c>
      <c r="AI1475" t="n">
        <v>7.9</v>
      </c>
    </row>
    <row r="1476">
      <c r="A1476" t="inlineStr">
        <is>
          <t>Permanent items</t>
        </is>
      </c>
      <c r="C1476" t="inlineStr">
        <is>
          <t>Percent</t>
        </is>
      </c>
      <c r="D1476" t="inlineStr">
        <is>
          <t>QQQQ</t>
        </is>
      </c>
      <c r="J1476" t="n">
        <v>1.4</v>
      </c>
      <c r="O1476" t="n">
        <v>0.4</v>
      </c>
      <c r="T1476" t="n">
        <v>0.1</v>
      </c>
      <c r="Y1476" t="n">
        <v>-0.3</v>
      </c>
      <c r="AI1476" t="n">
        <v>1.4</v>
      </c>
      <c r="AN1476" t="n">
        <v>-1.7</v>
      </c>
      <c r="AS1476" t="n">
        <v>1.2</v>
      </c>
      <c r="AX1476" t="n">
        <v>1.7</v>
      </c>
      <c r="BC1476" t="n">
        <v>-0.9</v>
      </c>
    </row>
    <row r="1477">
      <c r="A1477" t="inlineStr">
        <is>
          <t>Domestic production activity</t>
        </is>
      </c>
      <c r="C1477" t="inlineStr">
        <is>
          <t>Percent</t>
        </is>
      </c>
      <c r="D1477" t="inlineStr">
        <is>
          <t>QQQQ</t>
        </is>
      </c>
      <c r="J1477" t="n">
        <v>-1.2</v>
      </c>
      <c r="O1477" t="n">
        <v>-2.4</v>
      </c>
      <c r="T1477" t="n">
        <v>-1.9</v>
      </c>
      <c r="Y1477" t="n">
        <v>-1.3</v>
      </c>
      <c r="AD1477" t="n">
        <v>-1.6</v>
      </c>
    </row>
    <row r="1478">
      <c r="A1478" t="inlineStr">
        <is>
          <t>Global intangible low-taxed income</t>
        </is>
      </c>
      <c r="C1478" t="inlineStr">
        <is>
          <t>Percent</t>
        </is>
      </c>
      <c r="D1478" t="inlineStr">
        <is>
          <t>QQQQ</t>
        </is>
      </c>
      <c r="AS1478" t="n">
        <v>-7.3</v>
      </c>
    </row>
    <row r="1479">
      <c r="A1479" t="inlineStr">
        <is>
          <t>Intercompany financing</t>
        </is>
      </c>
      <c r="C1479" t="inlineStr">
        <is>
          <t>Percent</t>
        </is>
      </c>
      <c r="D1479" t="inlineStr">
        <is>
          <t>QQQQ</t>
        </is>
      </c>
      <c r="AS1479" t="n">
        <v>-9.5</v>
      </c>
      <c r="AX1479" t="n">
        <v>-14.1</v>
      </c>
      <c r="BC1479" t="n">
        <v>-1.9</v>
      </c>
    </row>
    <row r="1480">
      <c r="A1480" t="inlineStr">
        <is>
          <t>DOJ fine</t>
        </is>
      </c>
      <c r="C1480" t="inlineStr">
        <is>
          <t>Percent</t>
        </is>
      </c>
      <c r="D1480" t="inlineStr">
        <is>
          <t>QQQQ</t>
        </is>
      </c>
      <c r="AS1480" t="n">
        <v>14.3</v>
      </c>
    </row>
    <row r="1481">
      <c r="A1481" t="inlineStr">
        <is>
          <t>Mexico tax audit</t>
        </is>
      </c>
      <c r="C1481" t="inlineStr">
        <is>
          <t>Percent</t>
        </is>
      </c>
      <c r="D1481" t="inlineStr">
        <is>
          <t>QQQQ</t>
        </is>
      </c>
      <c r="BC1481" t="n">
        <v>3.8</v>
      </c>
    </row>
    <row r="1482">
      <c r="A1482" t="inlineStr">
        <is>
          <t>Foreign currency translation</t>
        </is>
      </c>
      <c r="C1482" t="inlineStr">
        <is>
          <t>Percent</t>
        </is>
      </c>
      <c r="D1482" t="inlineStr">
        <is>
          <t>QQQQ</t>
        </is>
      </c>
      <c r="AS1482" t="n">
        <v>3</v>
      </c>
      <c r="AX1482" t="n">
        <v>10.6</v>
      </c>
      <c r="BC1482" t="n">
        <v>-0.9</v>
      </c>
    </row>
    <row r="1483">
      <c r="A1483" t="inlineStr">
        <is>
          <t>Difference in us statutory tax rate and foreign country effective tax rate</t>
        </is>
      </c>
      <c r="C1483" t="inlineStr">
        <is>
          <t>Percent</t>
        </is>
      </c>
      <c r="D1483" t="inlineStr">
        <is>
          <t>QQQQ</t>
        </is>
      </c>
      <c r="J1483" t="n">
        <v>-1</v>
      </c>
      <c r="O1483" t="n">
        <v>-1</v>
      </c>
      <c r="T1483" t="n">
        <v>-0.9</v>
      </c>
      <c r="Y1483" t="n">
        <v>-1.4</v>
      </c>
      <c r="AD1483" t="n">
        <v>-1.4</v>
      </c>
      <c r="AI1483" t="n">
        <v>2.3</v>
      </c>
      <c r="AN1483" t="n">
        <v>2.1</v>
      </c>
      <c r="AS1483" t="n">
        <v>5.4</v>
      </c>
      <c r="AX1483" t="n">
        <v>22.3</v>
      </c>
      <c r="BC1483" t="n">
        <v>1.2</v>
      </c>
    </row>
    <row r="1484">
      <c r="A1484" t="inlineStr">
        <is>
          <t>Rate change</t>
        </is>
      </c>
      <c r="C1484" t="inlineStr">
        <is>
          <t>Percent</t>
        </is>
      </c>
      <c r="D1484" t="inlineStr">
        <is>
          <t>QQQQ</t>
        </is>
      </c>
      <c r="AD1484" t="n">
        <v>-5.3</v>
      </c>
      <c r="AI1484" t="n">
        <v>-2.5</v>
      </c>
      <c r="AN1484" t="n">
        <v>-0.1</v>
      </c>
      <c r="AS1484" t="n">
        <v>5.2</v>
      </c>
      <c r="AX1484" t="n">
        <v>26.6</v>
      </c>
      <c r="BC1484" t="n">
        <v>-0.9</v>
      </c>
    </row>
    <row r="1485">
      <c r="A1485" t="inlineStr">
        <is>
          <t>Tax credits</t>
        </is>
      </c>
      <c r="C1485" t="inlineStr">
        <is>
          <t>Percent</t>
        </is>
      </c>
      <c r="D1485" t="inlineStr">
        <is>
          <t>QQQQ</t>
        </is>
      </c>
      <c r="J1485" t="n">
        <v>-3</v>
      </c>
      <c r="T1485" t="n">
        <v>-0.7</v>
      </c>
      <c r="Y1485" t="n">
        <v>-0.6</v>
      </c>
      <c r="AD1485" t="n">
        <v>-0.5</v>
      </c>
      <c r="AI1485" t="n">
        <v>-7.9</v>
      </c>
      <c r="AN1485" t="n">
        <v>-0.7</v>
      </c>
      <c r="AS1485" t="n">
        <v>-1.4</v>
      </c>
      <c r="AX1485" t="n">
        <v>-4.1</v>
      </c>
      <c r="BC1485" t="n">
        <v>-0.4</v>
      </c>
    </row>
    <row r="1486">
      <c r="A1486" t="inlineStr">
        <is>
          <t>Change in reserve for unrecognized tax benefits</t>
        </is>
      </c>
      <c r="C1486" t="inlineStr">
        <is>
          <t>Percent</t>
        </is>
      </c>
      <c r="D1486" t="inlineStr">
        <is>
          <t>QQQQ</t>
        </is>
      </c>
      <c r="AD1486" t="n">
        <v>-0.7</v>
      </c>
      <c r="AI1486" t="n">
        <v>-1.7</v>
      </c>
      <c r="AN1486" t="n">
        <v>2.7</v>
      </c>
      <c r="AS1486" t="n">
        <v>0.3</v>
      </c>
      <c r="AX1486" t="n">
        <v>7.3</v>
      </c>
      <c r="BC1486" t="n">
        <v>-0.4</v>
      </c>
    </row>
    <row r="1487">
      <c r="A1487" t="inlineStr">
        <is>
          <t>Change in valuation allowance</t>
        </is>
      </c>
      <c r="C1487" t="inlineStr">
        <is>
          <t>Percent</t>
        </is>
      </c>
      <c r="D1487" t="inlineStr">
        <is>
          <t>QQQQ</t>
        </is>
      </c>
      <c r="J1487" t="n">
        <v>-31</v>
      </c>
      <c r="AD1487" t="n">
        <v>-1.2</v>
      </c>
      <c r="AI1487" t="n">
        <v>2.7</v>
      </c>
      <c r="AN1487" t="n">
        <v>0.1</v>
      </c>
      <c r="AS1487" t="n">
        <v>1.2</v>
      </c>
      <c r="AX1487" t="n">
        <v>-0.2</v>
      </c>
      <c r="BC1487" t="n">
        <v>2.8</v>
      </c>
    </row>
    <row r="1488">
      <c r="A1488" t="inlineStr">
        <is>
          <t>Other</t>
        </is>
      </c>
      <c r="C1488" t="inlineStr">
        <is>
          <t>Percent</t>
        </is>
      </c>
      <c r="D1488" t="inlineStr">
        <is>
          <t>QQQQ</t>
        </is>
      </c>
      <c r="J1488" t="n">
        <v>1.7</v>
      </c>
      <c r="O1488" t="n">
        <v>0.9</v>
      </c>
      <c r="T1488" t="n">
        <v>1</v>
      </c>
      <c r="Y1488" t="n">
        <v>0.8</v>
      </c>
      <c r="AI1488" t="n">
        <v>-1.1</v>
      </c>
      <c r="AN1488" t="n">
        <v>-0.3</v>
      </c>
      <c r="AS1488" t="n">
        <v>1.1</v>
      </c>
      <c r="AX1488" t="n">
        <v>-0.4</v>
      </c>
      <c r="BC1488" t="n">
        <v>0.6</v>
      </c>
    </row>
    <row r="1489">
      <c r="A1489" t="inlineStr">
        <is>
          <t>Total</t>
        </is>
      </c>
      <c r="C1489" t="inlineStr">
        <is>
          <t>Percent</t>
        </is>
      </c>
      <c r="D1489" t="inlineStr">
        <is>
          <t>QQQQ</t>
        </is>
      </c>
      <c r="J1489" t="n">
        <v>4.2</v>
      </c>
      <c r="O1489" t="n">
        <v>35.5</v>
      </c>
      <c r="T1489" t="n">
        <v>34.9</v>
      </c>
      <c r="Y1489" t="n">
        <v>34.6</v>
      </c>
      <c r="AD1489" t="n">
        <v>26.9</v>
      </c>
      <c r="AI1489" t="n">
        <v>25.7</v>
      </c>
      <c r="AN1489" t="n">
        <v>26.1</v>
      </c>
      <c r="AS1489" t="n">
        <v>41.2</v>
      </c>
      <c r="AX1489" t="n">
        <v>66.2</v>
      </c>
      <c r="BC1489" t="n">
        <v>27.2</v>
      </c>
    </row>
    <row r="1490">
      <c r="A1490" t="inlineStr">
        <is>
          <t>Total-c</t>
        </is>
      </c>
      <c r="J1490">
        <f>SUM(J1473:J1488)</f>
        <v/>
      </c>
      <c r="O1490">
        <f>SUM(O1473:O1488)</f>
        <v/>
      </c>
      <c r="T1490">
        <f>SUM(T1473:T1488)</f>
        <v/>
      </c>
      <c r="Y1490">
        <f>SUM(Y1473:Y1488)</f>
        <v/>
      </c>
      <c r="AD1490">
        <f>SUM(AD1473:AD1488)</f>
        <v/>
      </c>
      <c r="AI1490">
        <f>SUM(AI1473:AI1488)</f>
        <v/>
      </c>
      <c r="AN1490">
        <f>SUM(AN1473:AN1488)</f>
        <v/>
      </c>
      <c r="AS1490">
        <f>SUM(AS1473:AS1488)</f>
        <v/>
      </c>
      <c r="AX1490">
        <f>SUM(AX1473:AX1488)</f>
        <v/>
      </c>
      <c r="BC1490">
        <f>SUM(BC1473:BC1488)</f>
        <v/>
      </c>
    </row>
    <row r="1491">
      <c r="A1491" t="inlineStr">
        <is>
          <t>Sum check</t>
        </is>
      </c>
      <c r="J1491">
        <f>J1489-J1490</f>
        <v/>
      </c>
      <c r="O1491">
        <f>O1489-O1490</f>
        <v/>
      </c>
      <c r="T1491">
        <f>T1489-T1490</f>
        <v/>
      </c>
      <c r="Y1491">
        <f>Y1489-Y1490</f>
        <v/>
      </c>
      <c r="AD1491">
        <f>AD1489-AD1490</f>
        <v/>
      </c>
      <c r="AI1491">
        <f>AI1489-AI1490</f>
        <v/>
      </c>
      <c r="AN1491">
        <f>AN1489-AN1490</f>
        <v/>
      </c>
      <c r="AS1491">
        <f>AS1489-AS1490</f>
        <v/>
      </c>
      <c r="AX1491">
        <f>AX1489-AX1490</f>
        <v/>
      </c>
      <c r="BC1491">
        <f>BC1489-BC1490</f>
        <v/>
      </c>
    </row>
    <row r="1493">
      <c r="A1493" t="inlineStr">
        <is>
          <t>Current</t>
        </is>
      </c>
    </row>
    <row r="1494">
      <c r="A1494" t="inlineStr">
        <is>
          <t>Federal</t>
        </is>
      </c>
      <c r="C1494" t="inlineStr">
        <is>
          <t>Thousand</t>
        </is>
      </c>
      <c r="D1494" t="inlineStr">
        <is>
          <t>QQQQ</t>
        </is>
      </c>
      <c r="J1494" t="n">
        <v>-427</v>
      </c>
      <c r="O1494" t="n">
        <v>262403</v>
      </c>
      <c r="T1494" t="n">
        <v>248821</v>
      </c>
      <c r="Y1494" t="n">
        <v>165989</v>
      </c>
      <c r="AD1494" t="n">
        <v>213146</v>
      </c>
      <c r="AI1494" t="n">
        <v>8835</v>
      </c>
      <c r="AN1494" t="n">
        <v>27585</v>
      </c>
      <c r="AS1494" t="n">
        <v>-8800</v>
      </c>
      <c r="AX1494" t="n">
        <v>22591</v>
      </c>
      <c r="BC1494" t="n">
        <v>169660</v>
      </c>
    </row>
    <row r="1495">
      <c r="A1495" t="inlineStr">
        <is>
          <t>Foreign</t>
        </is>
      </c>
      <c r="C1495" t="inlineStr">
        <is>
          <t>Thousand</t>
        </is>
      </c>
      <c r="D1495" t="inlineStr">
        <is>
          <t>QQQQ</t>
        </is>
      </c>
      <c r="J1495" t="n">
        <v>26206</v>
      </c>
      <c r="O1495" t="n">
        <v>22867</v>
      </c>
      <c r="T1495" t="n">
        <v>43638</v>
      </c>
      <c r="Y1495" t="n">
        <v>50130</v>
      </c>
      <c r="AD1495" t="n">
        <v>65100</v>
      </c>
      <c r="AI1495" t="n">
        <v>45311</v>
      </c>
      <c r="AN1495" t="n">
        <v>78099</v>
      </c>
      <c r="AS1495" t="n">
        <v>28985</v>
      </c>
      <c r="AX1495" t="n">
        <v>115772</v>
      </c>
      <c r="BC1495" t="n">
        <v>52995</v>
      </c>
    </row>
    <row r="1496">
      <c r="A1496" t="inlineStr">
        <is>
          <t>State and other</t>
        </is>
      </c>
      <c r="C1496" t="inlineStr">
        <is>
          <t>Thousand</t>
        </is>
      </c>
      <c r="D1496" t="inlineStr">
        <is>
          <t>QQQQ</t>
        </is>
      </c>
      <c r="J1496" t="n">
        <v>3512</v>
      </c>
      <c r="O1496" t="n">
        <v>24056</v>
      </c>
      <c r="T1496" t="n">
        <v>26019</v>
      </c>
      <c r="Y1496" t="n">
        <v>20211</v>
      </c>
      <c r="AD1496" t="n">
        <v>35614</v>
      </c>
      <c r="AI1496" t="n">
        <v>-1263</v>
      </c>
      <c r="AN1496" t="n">
        <v>12847</v>
      </c>
      <c r="AS1496" t="n">
        <v>9234</v>
      </c>
      <c r="AX1496" t="n">
        <v>9150</v>
      </c>
      <c r="BC1496" t="n">
        <v>34985</v>
      </c>
    </row>
    <row r="1497">
      <c r="A1497" t="inlineStr">
        <is>
          <t>Total current</t>
        </is>
      </c>
      <c r="C1497" t="inlineStr">
        <is>
          <t>Thousand</t>
        </is>
      </c>
      <c r="D1497" t="inlineStr">
        <is>
          <t>QQQQ</t>
        </is>
      </c>
      <c r="J1497" t="n">
        <v>29291</v>
      </c>
      <c r="O1497" t="n">
        <v>309326</v>
      </c>
      <c r="T1497" t="n">
        <v>318478</v>
      </c>
      <c r="Y1497" t="n">
        <v>236330</v>
      </c>
      <c r="AD1497" t="n">
        <v>313860</v>
      </c>
      <c r="AI1497" t="n">
        <v>52883</v>
      </c>
      <c r="AN1497" t="n">
        <v>118531</v>
      </c>
      <c r="AS1497" t="n">
        <v>29419</v>
      </c>
      <c r="AX1497" t="n">
        <v>147513</v>
      </c>
      <c r="BC1497" t="n">
        <v>257640</v>
      </c>
    </row>
    <row r="1498">
      <c r="A1498" t="inlineStr">
        <is>
          <t>Total current-c</t>
        </is>
      </c>
      <c r="J1498">
        <f>SUM(J1494:J1496)</f>
        <v/>
      </c>
      <c r="O1498">
        <f>SUM(O1494:O1496)</f>
        <v/>
      </c>
      <c r="T1498">
        <f>SUM(T1494:T1496)</f>
        <v/>
      </c>
      <c r="Y1498">
        <f>SUM(Y1494:Y1496)</f>
        <v/>
      </c>
      <c r="AD1498">
        <f>SUM(AD1494:AD1496)</f>
        <v/>
      </c>
      <c r="AI1498">
        <f>SUM(AI1494:AI1496)</f>
        <v/>
      </c>
      <c r="AN1498">
        <f>SUM(AN1494:AN1496)</f>
        <v/>
      </c>
      <c r="AS1498">
        <f>SUM(AS1494:AS1496)</f>
        <v/>
      </c>
      <c r="AX1498">
        <f>SUM(AX1494:AX1496)</f>
        <v/>
      </c>
      <c r="BC1498">
        <f>SUM(BC1494:BC1496)</f>
        <v/>
      </c>
    </row>
    <row r="1499">
      <c r="A1499" t="inlineStr">
        <is>
          <t>Sum check</t>
        </is>
      </c>
      <c r="J1499">
        <f>J1497-J1498</f>
        <v/>
      </c>
      <c r="O1499">
        <f>O1497-O1498</f>
        <v/>
      </c>
      <c r="T1499">
        <f>T1497-T1498</f>
        <v/>
      </c>
      <c r="Y1499">
        <f>Y1497-Y1498</f>
        <v/>
      </c>
      <c r="AD1499">
        <f>AD1497-AD1498</f>
        <v/>
      </c>
      <c r="AI1499">
        <f>AI1497-AI1498</f>
        <v/>
      </c>
      <c r="AN1499">
        <f>AN1497-AN1498</f>
        <v/>
      </c>
      <c r="AS1499">
        <f>AS1497-AS1498</f>
        <v/>
      </c>
      <c r="AX1499">
        <f>AX1497-AX1498</f>
        <v/>
      </c>
      <c r="BC1499">
        <f>BC1497-BC1498</f>
        <v/>
      </c>
    </row>
    <row r="1501">
      <c r="A1501" t="inlineStr">
        <is>
          <t>Deferred</t>
        </is>
      </c>
    </row>
    <row r="1502">
      <c r="A1502" t="inlineStr">
        <is>
          <t>Federal</t>
        </is>
      </c>
      <c r="C1502" t="inlineStr">
        <is>
          <t>Thousand</t>
        </is>
      </c>
      <c r="D1502" t="inlineStr">
        <is>
          <t>QQQQ</t>
        </is>
      </c>
      <c r="J1502" t="n">
        <v>22923</v>
      </c>
      <c r="O1502" t="n">
        <v>29737</v>
      </c>
      <c r="T1502" t="n">
        <v>32819</v>
      </c>
      <c r="Y1502" t="n">
        <v>-3529</v>
      </c>
      <c r="AD1502" t="n">
        <v>-19434</v>
      </c>
      <c r="AI1502" t="n">
        <v>41104</v>
      </c>
      <c r="AN1502" t="n">
        <v>51387</v>
      </c>
      <c r="AS1502" t="n">
        <v>13864</v>
      </c>
      <c r="AX1502" t="n">
        <v>-52147</v>
      </c>
      <c r="BC1502" t="n">
        <v>14654</v>
      </c>
    </row>
    <row r="1503">
      <c r="A1503" t="inlineStr">
        <is>
          <t>Foreign</t>
        </is>
      </c>
      <c r="C1503" t="inlineStr">
        <is>
          <t>Thousand</t>
        </is>
      </c>
      <c r="D1503" t="inlineStr">
        <is>
          <t>QQQQ</t>
        </is>
      </c>
      <c r="J1503" t="n">
        <v>-3648</v>
      </c>
      <c r="O1503" t="n">
        <v>31332</v>
      </c>
      <c r="T1503" t="n">
        <v>-11249</v>
      </c>
      <c r="Y1503" t="n">
        <v>-880</v>
      </c>
      <c r="AD1503" t="n">
        <v>-34264</v>
      </c>
      <c r="AI1503" t="n">
        <v>-17160</v>
      </c>
      <c r="AN1503" t="n">
        <v>-18596</v>
      </c>
      <c r="AS1503" t="n">
        <v>19622</v>
      </c>
      <c r="AX1503" t="n">
        <v>-16225</v>
      </c>
      <c r="BC1503" t="n">
        <v>5694</v>
      </c>
    </row>
    <row r="1504">
      <c r="A1504" t="inlineStr">
        <is>
          <t>State and other</t>
        </is>
      </c>
      <c r="C1504" t="inlineStr">
        <is>
          <t>Thousand</t>
        </is>
      </c>
      <c r="D1504" t="inlineStr">
        <is>
          <t>QQQQ</t>
        </is>
      </c>
      <c r="J1504" t="n">
        <v>-24339</v>
      </c>
      <c r="O1504" t="n">
        <v>20558</v>
      </c>
      <c r="T1504" t="n">
        <v>6748</v>
      </c>
      <c r="Y1504" t="n">
        <v>985</v>
      </c>
      <c r="AD1504" t="n">
        <v>3737</v>
      </c>
      <c r="AI1504" t="n">
        <v>8596</v>
      </c>
      <c r="AN1504" t="n">
        <v>9687</v>
      </c>
      <c r="AS1504" t="n">
        <v>3850</v>
      </c>
      <c r="AX1504" t="n">
        <v>-18019</v>
      </c>
      <c r="BC1504" t="n">
        <v>947</v>
      </c>
    </row>
    <row r="1505">
      <c r="A1505" t="inlineStr">
        <is>
          <t>Total deferred</t>
        </is>
      </c>
      <c r="C1505" t="inlineStr">
        <is>
          <t>Thousand</t>
        </is>
      </c>
      <c r="D1505" t="inlineStr">
        <is>
          <t>QQQQ</t>
        </is>
      </c>
      <c r="J1505" t="n">
        <v>-5064</v>
      </c>
      <c r="O1505" t="n">
        <v>81627</v>
      </c>
      <c r="T1505" t="n">
        <v>28318</v>
      </c>
      <c r="Y1505" t="n">
        <v>-3424</v>
      </c>
      <c r="AD1505" t="n">
        <v>-49961</v>
      </c>
      <c r="AI1505" t="n">
        <v>32540</v>
      </c>
      <c r="AN1505" t="n">
        <v>42478</v>
      </c>
      <c r="AS1505" t="n">
        <v>37336</v>
      </c>
      <c r="AX1505" t="n">
        <v>-86391</v>
      </c>
      <c r="BC1505" t="n">
        <v>21295</v>
      </c>
    </row>
    <row r="1506">
      <c r="A1506" t="inlineStr">
        <is>
          <t>Total deferred-c</t>
        </is>
      </c>
      <c r="J1506">
        <f>SUM(J1502:J1504)</f>
        <v/>
      </c>
      <c r="O1506">
        <f>SUM(O1502:O1504)</f>
        <v/>
      </c>
      <c r="T1506">
        <f>SUM(T1502:T1504)</f>
        <v/>
      </c>
      <c r="Y1506">
        <f>SUM(Y1502:Y1504)</f>
        <v/>
      </c>
      <c r="AD1506">
        <f>SUM(AD1502:AD1504)</f>
        <v/>
      </c>
      <c r="AI1506">
        <f>SUM(AI1502:AI1504)</f>
        <v/>
      </c>
      <c r="AN1506">
        <f>SUM(AN1502:AN1504)</f>
        <v/>
      </c>
      <c r="AS1506">
        <f>SUM(AS1502:AS1504)</f>
        <v/>
      </c>
      <c r="AX1506">
        <f>SUM(AX1502:AX1504)</f>
        <v/>
      </c>
      <c r="BC1506">
        <f>SUM(BC1502:BC1504)</f>
        <v/>
      </c>
    </row>
    <row r="1507">
      <c r="A1507" t="inlineStr">
        <is>
          <t>Sum check</t>
        </is>
      </c>
      <c r="J1507">
        <f>J1505-J1506</f>
        <v/>
      </c>
      <c r="O1507">
        <f>O1505-O1506</f>
        <v/>
      </c>
      <c r="T1507">
        <f>T1505-T1506</f>
        <v/>
      </c>
      <c r="Y1507">
        <f>Y1505-Y1506</f>
        <v/>
      </c>
      <c r="AD1507">
        <f>AD1505-AD1506</f>
        <v/>
      </c>
      <c r="AI1507">
        <f>AI1505-AI1506</f>
        <v/>
      </c>
      <c r="AN1507">
        <f>AN1505-AN1506</f>
        <v/>
      </c>
      <c r="AS1507">
        <f>AS1505-AS1506</f>
        <v/>
      </c>
      <c r="AX1507">
        <f>AX1505-AX1506</f>
        <v/>
      </c>
      <c r="BC1507">
        <f>BC1505-BC1506</f>
        <v/>
      </c>
    </row>
    <row r="1509">
      <c r="A1509" t="inlineStr">
        <is>
          <t>Total income tax expenses (benefits)</t>
        </is>
      </c>
      <c r="C1509" t="inlineStr">
        <is>
          <t>Thousand</t>
        </is>
      </c>
      <c r="D1509" t="inlineStr">
        <is>
          <t>QQQQ</t>
        </is>
      </c>
      <c r="J1509" t="n">
        <v>24227</v>
      </c>
      <c r="O1509" t="n">
        <v>390953</v>
      </c>
      <c r="T1509" t="n">
        <v>346796</v>
      </c>
      <c r="Y1509" t="n">
        <v>232906</v>
      </c>
      <c r="AD1509" t="n">
        <v>263899</v>
      </c>
      <c r="AI1509" t="n">
        <v>85423</v>
      </c>
      <c r="AN1509" t="n">
        <v>161009</v>
      </c>
      <c r="AS1509" t="n">
        <v>66755</v>
      </c>
      <c r="AX1509" t="n">
        <v>61122</v>
      </c>
      <c r="BC1509" t="n">
        <v>278935</v>
      </c>
    </row>
    <row r="1510">
      <c r="A1510" t="inlineStr">
        <is>
          <t>Total income tax expenses (benefits)-c</t>
        </is>
      </c>
      <c r="J1510">
        <f>J1505+J1497</f>
        <v/>
      </c>
      <c r="O1510">
        <f>O1505+O1497</f>
        <v/>
      </c>
      <c r="T1510">
        <f>T1505+T1497</f>
        <v/>
      </c>
      <c r="Y1510">
        <f>Y1505+Y1497</f>
        <v/>
      </c>
      <c r="AD1510">
        <f>AD1505+AD1497</f>
        <v/>
      </c>
      <c r="AI1510">
        <f>AI1505+AI1497</f>
        <v/>
      </c>
      <c r="AN1510">
        <f>AN1505+AN1497</f>
        <v/>
      </c>
      <c r="AS1510">
        <f>AS1505+AS1497</f>
        <v/>
      </c>
      <c r="AX1510">
        <f>AX1505+AX1497</f>
        <v/>
      </c>
      <c r="BC1510">
        <f>BC1505+BC1497</f>
        <v/>
      </c>
    </row>
    <row r="1511">
      <c r="A1511" t="inlineStr">
        <is>
          <t>Sum check</t>
        </is>
      </c>
      <c r="J1511">
        <f>J1509-J1510</f>
        <v/>
      </c>
      <c r="O1511">
        <f>O1509-O1510</f>
        <v/>
      </c>
      <c r="T1511">
        <f>T1509-T1510</f>
        <v/>
      </c>
      <c r="Y1511">
        <f>Y1509-Y1510</f>
        <v/>
      </c>
      <c r="AD1511">
        <f>AD1509-AD1510</f>
        <v/>
      </c>
      <c r="AI1511">
        <f>AI1509-AI1510</f>
        <v/>
      </c>
      <c r="AN1511">
        <f>AN1509-AN1510</f>
        <v/>
      </c>
      <c r="AS1511">
        <f>AS1509-AS1510</f>
        <v/>
      </c>
      <c r="AX1511">
        <f>AX1509-AX1510</f>
        <v/>
      </c>
      <c r="BC1511">
        <f>BC1509-BC1510</f>
        <v/>
      </c>
    </row>
    <row r="1512">
      <c r="A1512" t="inlineStr">
        <is>
          <t>Link check</t>
        </is>
      </c>
      <c r="J1512">
        <f>J1509-J650</f>
        <v/>
      </c>
      <c r="O1512">
        <f>O1509-O650</f>
        <v/>
      </c>
      <c r="T1512">
        <f>T1509-T650</f>
        <v/>
      </c>
      <c r="Y1512">
        <f>Y1509-Y650</f>
        <v/>
      </c>
      <c r="AD1512">
        <f>AD1509-AD650</f>
        <v/>
      </c>
      <c r="AI1512">
        <f>AI1509-AI650</f>
        <v/>
      </c>
      <c r="AN1512">
        <f>AN1509-AN650</f>
        <v/>
      </c>
      <c r="AS1512">
        <f>AS1509-AS650</f>
        <v/>
      </c>
      <c r="AX1512">
        <f>AX1509-AX650</f>
        <v/>
      </c>
      <c r="BC1512">
        <f>BC1509-BC650</f>
        <v/>
      </c>
    </row>
    <row r="1514">
      <c r="A1514" t="inlineStr">
        <is>
          <t>Net deferred tax liabilities</t>
        </is>
      </c>
    </row>
    <row r="1515">
      <c r="A1515" t="inlineStr">
        <is>
          <t>Deferred tax liabilities:</t>
        </is>
      </c>
    </row>
    <row r="1516">
      <c r="A1516" t="inlineStr">
        <is>
          <t>PP&amp;E and identified intangible assets</t>
        </is>
      </c>
      <c r="C1516" t="inlineStr">
        <is>
          <t>Thousand</t>
        </is>
      </c>
      <c r="D1516" t="inlineStr">
        <is>
          <t>QQQQ</t>
        </is>
      </c>
      <c r="I1516" t="n">
        <v>125197</v>
      </c>
      <c r="N1516" t="n">
        <v>126536</v>
      </c>
      <c r="S1516" t="n">
        <v>151761</v>
      </c>
      <c r="X1516" t="n">
        <v>182433</v>
      </c>
      <c r="AC1516" t="n">
        <v>213500</v>
      </c>
      <c r="AH1516" t="n">
        <v>217353</v>
      </c>
      <c r="AM1516" t="n">
        <v>290427</v>
      </c>
      <c r="AR1516" t="n">
        <v>322660</v>
      </c>
      <c r="AW1516" t="n">
        <v>518641</v>
      </c>
      <c r="BB1516" t="n">
        <v>547113</v>
      </c>
    </row>
    <row r="1517">
      <c r="A1517" t="inlineStr">
        <is>
          <t>Inventories</t>
        </is>
      </c>
      <c r="C1517" t="inlineStr">
        <is>
          <t>Thousand</t>
        </is>
      </c>
      <c r="D1517" t="inlineStr">
        <is>
          <t>QQQQ</t>
        </is>
      </c>
      <c r="I1517" t="n">
        <v>74287</v>
      </c>
      <c r="N1517" t="n">
        <v>48365</v>
      </c>
      <c r="S1517" t="n">
        <v>97743</v>
      </c>
      <c r="X1517" t="n">
        <v>93114</v>
      </c>
      <c r="AC1517" t="n">
        <v>57641</v>
      </c>
      <c r="AH1517" t="n">
        <v>69464</v>
      </c>
      <c r="AM1517" t="n">
        <v>81469</v>
      </c>
      <c r="AR1517" t="n">
        <v>116226</v>
      </c>
      <c r="AW1517" t="n">
        <v>26590</v>
      </c>
      <c r="BB1517" t="n">
        <v>99889</v>
      </c>
    </row>
    <row r="1518">
      <c r="A1518" t="inlineStr">
        <is>
          <t>Insurance claims and losses</t>
        </is>
      </c>
      <c r="C1518" t="inlineStr">
        <is>
          <t>Thousand</t>
        </is>
      </c>
      <c r="D1518" t="inlineStr">
        <is>
          <t>QQQQ</t>
        </is>
      </c>
      <c r="I1518" t="n">
        <v>33625</v>
      </c>
      <c r="N1518" t="n">
        <v>36953</v>
      </c>
      <c r="S1518" t="n">
        <v>39800</v>
      </c>
      <c r="X1518" t="n">
        <v>42186</v>
      </c>
      <c r="AC1518" t="n">
        <v>29253</v>
      </c>
      <c r="AH1518" t="n">
        <v>29964</v>
      </c>
      <c r="AM1518" t="n">
        <v>31642</v>
      </c>
      <c r="AR1518" t="n">
        <v>32679</v>
      </c>
      <c r="AW1518" t="n">
        <v>33416</v>
      </c>
    </row>
    <row r="1519">
      <c r="A1519" t="inlineStr">
        <is>
          <t>Incentive compensation</t>
        </is>
      </c>
      <c r="C1519" t="inlineStr">
        <is>
          <t>Thousand</t>
        </is>
      </c>
      <c r="D1519" t="inlineStr">
        <is>
          <t>QQQQ</t>
        </is>
      </c>
      <c r="AM1519" t="n">
        <v>12860</v>
      </c>
      <c r="AR1519" t="n">
        <v>16204</v>
      </c>
      <c r="AW1519" t="n">
        <v>11444</v>
      </c>
      <c r="BB1519" t="n">
        <v>11138</v>
      </c>
    </row>
    <row r="1520">
      <c r="A1520" t="inlineStr">
        <is>
          <t>Business combinations</t>
        </is>
      </c>
      <c r="C1520" t="inlineStr">
        <is>
          <t>Thousand</t>
        </is>
      </c>
      <c r="D1520" t="inlineStr">
        <is>
          <t>QQQQ</t>
        </is>
      </c>
      <c r="AC1520" t="n">
        <v>50695</v>
      </c>
      <c r="AH1520" t="n">
        <v>46779</v>
      </c>
      <c r="AM1520" t="n">
        <v>47450</v>
      </c>
      <c r="AR1520" t="n">
        <v>54257</v>
      </c>
    </row>
    <row r="1521">
      <c r="A1521" t="inlineStr">
        <is>
          <t>Operating lease assets</t>
        </is>
      </c>
      <c r="C1521" t="inlineStr">
        <is>
          <t>Thousand</t>
        </is>
      </c>
      <c r="D1521" t="inlineStr">
        <is>
          <t>QQQQ</t>
        </is>
      </c>
      <c r="AM1521" t="n">
        <v>68846</v>
      </c>
      <c r="AR1521" t="n">
        <v>65906</v>
      </c>
      <c r="AW1521" t="n">
        <v>88028</v>
      </c>
      <c r="BB1521" t="n">
        <v>76914</v>
      </c>
    </row>
    <row r="1522">
      <c r="A1522" t="inlineStr">
        <is>
          <t>All other current</t>
        </is>
      </c>
      <c r="C1522" t="inlineStr">
        <is>
          <t>Thousand</t>
        </is>
      </c>
      <c r="D1522" t="inlineStr">
        <is>
          <t>QQQQ</t>
        </is>
      </c>
      <c r="I1522" t="n">
        <v>9453</v>
      </c>
      <c r="N1522" t="n">
        <v>18696</v>
      </c>
    </row>
    <row r="1523">
      <c r="A1523" t="inlineStr">
        <is>
          <t>All other noncurrent</t>
        </is>
      </c>
      <c r="C1523" t="inlineStr">
        <is>
          <t>Thousand</t>
        </is>
      </c>
      <c r="D1523" t="inlineStr">
        <is>
          <t>QQQQ</t>
        </is>
      </c>
      <c r="I1523" t="n">
        <v>9031</v>
      </c>
      <c r="N1523" t="n">
        <v>8105</v>
      </c>
    </row>
    <row r="1524">
      <c r="A1524" t="inlineStr">
        <is>
          <t>Other</t>
        </is>
      </c>
      <c r="C1524" t="inlineStr">
        <is>
          <t>Thousand</t>
        </is>
      </c>
      <c r="D1524" t="inlineStr">
        <is>
          <t>QQQQ</t>
        </is>
      </c>
      <c r="S1524" t="n">
        <v>15054</v>
      </c>
      <c r="X1524" t="n">
        <v>6252</v>
      </c>
      <c r="AC1524" t="n">
        <v>18519</v>
      </c>
      <c r="AH1524" t="n">
        <v>23434</v>
      </c>
      <c r="AM1524" t="n">
        <v>14267</v>
      </c>
      <c r="AR1524" t="n">
        <v>26968</v>
      </c>
      <c r="AW1524" t="n">
        <v>11373</v>
      </c>
      <c r="BB1524" t="n">
        <v>7867</v>
      </c>
    </row>
    <row r="1525">
      <c r="A1525" t="inlineStr">
        <is>
          <t>Total deferred tax liabilities</t>
        </is>
      </c>
      <c r="C1525" t="inlineStr">
        <is>
          <t>Thousand</t>
        </is>
      </c>
      <c r="D1525" t="inlineStr">
        <is>
          <t>QQQQ</t>
        </is>
      </c>
      <c r="I1525" t="n">
        <v>251593</v>
      </c>
      <c r="N1525" t="n">
        <v>238655</v>
      </c>
      <c r="S1525" t="n">
        <v>304358</v>
      </c>
      <c r="X1525" t="n">
        <v>323985</v>
      </c>
      <c r="AC1525" t="n">
        <v>369608</v>
      </c>
      <c r="AH1525" t="n">
        <v>386994</v>
      </c>
      <c r="AM1525" t="n">
        <v>546961</v>
      </c>
      <c r="AR1525" t="n">
        <v>634900</v>
      </c>
      <c r="AW1525" t="n">
        <v>689492</v>
      </c>
      <c r="BB1525" t="n">
        <v>742921</v>
      </c>
    </row>
    <row r="1526">
      <c r="A1526" t="inlineStr">
        <is>
          <t>Total deferred tax liabilities-c</t>
        </is>
      </c>
      <c r="I1526">
        <f>SUM(I1516:I1524)</f>
        <v/>
      </c>
      <c r="N1526">
        <f>SUM(N1516:N1524)</f>
        <v/>
      </c>
      <c r="S1526">
        <f>SUM(S1516:S1524)</f>
        <v/>
      </c>
      <c r="X1526">
        <f>SUM(X1516:X1524)</f>
        <v/>
      </c>
      <c r="AC1526">
        <f>SUM(AC1516:AC1524)</f>
        <v/>
      </c>
      <c r="AH1526">
        <f>SUM(AH1516:AH1524)</f>
        <v/>
      </c>
      <c r="AM1526">
        <f>SUM(AM1516:AM1524)</f>
        <v/>
      </c>
      <c r="AR1526">
        <f>SUM(AR1516:AR1524)</f>
        <v/>
      </c>
      <c r="AW1526">
        <f>SUM(AW1516:AW1524)</f>
        <v/>
      </c>
      <c r="BB1526">
        <f>SUM(BB1516:BB1524)</f>
        <v/>
      </c>
    </row>
    <row r="1527">
      <c r="A1527" t="inlineStr">
        <is>
          <t>Sum check</t>
        </is>
      </c>
      <c r="I1527">
        <f>I1525-I1526</f>
        <v/>
      </c>
      <c r="N1527">
        <f>N1525-N1526</f>
        <v/>
      </c>
      <c r="S1527">
        <f>S1525-S1526</f>
        <v/>
      </c>
      <c r="X1527">
        <f>X1525-X1526</f>
        <v/>
      </c>
      <c r="AC1527">
        <f>AC1525-AC1526</f>
        <v/>
      </c>
      <c r="AH1527">
        <f>AH1525-AH1526</f>
        <v/>
      </c>
      <c r="AM1527">
        <f>AM1525-AM1526</f>
        <v/>
      </c>
      <c r="AR1527">
        <f>AR1525-AR1526</f>
        <v/>
      </c>
      <c r="AW1527">
        <f>AW1525-AW1526</f>
        <v/>
      </c>
      <c r="BB1527">
        <f>BB1525-BB1526</f>
        <v/>
      </c>
    </row>
    <row r="1529">
      <c r="A1529" t="inlineStr">
        <is>
          <t>Deferred tax assets</t>
        </is>
      </c>
    </row>
    <row r="1530">
      <c r="A1530" t="inlineStr">
        <is>
          <t>U.S. net operating losses</t>
        </is>
      </c>
      <c r="C1530" t="inlineStr">
        <is>
          <t>Thousand</t>
        </is>
      </c>
      <c r="D1530" t="inlineStr">
        <is>
          <t>QQQQ</t>
        </is>
      </c>
      <c r="I1530" t="n">
        <v>20907</v>
      </c>
      <c r="N1530" t="n">
        <v>5842</v>
      </c>
      <c r="S1530" t="n">
        <v>4297</v>
      </c>
      <c r="X1530" t="n">
        <v>3396</v>
      </c>
      <c r="AC1530" t="n">
        <v>3276</v>
      </c>
      <c r="AH1530" t="n">
        <v>2923</v>
      </c>
      <c r="AM1530" t="n">
        <v>3120</v>
      </c>
      <c r="AR1530" t="n">
        <v>3034</v>
      </c>
      <c r="AW1530" t="n">
        <v>2693</v>
      </c>
      <c r="BB1530" t="n">
        <v>12297</v>
      </c>
    </row>
    <row r="1531">
      <c r="A1531" t="inlineStr">
        <is>
          <t>Foreign net operating losses</t>
        </is>
      </c>
      <c r="C1531" t="inlineStr">
        <is>
          <t>Thousand</t>
        </is>
      </c>
      <c r="D1531" t="inlineStr">
        <is>
          <t>QQQQ</t>
        </is>
      </c>
      <c r="I1531" t="n">
        <v>15437</v>
      </c>
      <c r="N1531" t="n">
        <v>7873</v>
      </c>
      <c r="S1531" t="n">
        <v>16595</v>
      </c>
      <c r="X1531" t="n">
        <v>13446</v>
      </c>
      <c r="AC1531" t="n">
        <v>26934</v>
      </c>
      <c r="AH1531" t="n">
        <v>38531</v>
      </c>
      <c r="AM1531" t="n">
        <v>50806</v>
      </c>
      <c r="AR1531" t="n">
        <v>56213</v>
      </c>
      <c r="AW1531" t="n">
        <v>53227</v>
      </c>
      <c r="BB1531" t="n">
        <v>53801</v>
      </c>
    </row>
    <row r="1532">
      <c r="A1532" t="inlineStr">
        <is>
          <t>Credit carry forwards</t>
        </is>
      </c>
      <c r="C1532" t="inlineStr">
        <is>
          <t>Thousand</t>
        </is>
      </c>
      <c r="D1532" t="inlineStr">
        <is>
          <t>QQQQ</t>
        </is>
      </c>
      <c r="I1532" t="n">
        <v>79555</v>
      </c>
      <c r="N1532" t="n">
        <v>2916</v>
      </c>
      <c r="S1532" t="n">
        <v>2638</v>
      </c>
      <c r="X1532" t="n">
        <v>2080</v>
      </c>
      <c r="AC1532" t="n">
        <v>2425</v>
      </c>
      <c r="AH1532" t="n">
        <v>14461</v>
      </c>
      <c r="AM1532" t="n">
        <v>15575</v>
      </c>
      <c r="AR1532" t="n">
        <v>15223</v>
      </c>
      <c r="AW1532" t="n">
        <v>19026</v>
      </c>
      <c r="BB1532" t="n">
        <v>18102</v>
      </c>
    </row>
    <row r="1533">
      <c r="A1533" t="inlineStr">
        <is>
          <t>Allowance for credit losses</t>
        </is>
      </c>
      <c r="C1533" t="inlineStr">
        <is>
          <t>Thousand</t>
        </is>
      </c>
      <c r="D1533" t="inlineStr">
        <is>
          <t>QQQQ</t>
        </is>
      </c>
      <c r="I1533" t="n">
        <v>4510</v>
      </c>
      <c r="N1533" t="n">
        <v>4261</v>
      </c>
      <c r="S1533" t="n">
        <v>4382</v>
      </c>
      <c r="X1533" t="n">
        <v>4274</v>
      </c>
      <c r="AC1533" t="n">
        <v>1767</v>
      </c>
      <c r="AH1533" t="n">
        <v>6788</v>
      </c>
      <c r="AM1533" t="n">
        <v>5429</v>
      </c>
      <c r="AR1533" t="n">
        <v>4005</v>
      </c>
      <c r="AW1533" t="n">
        <v>6996</v>
      </c>
      <c r="BB1533" t="n">
        <v>9197</v>
      </c>
    </row>
    <row r="1534">
      <c r="A1534" t="inlineStr">
        <is>
          <t>Accrued liabilities</t>
        </is>
      </c>
      <c r="C1534" t="inlineStr">
        <is>
          <t>Thousand</t>
        </is>
      </c>
      <c r="D1534" t="inlineStr">
        <is>
          <t>QQQQ</t>
        </is>
      </c>
      <c r="I1534" t="n">
        <v>47384</v>
      </c>
      <c r="N1534" t="n">
        <v>52772</v>
      </c>
      <c r="S1534" t="n">
        <v>56753</v>
      </c>
      <c r="X1534" t="n">
        <v>57567</v>
      </c>
      <c r="AC1534" t="n">
        <v>50389</v>
      </c>
      <c r="AH1534" t="n">
        <v>52181</v>
      </c>
      <c r="AM1534" t="n">
        <v>51148</v>
      </c>
      <c r="AR1534" t="n">
        <v>94769</v>
      </c>
      <c r="AW1534" t="n">
        <v>103482</v>
      </c>
      <c r="BB1534" t="n">
        <v>127714</v>
      </c>
    </row>
    <row r="1535">
      <c r="A1535" t="inlineStr">
        <is>
          <t>Workers compensation</t>
        </is>
      </c>
      <c r="C1535" t="inlineStr">
        <is>
          <t>Thousand</t>
        </is>
      </c>
      <c r="D1535" t="inlineStr">
        <is>
          <t>QQQQ</t>
        </is>
      </c>
      <c r="I1535" t="n">
        <v>42951</v>
      </c>
      <c r="N1535" t="n">
        <v>43309</v>
      </c>
      <c r="S1535" t="n">
        <v>41217</v>
      </c>
      <c r="X1535" t="n">
        <v>38834</v>
      </c>
      <c r="AC1535" t="n">
        <v>26119</v>
      </c>
      <c r="AM1535" t="n">
        <v>36147</v>
      </c>
      <c r="AR1535" t="n">
        <v>36759</v>
      </c>
      <c r="AW1535" t="n">
        <v>37681</v>
      </c>
      <c r="BB1535" t="n">
        <v>4192</v>
      </c>
    </row>
    <row r="1536">
      <c r="A1536" t="inlineStr">
        <is>
          <t>Pension and other postretirement benefits</t>
        </is>
      </c>
      <c r="C1536" t="inlineStr">
        <is>
          <t>Thousand</t>
        </is>
      </c>
      <c r="D1536" t="inlineStr">
        <is>
          <t>QQQQ</t>
        </is>
      </c>
      <c r="I1536" t="n">
        <v>20364</v>
      </c>
      <c r="N1536" t="n">
        <v>26049</v>
      </c>
      <c r="S1536" t="n">
        <v>22559</v>
      </c>
      <c r="X1536" t="n">
        <v>21903</v>
      </c>
      <c r="AC1536" t="n">
        <v>13379</v>
      </c>
      <c r="AM1536" t="n">
        <v>29429</v>
      </c>
      <c r="AR1536" t="n">
        <v>35899</v>
      </c>
      <c r="AW1536" t="n">
        <v>28083</v>
      </c>
      <c r="BB1536" t="n">
        <v>3351</v>
      </c>
    </row>
    <row r="1537">
      <c r="A1537" t="inlineStr">
        <is>
          <t>Operating lease liabilities</t>
        </is>
      </c>
      <c r="C1537" t="inlineStr">
        <is>
          <t>Thousand</t>
        </is>
      </c>
      <c r="D1537" t="inlineStr">
        <is>
          <t>QQQQ</t>
        </is>
      </c>
      <c r="AM1537" t="n">
        <v>68846</v>
      </c>
      <c r="AR1537" t="n">
        <v>65906</v>
      </c>
      <c r="AW1537" t="n">
        <v>88028</v>
      </c>
      <c r="BB1537" t="n">
        <v>76914</v>
      </c>
    </row>
    <row r="1538">
      <c r="A1538" t="inlineStr">
        <is>
          <t>Advance payments</t>
        </is>
      </c>
      <c r="C1538" t="inlineStr">
        <is>
          <t>Thousand</t>
        </is>
      </c>
      <c r="D1538" t="inlineStr">
        <is>
          <t>QQQQ</t>
        </is>
      </c>
      <c r="BB1538" t="n">
        <v>68361</v>
      </c>
    </row>
    <row r="1539">
      <c r="A1539" t="inlineStr">
        <is>
          <t>Interest expense limitations</t>
        </is>
      </c>
      <c r="C1539" t="inlineStr">
        <is>
          <t>Thousand</t>
        </is>
      </c>
      <c r="D1539" t="inlineStr">
        <is>
          <t>QQQQ</t>
        </is>
      </c>
      <c r="BB1539" t="n">
        <v>37353</v>
      </c>
    </row>
    <row r="1540">
      <c r="A1540" t="inlineStr">
        <is>
          <t>Deferred revenue</t>
        </is>
      </c>
      <c r="C1540" t="inlineStr">
        <is>
          <t>Thousand</t>
        </is>
      </c>
      <c r="D1540" t="inlineStr">
        <is>
          <t>QQQQ</t>
        </is>
      </c>
      <c r="AH1540" t="n">
        <v>1860</v>
      </c>
    </row>
    <row r="1541">
      <c r="A1541" t="inlineStr">
        <is>
          <t>All other current</t>
        </is>
      </c>
      <c r="C1541" t="inlineStr">
        <is>
          <t>Thousand</t>
        </is>
      </c>
      <c r="D1541" t="inlineStr">
        <is>
          <t>QQQQ</t>
        </is>
      </c>
      <c r="I1541" t="n">
        <v>12282</v>
      </c>
      <c r="N1541" t="n">
        <v>9755</v>
      </c>
    </row>
    <row r="1542">
      <c r="A1542" t="inlineStr">
        <is>
          <t>All other noncurrent</t>
        </is>
      </c>
      <c r="C1542" t="inlineStr">
        <is>
          <t>Thousand</t>
        </is>
      </c>
      <c r="D1542" t="inlineStr">
        <is>
          <t>QQQQ</t>
        </is>
      </c>
      <c r="I1542" t="n">
        <v>10292</v>
      </c>
      <c r="N1542" t="n">
        <v>20857</v>
      </c>
    </row>
    <row r="1543">
      <c r="A1543" t="inlineStr">
        <is>
          <t>Other</t>
        </is>
      </c>
      <c r="C1543" t="inlineStr">
        <is>
          <t>Thousand</t>
        </is>
      </c>
      <c r="D1543" t="inlineStr">
        <is>
          <t>QQQQ</t>
        </is>
      </c>
      <c r="S1543" t="n">
        <v>31956</v>
      </c>
      <c r="X1543" t="n">
        <v>46066</v>
      </c>
      <c r="AC1543" t="n">
        <v>51306</v>
      </c>
      <c r="AH1543" t="n">
        <v>63227</v>
      </c>
      <c r="AM1543" t="n">
        <v>22502</v>
      </c>
      <c r="AR1543" t="n">
        <v>21640</v>
      </c>
      <c r="AW1543" t="n">
        <v>10666</v>
      </c>
      <c r="BB1543" t="n">
        <v>33785</v>
      </c>
    </row>
    <row r="1544">
      <c r="A1544" t="inlineStr">
        <is>
          <t>Total deferred tax assets</t>
        </is>
      </c>
      <c r="C1544" t="inlineStr">
        <is>
          <t>Thousand</t>
        </is>
      </c>
      <c r="D1544" t="inlineStr">
        <is>
          <t>QQQQ</t>
        </is>
      </c>
      <c r="I1544" t="n">
        <v>253682</v>
      </c>
      <c r="N1544" t="n">
        <v>173634</v>
      </c>
      <c r="S1544" t="n">
        <v>180397</v>
      </c>
      <c r="X1544" t="n">
        <v>187566</v>
      </c>
      <c r="AC1544" t="n">
        <v>175595</v>
      </c>
      <c r="AH1544" t="n">
        <v>179971</v>
      </c>
      <c r="AM1544" t="n">
        <v>283002</v>
      </c>
      <c r="AR1544" t="n">
        <v>333448</v>
      </c>
      <c r="AW1544" t="n">
        <v>349882</v>
      </c>
      <c r="BB1544" t="n">
        <v>445067</v>
      </c>
    </row>
    <row r="1545">
      <c r="A1545" t="inlineStr">
        <is>
          <t>Total deferred tax assets-c</t>
        </is>
      </c>
      <c r="I1545">
        <f>SUM(I1530:I1543)</f>
        <v/>
      </c>
      <c r="N1545">
        <f>SUM(N1530:N1543)</f>
        <v/>
      </c>
      <c r="S1545">
        <f>SUM(S1530:S1543)</f>
        <v/>
      </c>
      <c r="X1545">
        <f>SUM(X1530:X1543)</f>
        <v/>
      </c>
      <c r="AC1545">
        <f>SUM(AC1530:AC1543)</f>
        <v/>
      </c>
      <c r="AH1545">
        <f>SUM(AH1530:AH1543)</f>
        <v/>
      </c>
      <c r="AM1545">
        <f>SUM(AM1530:AM1543)</f>
        <v/>
      </c>
      <c r="AR1545">
        <f>SUM(AR1530:AR1543)</f>
        <v/>
      </c>
      <c r="AW1545">
        <f>SUM(AW1530:AW1543)</f>
        <v/>
      </c>
      <c r="BB1545">
        <f>SUM(BB1530:BB1543)</f>
        <v/>
      </c>
    </row>
    <row r="1546">
      <c r="A1546" t="inlineStr">
        <is>
          <t>Sum check</t>
        </is>
      </c>
      <c r="I1546">
        <f>I1544-I1545</f>
        <v/>
      </c>
      <c r="N1546">
        <f>N1544-N1545</f>
        <v/>
      </c>
      <c r="S1546">
        <f>S1544-S1545</f>
        <v/>
      </c>
      <c r="X1546">
        <f>X1544-X1545</f>
        <v/>
      </c>
      <c r="AC1546">
        <f>AC1544-AC1545</f>
        <v/>
      </c>
      <c r="AH1546">
        <f>AH1544-AH1545</f>
        <v/>
      </c>
      <c r="AM1546">
        <f>AM1544-AM1545</f>
        <v/>
      </c>
      <c r="AR1546">
        <f>AR1544-AR1545</f>
        <v/>
      </c>
      <c r="AW1546">
        <f>AW1544-AW1545</f>
        <v/>
      </c>
      <c r="BB1546">
        <f>BB1544-BB1545</f>
        <v/>
      </c>
    </row>
    <row r="1548">
      <c r="A1548" t="inlineStr">
        <is>
          <t>Valuation allowance</t>
        </is>
      </c>
      <c r="C1548" t="inlineStr">
        <is>
          <t>Thousand</t>
        </is>
      </c>
      <c r="D1548" t="inlineStr">
        <is>
          <t>QQQQ</t>
        </is>
      </c>
      <c r="I1548" t="n">
        <v>-10400</v>
      </c>
      <c r="N1548" t="n">
        <v>-9150</v>
      </c>
      <c r="S1548" t="n">
        <v>-7921</v>
      </c>
      <c r="X1548" t="n">
        <v>-6232</v>
      </c>
      <c r="AC1548" t="n">
        <v>-14479</v>
      </c>
      <c r="AH1548" t="n">
        <v>-26150</v>
      </c>
      <c r="AM1548" t="n">
        <v>-33522</v>
      </c>
      <c r="AR1548" t="n">
        <v>-32908</v>
      </c>
      <c r="AW1548" t="n">
        <v>-24261</v>
      </c>
      <c r="BB1548" t="n">
        <v>-64361</v>
      </c>
    </row>
    <row r="1549">
      <c r="A1549" t="inlineStr">
        <is>
          <t>Net deferred tax assets</t>
        </is>
      </c>
      <c r="C1549" t="inlineStr">
        <is>
          <t>Thousand</t>
        </is>
      </c>
      <c r="D1549" t="inlineStr">
        <is>
          <t>QQQQ</t>
        </is>
      </c>
      <c r="I1549" t="n">
        <v>243282</v>
      </c>
      <c r="N1549" t="n">
        <v>164484</v>
      </c>
      <c r="S1549" t="n">
        <v>172476</v>
      </c>
      <c r="X1549" t="n">
        <v>181334</v>
      </c>
      <c r="AC1549" t="n">
        <v>161116</v>
      </c>
      <c r="AH1549" t="n">
        <v>153821</v>
      </c>
      <c r="AM1549" t="n">
        <v>249480</v>
      </c>
      <c r="AR1549" t="n">
        <v>300540</v>
      </c>
      <c r="AW1549" t="n">
        <v>325621</v>
      </c>
      <c r="BB1549" t="n">
        <v>380706</v>
      </c>
    </row>
    <row r="1550">
      <c r="A1550" t="inlineStr">
        <is>
          <t>Net deferred tax assets-c</t>
        </is>
      </c>
      <c r="I1550">
        <f>SUM(I1544,I1548)</f>
        <v/>
      </c>
      <c r="N1550">
        <f>SUM(N1544,N1548)</f>
        <v/>
      </c>
      <c r="S1550">
        <f>SUM(S1544,S1548)</f>
        <v/>
      </c>
      <c r="X1550">
        <f>SUM(X1544,X1548)</f>
        <v/>
      </c>
      <c r="AC1550">
        <f>SUM(AC1544,AC1548)</f>
        <v/>
      </c>
      <c r="AH1550">
        <f>SUM(AH1544,AH1548)</f>
        <v/>
      </c>
      <c r="AM1550">
        <f>SUM(AM1544,AM1548)</f>
        <v/>
      </c>
      <c r="AR1550">
        <f>SUM(AR1544,AR1548)</f>
        <v/>
      </c>
      <c r="AW1550">
        <f>SUM(AW1544,AW1548)</f>
        <v/>
      </c>
      <c r="BB1550">
        <f>SUM(BB1544,BB1548)</f>
        <v/>
      </c>
    </row>
    <row r="1551">
      <c r="A1551" t="inlineStr">
        <is>
          <t>Sum check</t>
        </is>
      </c>
      <c r="I1551">
        <f>I1549-I1550</f>
        <v/>
      </c>
      <c r="N1551">
        <f>N1549-N1550</f>
        <v/>
      </c>
      <c r="S1551">
        <f>S1549-S1550</f>
        <v/>
      </c>
      <c r="X1551">
        <f>X1549-X1550</f>
        <v/>
      </c>
      <c r="AC1551">
        <f>AC1549-AC1550</f>
        <v/>
      </c>
      <c r="AH1551">
        <f>AH1549-AH1550</f>
        <v/>
      </c>
      <c r="AM1551">
        <f>AM1549-AM1550</f>
        <v/>
      </c>
      <c r="AR1551">
        <f>AR1549-AR1550</f>
        <v/>
      </c>
      <c r="AW1551">
        <f>AW1549-AW1550</f>
        <v/>
      </c>
      <c r="BB1551">
        <f>BB1549-BB1550</f>
        <v/>
      </c>
    </row>
    <row r="1554">
      <c r="A1554" t="inlineStr">
        <is>
          <t>Net deferred tax liabilities</t>
        </is>
      </c>
      <c r="C1554" t="inlineStr">
        <is>
          <t>Thousand</t>
        </is>
      </c>
      <c r="D1554" t="inlineStr">
        <is>
          <t>QQQQ</t>
        </is>
      </c>
      <c r="I1554" t="n">
        <v>8311</v>
      </c>
      <c r="N1554" t="n">
        <v>74171</v>
      </c>
      <c r="S1554" t="n">
        <v>131882</v>
      </c>
      <c r="X1554" t="n">
        <v>142651</v>
      </c>
      <c r="AC1554" t="n">
        <v>208492</v>
      </c>
      <c r="AH1554" t="n">
        <v>233173</v>
      </c>
      <c r="AM1554" t="n">
        <v>297481</v>
      </c>
      <c r="AR1554" t="n">
        <v>334360</v>
      </c>
      <c r="AW1554" t="n">
        <v>363871</v>
      </c>
      <c r="BB1554" t="n">
        <v>362215</v>
      </c>
    </row>
    <row r="1555">
      <c r="A1555" t="inlineStr">
        <is>
          <t>Net deferred tax liabilities-c</t>
        </is>
      </c>
      <c r="I1555">
        <f>SUM(I1525-I1549)</f>
        <v/>
      </c>
      <c r="N1555">
        <f>SUM(N1525-N1549)</f>
        <v/>
      </c>
      <c r="S1555">
        <f>SUM(S1525-S1549)</f>
        <v/>
      </c>
      <c r="X1555">
        <f>SUM(X1525-X1549)</f>
        <v/>
      </c>
      <c r="AC1555">
        <f>SUM(AC1525-AC1549)</f>
        <v/>
      </c>
      <c r="AH1555">
        <f>SUM(AH1525-AH1549)</f>
        <v/>
      </c>
      <c r="AM1555">
        <f>SUM(AM1525-AM1549)</f>
        <v/>
      </c>
      <c r="AR1555">
        <f>SUM(AR1525-AR1549)</f>
        <v/>
      </c>
      <c r="AW1555">
        <f>SUM(AW1525-AW1549)</f>
        <v/>
      </c>
      <c r="BB1555">
        <f>SUM(BB1525-BB1549)</f>
        <v/>
      </c>
    </row>
    <row r="1556">
      <c r="A1556" t="inlineStr">
        <is>
          <t>Sum check</t>
        </is>
      </c>
      <c r="I1556">
        <f>I1554-I1555</f>
        <v/>
      </c>
      <c r="N1556">
        <f>N1554-N1555</f>
        <v/>
      </c>
      <c r="S1556">
        <f>S1554-S1555</f>
        <v/>
      </c>
      <c r="X1556">
        <f>X1554-X1555</f>
        <v/>
      </c>
      <c r="AC1556">
        <f>AC1554-AC1555</f>
        <v/>
      </c>
      <c r="AH1556">
        <f>AH1554-AH1555</f>
        <v/>
      </c>
      <c r="AM1556">
        <f>AM1554-AM1555</f>
        <v/>
      </c>
      <c r="AR1556">
        <f>AR1554-AR1555</f>
        <v/>
      </c>
      <c r="AW1556">
        <f>AW1554-AW1555</f>
        <v/>
      </c>
      <c r="BB1556">
        <f>BB1554-BB1555</f>
        <v/>
      </c>
    </row>
    <row r="1557">
      <c r="A1557" t="inlineStr">
        <is>
          <t>Link check</t>
        </is>
      </c>
      <c r="I1557">
        <f>I1554-I719+I690</f>
        <v/>
      </c>
      <c r="N1557">
        <f>N1554-N719+N690</f>
        <v/>
      </c>
      <c r="S1557">
        <f>S1554-S719+S690</f>
        <v/>
      </c>
      <c r="X1557">
        <f>X1554-X719+X690</f>
        <v/>
      </c>
      <c r="AC1557">
        <f>AC1554-AC719+AC690</f>
        <v/>
      </c>
      <c r="AH1557">
        <f>AH1554-AH719+AH690</f>
        <v/>
      </c>
      <c r="AM1557">
        <f>AM1554-AM719+AM690</f>
        <v/>
      </c>
      <c r="AR1557">
        <f>AR1554-AR719+AR690</f>
        <v/>
      </c>
      <c r="AW1557">
        <f>AW1554-AW719+AW690</f>
        <v/>
      </c>
      <c r="BB1557">
        <f>BB1554-BB719+BB690</f>
        <v/>
      </c>
    </row>
    <row r="1559">
      <c r="A1559" t="inlineStr">
        <is>
          <t>Operating leases liabilities</t>
        </is>
      </c>
    </row>
    <row r="1560">
      <c r="A1560" t="inlineStr">
        <is>
          <t>Accrued expenses and other current liabilities</t>
        </is>
      </c>
      <c r="C1560" t="inlineStr">
        <is>
          <t>Thousand</t>
        </is>
      </c>
      <c r="D1560" t="inlineStr">
        <is>
          <t>QQQQ</t>
        </is>
      </c>
      <c r="AM1560" t="n">
        <v>66239</v>
      </c>
      <c r="AR1560" t="n">
        <v>71592</v>
      </c>
      <c r="AW1560" t="n">
        <v>82947</v>
      </c>
      <c r="BB1560" t="n">
        <v>79222</v>
      </c>
    </row>
    <row r="1561">
      <c r="A1561" t="inlineStr">
        <is>
          <t>Noncurrent operating lease liability less current maturities</t>
        </is>
      </c>
      <c r="C1561" t="inlineStr">
        <is>
          <t>Thousand</t>
        </is>
      </c>
      <c r="D1561" t="inlineStr">
        <is>
          <t>QQQQ</t>
        </is>
      </c>
      <c r="AM1561" t="n">
        <v>235382</v>
      </c>
      <c r="AR1561" t="n">
        <v>217432</v>
      </c>
      <c r="AW1561" t="n">
        <v>271366</v>
      </c>
      <c r="BB1561" t="n">
        <v>230701</v>
      </c>
    </row>
    <row r="1562">
      <c r="A1562" t="inlineStr">
        <is>
          <t>Total lease liabilities</t>
        </is>
      </c>
      <c r="C1562" t="inlineStr">
        <is>
          <t>Thousand</t>
        </is>
      </c>
      <c r="D1562" t="inlineStr">
        <is>
          <t>QQQQ</t>
        </is>
      </c>
      <c r="AM1562" t="n">
        <v>301621</v>
      </c>
      <c r="AR1562" t="n">
        <v>289024</v>
      </c>
      <c r="AW1562" t="n">
        <v>354313</v>
      </c>
      <c r="BB1562" t="n">
        <v>309923</v>
      </c>
    </row>
    <row r="1563">
      <c r="A1563" t="inlineStr">
        <is>
          <t>Total lease liabilities-c</t>
        </is>
      </c>
      <c r="AM1563">
        <f>SUM(AM1560:AM1561)</f>
        <v/>
      </c>
      <c r="AR1563">
        <f>SUM(AR1560:AR1561)</f>
        <v/>
      </c>
      <c r="AW1563">
        <f>SUM(AW1560:AW1561)</f>
        <v/>
      </c>
      <c r="BB1563">
        <f>SUM(BB1560:BB1561)</f>
        <v/>
      </c>
    </row>
    <row r="1564">
      <c r="A1564" t="inlineStr">
        <is>
          <t>Sum check</t>
        </is>
      </c>
      <c r="AM1564">
        <f>AM1562-AM1563</f>
        <v/>
      </c>
      <c r="AR1564">
        <f>AR1562-AR1563</f>
        <v/>
      </c>
      <c r="AW1564">
        <f>AW1562-AW1563</f>
        <v/>
      </c>
      <c r="BB1564">
        <f>BB1562-BB1563</f>
        <v/>
      </c>
    </row>
    <row r="1566">
      <c r="A1566" t="inlineStr">
        <is>
          <t>Finance leases liabilities</t>
        </is>
      </c>
    </row>
    <row r="1567">
      <c r="A1567" t="inlineStr">
        <is>
          <t>Current maturities of long-term debt</t>
        </is>
      </c>
      <c r="C1567" t="inlineStr">
        <is>
          <t>Thousand</t>
        </is>
      </c>
      <c r="D1567" t="inlineStr">
        <is>
          <t>QQQQ</t>
        </is>
      </c>
      <c r="AM1567" t="n">
        <v>486</v>
      </c>
      <c r="AR1567" t="n">
        <v>420</v>
      </c>
      <c r="AW1567" t="n">
        <v>930</v>
      </c>
      <c r="BB1567" t="n">
        <v>966</v>
      </c>
    </row>
    <row r="1568">
      <c r="A1568" t="inlineStr">
        <is>
          <t>Long-term debt less current maturities</t>
        </is>
      </c>
      <c r="C1568" t="inlineStr">
        <is>
          <t>Thousand</t>
        </is>
      </c>
      <c r="D1568" t="inlineStr">
        <is>
          <t>QQQQ</t>
        </is>
      </c>
      <c r="AM1568" t="n">
        <v>1664</v>
      </c>
      <c r="AR1568" t="n">
        <v>1244</v>
      </c>
      <c r="AW1568" t="n">
        <v>3618</v>
      </c>
      <c r="BB1568" t="n">
        <v>2658</v>
      </c>
    </row>
    <row r="1569">
      <c r="A1569" t="inlineStr">
        <is>
          <t>Total lease liabilities</t>
        </is>
      </c>
      <c r="C1569" t="inlineStr">
        <is>
          <t>Thousand</t>
        </is>
      </c>
      <c r="D1569" t="inlineStr">
        <is>
          <t>QQQQ</t>
        </is>
      </c>
      <c r="AM1569" t="n">
        <v>2150</v>
      </c>
      <c r="AR1569" t="n">
        <v>1664</v>
      </c>
      <c r="AW1569" t="n">
        <v>4548</v>
      </c>
      <c r="BB1569" t="n">
        <v>3624</v>
      </c>
    </row>
    <row r="1570">
      <c r="A1570" t="inlineStr">
        <is>
          <t>Total lease liabilities-c</t>
        </is>
      </c>
      <c r="AM1570">
        <f>SUM(AM1567:AM1568)</f>
        <v/>
      </c>
      <c r="AR1570">
        <f>SUM(AR1567:AR1568)</f>
        <v/>
      </c>
      <c r="AW1570">
        <f>SUM(AW1567:AW1568)</f>
        <v/>
      </c>
      <c r="BB1570">
        <f>SUM(BB1567:BB1568)</f>
        <v/>
      </c>
    </row>
    <row r="1571">
      <c r="A1571" t="inlineStr">
        <is>
          <t>Sum check</t>
        </is>
      </c>
      <c r="AM1571">
        <f>AM1569-AM1570</f>
        <v/>
      </c>
      <c r="AR1571">
        <f>AR1569-AR1570</f>
        <v/>
      </c>
      <c r="AW1571">
        <f>AW1569-AW1570</f>
        <v/>
      </c>
      <c r="BB1571">
        <f>BB1569-BB1570</f>
        <v/>
      </c>
    </row>
    <row r="1573">
      <c r="A1573" t="inlineStr">
        <is>
          <t>Operating lease payments</t>
        </is>
      </c>
    </row>
    <row r="1574">
      <c r="A1574" t="inlineStr">
        <is>
          <t>Next year</t>
        </is>
      </c>
      <c r="C1574" t="inlineStr">
        <is>
          <t>Thousand</t>
        </is>
      </c>
      <c r="D1574" t="inlineStr">
        <is>
          <t>QQQQ</t>
        </is>
      </c>
      <c r="AW1574" t="n">
        <v>102390</v>
      </c>
      <c r="BB1574" t="n">
        <v>90356</v>
      </c>
    </row>
    <row r="1575">
      <c r="A1575" t="inlineStr">
        <is>
          <t>Next 2nd year</t>
        </is>
      </c>
      <c r="C1575" t="inlineStr">
        <is>
          <t>Thousand</t>
        </is>
      </c>
      <c r="D1575" t="inlineStr">
        <is>
          <t>QQQQ</t>
        </is>
      </c>
      <c r="AW1575" t="n">
        <v>75822</v>
      </c>
      <c r="BB1575" t="n">
        <v>67082</v>
      </c>
    </row>
    <row r="1576">
      <c r="A1576" t="inlineStr">
        <is>
          <t>Next 3rd year</t>
        </is>
      </c>
      <c r="C1576" t="inlineStr">
        <is>
          <t>Thousand</t>
        </is>
      </c>
      <c r="D1576" t="inlineStr">
        <is>
          <t>QQQQ</t>
        </is>
      </c>
      <c r="AW1576" t="n">
        <v>60196</v>
      </c>
      <c r="BB1576" t="n">
        <v>55911</v>
      </c>
    </row>
    <row r="1577">
      <c r="A1577" t="inlineStr">
        <is>
          <t>Next 4th year</t>
        </is>
      </c>
      <c r="C1577" t="inlineStr">
        <is>
          <t>Thousand</t>
        </is>
      </c>
      <c r="D1577" t="inlineStr">
        <is>
          <t>QQQQ</t>
        </is>
      </c>
      <c r="AW1577" t="n">
        <v>46991</v>
      </c>
      <c r="BB1577" t="n">
        <v>41955</v>
      </c>
    </row>
    <row r="1578">
      <c r="A1578" t="inlineStr">
        <is>
          <t>Next 5th year</t>
        </is>
      </c>
      <c r="C1578" t="inlineStr">
        <is>
          <t>Thousand</t>
        </is>
      </c>
      <c r="D1578" t="inlineStr">
        <is>
          <t>QQQQ</t>
        </is>
      </c>
      <c r="AW1578" t="n">
        <v>34034</v>
      </c>
      <c r="BB1578" t="n">
        <v>29697</v>
      </c>
    </row>
    <row r="1579">
      <c r="A1579" t="inlineStr">
        <is>
          <t>Thereafter</t>
        </is>
      </c>
      <c r="C1579" t="inlineStr">
        <is>
          <t>Thousand</t>
        </is>
      </c>
      <c r="D1579" t="inlineStr">
        <is>
          <t>QQQQ</t>
        </is>
      </c>
      <c r="AW1579" t="n">
        <v>71230</v>
      </c>
      <c r="BB1579" t="n">
        <v>60182</v>
      </c>
    </row>
    <row r="1580">
      <c r="A1580" t="inlineStr">
        <is>
          <t>Total future minimum lease payments</t>
        </is>
      </c>
      <c r="C1580" t="inlineStr">
        <is>
          <t>Thousand</t>
        </is>
      </c>
      <c r="D1580" t="inlineStr">
        <is>
          <t>QQQQ</t>
        </is>
      </c>
      <c r="AW1580" t="n">
        <v>390663</v>
      </c>
      <c r="BB1580" t="n">
        <v>345183</v>
      </c>
    </row>
    <row r="1581">
      <c r="A1581" t="inlineStr">
        <is>
          <t>Total future minimum lease payments-c</t>
        </is>
      </c>
      <c r="AW1581">
        <f>SUM(AW1574:AW1579)</f>
        <v/>
      </c>
      <c r="BB1581">
        <f>SUM(BB1574:BB1579)</f>
        <v/>
      </c>
    </row>
    <row r="1582">
      <c r="A1582" t="inlineStr">
        <is>
          <t>Sum check</t>
        </is>
      </c>
      <c r="AW1582">
        <f>AW1580-AW1581</f>
        <v/>
      </c>
      <c r="BB1582">
        <f>BB1580-BB1581</f>
        <v/>
      </c>
    </row>
    <row r="1584">
      <c r="A1584" t="inlineStr">
        <is>
          <t>Less imputed interest</t>
        </is>
      </c>
      <c r="C1584" t="inlineStr">
        <is>
          <t>Thousand</t>
        </is>
      </c>
      <c r="D1584" t="inlineStr">
        <is>
          <t>QQQQ</t>
        </is>
      </c>
      <c r="AW1584" t="n">
        <v>-36350</v>
      </c>
      <c r="BB1584" t="n">
        <v>-35260</v>
      </c>
    </row>
    <row r="1585">
      <c r="A1585" t="inlineStr">
        <is>
          <t>Present value of lease liabilities</t>
        </is>
      </c>
      <c r="C1585" t="inlineStr">
        <is>
          <t>Thousand</t>
        </is>
      </c>
      <c r="D1585" t="inlineStr">
        <is>
          <t>QQQQ</t>
        </is>
      </c>
      <c r="AW1585" t="n">
        <v>354313</v>
      </c>
      <c r="BB1585" t="n">
        <v>309923</v>
      </c>
    </row>
    <row r="1586">
      <c r="A1586" t="inlineStr">
        <is>
          <t>Present value of lease liabilities-c</t>
        </is>
      </c>
      <c r="AW1586">
        <f>SUM(AW1580,AW1584)</f>
        <v/>
      </c>
      <c r="BB1586">
        <f>SUM(BB1580,BB1584)</f>
        <v/>
      </c>
    </row>
    <row r="1587">
      <c r="A1587" t="inlineStr">
        <is>
          <t>Sum check</t>
        </is>
      </c>
      <c r="AW1587">
        <f>AW1585-AW1586</f>
        <v/>
      </c>
      <c r="BB1587">
        <f>BB1585-BB1586</f>
        <v/>
      </c>
    </row>
    <row r="1589">
      <c r="A1589" t="inlineStr">
        <is>
          <t>Finance lease payments</t>
        </is>
      </c>
    </row>
    <row r="1590">
      <c r="A1590" t="inlineStr">
        <is>
          <t>Next year</t>
        </is>
      </c>
      <c r="C1590" t="inlineStr">
        <is>
          <t>Thousand</t>
        </is>
      </c>
      <c r="D1590" t="inlineStr">
        <is>
          <t>QQQQ</t>
        </is>
      </c>
      <c r="AW1590" t="n">
        <v>1064</v>
      </c>
      <c r="BB1590" t="n">
        <v>1064</v>
      </c>
    </row>
    <row r="1591">
      <c r="A1591" t="inlineStr">
        <is>
          <t>Next 2nd year</t>
        </is>
      </c>
      <c r="C1591" t="inlineStr">
        <is>
          <t>Thousand</t>
        </is>
      </c>
      <c r="D1591" t="inlineStr">
        <is>
          <t>QQQQ</t>
        </is>
      </c>
      <c r="AW1591" t="n">
        <v>1057</v>
      </c>
      <c r="BB1591" t="n">
        <v>908</v>
      </c>
    </row>
    <row r="1592">
      <c r="A1592" t="inlineStr">
        <is>
          <t>Next 3rd year</t>
        </is>
      </c>
      <c r="C1592" t="inlineStr">
        <is>
          <t>Thousand</t>
        </is>
      </c>
      <c r="D1592" t="inlineStr">
        <is>
          <t>QQQQ</t>
        </is>
      </c>
      <c r="AW1592" t="n">
        <v>908</v>
      </c>
      <c r="BB1592" t="n">
        <v>563</v>
      </c>
    </row>
    <row r="1593">
      <c r="A1593" t="inlineStr">
        <is>
          <t>Next 4th year</t>
        </is>
      </c>
      <c r="C1593" t="inlineStr">
        <is>
          <t>Thousand</t>
        </is>
      </c>
      <c r="D1593" t="inlineStr">
        <is>
          <t>QQQQ</t>
        </is>
      </c>
      <c r="AW1593" t="n">
        <v>563</v>
      </c>
      <c r="BB1593" t="n">
        <v>553</v>
      </c>
    </row>
    <row r="1594">
      <c r="A1594" t="inlineStr">
        <is>
          <t>Next 5th year</t>
        </is>
      </c>
      <c r="C1594" t="inlineStr">
        <is>
          <t>Thousand</t>
        </is>
      </c>
      <c r="D1594" t="inlineStr">
        <is>
          <t>QQQQ</t>
        </is>
      </c>
      <c r="AW1594" t="n">
        <v>554</v>
      </c>
      <c r="BB1594" t="n">
        <v>526</v>
      </c>
    </row>
    <row r="1595">
      <c r="A1595" t="inlineStr">
        <is>
          <t>Thereafter</t>
        </is>
      </c>
      <c r="C1595" t="inlineStr">
        <is>
          <t>Thousand</t>
        </is>
      </c>
      <c r="D1595" t="inlineStr">
        <is>
          <t>QQQQ</t>
        </is>
      </c>
      <c r="AW1595" t="n">
        <v>779</v>
      </c>
      <c r="BB1595" t="n">
        <v>253</v>
      </c>
    </row>
    <row r="1596">
      <c r="A1596" t="inlineStr">
        <is>
          <t>Total future minimum lease payments</t>
        </is>
      </c>
      <c r="C1596" t="inlineStr">
        <is>
          <t>Thousand</t>
        </is>
      </c>
      <c r="D1596" t="inlineStr">
        <is>
          <t>QQQQ</t>
        </is>
      </c>
      <c r="AW1596" t="n">
        <v>4925</v>
      </c>
      <c r="BB1596" t="n">
        <v>3867</v>
      </c>
    </row>
    <row r="1597">
      <c r="A1597" t="inlineStr">
        <is>
          <t>Total future minimum lease payments-c</t>
        </is>
      </c>
      <c r="AW1597">
        <f>SUM(AW1590:AW1595)</f>
        <v/>
      </c>
      <c r="BB1597">
        <f>SUM(BB1590:BB1595)</f>
        <v/>
      </c>
    </row>
    <row r="1598">
      <c r="A1598" t="inlineStr">
        <is>
          <t>Sum check</t>
        </is>
      </c>
      <c r="AW1598">
        <f>AW1596-AW1597</f>
        <v/>
      </c>
      <c r="BB1598">
        <f>BB1596-BB1597</f>
        <v/>
      </c>
    </row>
    <row r="1600">
      <c r="A1600" t="inlineStr">
        <is>
          <t>Less imputed interest</t>
        </is>
      </c>
      <c r="C1600" t="inlineStr">
        <is>
          <t>Thousand</t>
        </is>
      </c>
      <c r="D1600" t="inlineStr">
        <is>
          <t>QQQQ</t>
        </is>
      </c>
      <c r="AW1600" t="n">
        <v>-377</v>
      </c>
      <c r="BB1600" t="n">
        <v>-243</v>
      </c>
    </row>
    <row r="1601">
      <c r="A1601" t="inlineStr">
        <is>
          <t>Present value of lease liabilities</t>
        </is>
      </c>
      <c r="C1601" t="inlineStr">
        <is>
          <t>Thousand</t>
        </is>
      </c>
      <c r="D1601" t="inlineStr">
        <is>
          <t>QQQQ</t>
        </is>
      </c>
      <c r="AW1601" t="n">
        <v>4548</v>
      </c>
      <c r="BB1601" t="n">
        <v>3624</v>
      </c>
    </row>
    <row r="1602">
      <c r="A1602" t="inlineStr">
        <is>
          <t>Present value of lease liabilities-c</t>
        </is>
      </c>
      <c r="AW1602">
        <f>SUM(AW1596,AW1600)</f>
        <v/>
      </c>
      <c r="BB1602">
        <f>SUM(BB1596,BB1600)</f>
        <v/>
      </c>
    </row>
    <row r="1603">
      <c r="A1603" t="inlineStr">
        <is>
          <t>Sum check</t>
        </is>
      </c>
      <c r="AW1603">
        <f>AW1601-AW1602</f>
        <v/>
      </c>
      <c r="BB1603">
        <f>BB1601-BB1602</f>
        <v/>
      </c>
    </row>
    <row r="1605">
      <c r="A1605" t="inlineStr">
        <is>
          <t>Supplemental cash flow  leases</t>
        </is>
      </c>
    </row>
    <row r="1606">
      <c r="A1606" t="inlineStr">
        <is>
          <t>Operating cash flows - operating leases</t>
        </is>
      </c>
      <c r="C1606" t="inlineStr">
        <is>
          <t>Thousand</t>
        </is>
      </c>
      <c r="D1606" t="inlineStr">
        <is>
          <t>QQQQ</t>
        </is>
      </c>
      <c r="AN1606" t="n">
        <v>100473</v>
      </c>
      <c r="AS1606" t="n">
        <v>91254</v>
      </c>
      <c r="AX1606" t="n">
        <v>77113</v>
      </c>
      <c r="BB1606" t="n">
        <v>69349</v>
      </c>
    </row>
    <row r="1607">
      <c r="A1607" t="inlineStr">
        <is>
          <t>Operating cash flows - finance leases</t>
        </is>
      </c>
      <c r="C1607" t="inlineStr">
        <is>
          <t>Thousand</t>
        </is>
      </c>
      <c r="D1607" t="inlineStr">
        <is>
          <t>QQQQ</t>
        </is>
      </c>
      <c r="AN1607" t="n">
        <v>32</v>
      </c>
      <c r="AS1607" t="n">
        <v>99</v>
      </c>
      <c r="AX1607" t="n">
        <v>124</v>
      </c>
      <c r="BB1607" t="n">
        <v>132</v>
      </c>
    </row>
    <row r="1608">
      <c r="A1608" t="inlineStr">
        <is>
          <t>Financing cash flows - finance leases</t>
        </is>
      </c>
      <c r="C1608" t="inlineStr">
        <is>
          <t>Thousand</t>
        </is>
      </c>
      <c r="D1608" t="inlineStr">
        <is>
          <t>QQQQ</t>
        </is>
      </c>
      <c r="AN1608" t="n">
        <v>167</v>
      </c>
      <c r="AS1608" t="n">
        <v>486</v>
      </c>
      <c r="AX1608" t="n">
        <v>76</v>
      </c>
      <c r="BB1608" t="n">
        <v>924</v>
      </c>
    </row>
    <row r="1610">
      <c r="A1610" t="inlineStr">
        <is>
          <t>Operating lease assets obtained in exchange for operating lease liabilities</t>
        </is>
      </c>
      <c r="C1610" t="inlineStr">
        <is>
          <t>Thousand</t>
        </is>
      </c>
      <c r="D1610" t="inlineStr">
        <is>
          <t>QQQQ</t>
        </is>
      </c>
      <c r="AN1610" t="n">
        <v>34648</v>
      </c>
      <c r="AS1610" t="n">
        <v>60776</v>
      </c>
      <c r="AX1610" t="n">
        <v>144028</v>
      </c>
      <c r="BB1610" t="n">
        <v>56988</v>
      </c>
    </row>
    <row r="1611">
      <c r="A1611" t="inlineStr">
        <is>
          <t>Finance lease assets obtained in exchange for finance lease liabilities</t>
        </is>
      </c>
      <c r="C1611" t="inlineStr">
        <is>
          <t>Thousand</t>
        </is>
      </c>
      <c r="D1611" t="inlineStr">
        <is>
          <t>QQQQ</t>
        </is>
      </c>
      <c r="AN1611" t="n">
        <v>2182</v>
      </c>
      <c r="AX1611" t="n">
        <v>3527</v>
      </c>
    </row>
    <row r="1613">
      <c r="A1613" t="inlineStr">
        <is>
          <t>Minimum principal payments</t>
        </is>
      </c>
    </row>
    <row r="1614">
      <c r="A1614" t="inlineStr">
        <is>
          <t>Next year</t>
        </is>
      </c>
      <c r="C1614" t="inlineStr">
        <is>
          <t>Thousand</t>
        </is>
      </c>
      <c r="D1614" t="inlineStr">
        <is>
          <t>QQQQ</t>
        </is>
      </c>
      <c r="BB1614" t="n">
        <v>24453</v>
      </c>
    </row>
    <row r="1615">
      <c r="A1615" t="inlineStr">
        <is>
          <t>Next 2nd year</t>
        </is>
      </c>
      <c r="C1615" t="inlineStr">
        <is>
          <t>Thousand</t>
        </is>
      </c>
      <c r="D1615" t="inlineStr">
        <is>
          <t>QQQQ</t>
        </is>
      </c>
      <c r="BB1615" t="n">
        <v>25312</v>
      </c>
    </row>
    <row r="1616">
      <c r="A1616" t="inlineStr">
        <is>
          <t>Next 3rd year</t>
        </is>
      </c>
      <c r="C1616" t="inlineStr">
        <is>
          <t>Thousand</t>
        </is>
      </c>
      <c r="D1616" t="inlineStr">
        <is>
          <t>QQQQ</t>
        </is>
      </c>
      <c r="BB1616" t="n">
        <v>25313</v>
      </c>
    </row>
    <row r="1617">
      <c r="A1617" t="inlineStr">
        <is>
          <t>Next 4th year</t>
        </is>
      </c>
      <c r="C1617" t="inlineStr">
        <is>
          <t>Thousand</t>
        </is>
      </c>
      <c r="D1617" t="inlineStr">
        <is>
          <t>QQQQ</t>
        </is>
      </c>
      <c r="BB1617" t="n">
        <v>405000</v>
      </c>
    </row>
    <row r="1618">
      <c r="A1618" t="inlineStr">
        <is>
          <t>Next 5th year</t>
        </is>
      </c>
      <c r="C1618" t="inlineStr">
        <is>
          <t>Thousand</t>
        </is>
      </c>
      <c r="D1618" t="inlineStr">
        <is>
          <t>QQQQ</t>
        </is>
      </c>
      <c r="BB1618" t="n">
        <v>850000</v>
      </c>
    </row>
    <row r="1620">
      <c r="A1620" t="inlineStr">
        <is>
          <t>Amortization expense</t>
        </is>
      </c>
    </row>
    <row r="1621">
      <c r="A1621" t="inlineStr">
        <is>
          <t>Next year</t>
        </is>
      </c>
      <c r="C1621" t="inlineStr">
        <is>
          <t>Million</t>
        </is>
      </c>
      <c r="D1621" t="inlineStr">
        <is>
          <t>QQQQ</t>
        </is>
      </c>
      <c r="AW1621" t="n">
        <v>35.4</v>
      </c>
      <c r="BB1621" t="n">
        <v>30.8</v>
      </c>
    </row>
    <row r="1622">
      <c r="A1622" t="inlineStr">
        <is>
          <t>Next 2nd year</t>
        </is>
      </c>
      <c r="C1622" t="inlineStr">
        <is>
          <t>Million</t>
        </is>
      </c>
      <c r="D1622" t="inlineStr">
        <is>
          <t>QQQQ</t>
        </is>
      </c>
      <c r="AW1622" t="n">
        <v>34.3</v>
      </c>
      <c r="BB1622" t="n">
        <v>30.8</v>
      </c>
    </row>
    <row r="1623">
      <c r="A1623" t="inlineStr">
        <is>
          <t>Next 3rd year</t>
        </is>
      </c>
      <c r="C1623" t="inlineStr">
        <is>
          <t>Million</t>
        </is>
      </c>
      <c r="D1623" t="inlineStr">
        <is>
          <t>QQQQ</t>
        </is>
      </c>
      <c r="AW1623" t="n">
        <v>33.3</v>
      </c>
      <c r="BB1623" t="n">
        <v>30.8</v>
      </c>
    </row>
    <row r="1624">
      <c r="A1624" t="inlineStr">
        <is>
          <t>Next 4th year</t>
        </is>
      </c>
      <c r="C1624" t="inlineStr">
        <is>
          <t>Million</t>
        </is>
      </c>
      <c r="D1624" t="inlineStr">
        <is>
          <t>QQQQ</t>
        </is>
      </c>
      <c r="AW1624" t="n">
        <v>33.3</v>
      </c>
      <c r="BB1624" t="n">
        <v>30.8</v>
      </c>
    </row>
    <row r="1625">
      <c r="A1625" t="inlineStr">
        <is>
          <t>Next 5th year</t>
        </is>
      </c>
      <c r="C1625" t="inlineStr">
        <is>
          <t>Million</t>
        </is>
      </c>
      <c r="D1625" t="inlineStr">
        <is>
          <t>QQQQ</t>
        </is>
      </c>
      <c r="AW1625" t="n">
        <v>31.3</v>
      </c>
      <c r="BB1625" t="n">
        <v>24.1</v>
      </c>
    </row>
    <row r="1627">
      <c r="A1627" t="inlineStr">
        <is>
          <t>Common stock- shares</t>
        </is>
      </c>
    </row>
    <row r="1628">
      <c r="A1628" t="inlineStr">
        <is>
          <t>Opening balance</t>
        </is>
      </c>
      <c r="C1628" t="inlineStr">
        <is>
          <t>Thousand</t>
        </is>
      </c>
      <c r="D1628" t="inlineStr">
        <is>
          <t>QQQQ</t>
        </is>
      </c>
      <c r="F1628" t="n">
        <v>258999</v>
      </c>
      <c r="G1628" t="n">
        <v>258999</v>
      </c>
      <c r="H1628" t="n">
        <v>258999</v>
      </c>
      <c r="I1628" t="n">
        <v>258999</v>
      </c>
      <c r="K1628" t="n">
        <v>259029</v>
      </c>
      <c r="L1628" t="n">
        <v>259029</v>
      </c>
      <c r="M1628" t="n">
        <v>259029</v>
      </c>
      <c r="N1628" t="n">
        <v>259029</v>
      </c>
      <c r="P1628" t="n">
        <v>259029</v>
      </c>
      <c r="Q1628" t="n">
        <v>259029</v>
      </c>
      <c r="R1628" t="n">
        <v>259029</v>
      </c>
      <c r="S1628" t="n">
        <v>259029</v>
      </c>
      <c r="U1628" t="n">
        <v>259685</v>
      </c>
      <c r="V1628" t="n">
        <v>259685</v>
      </c>
      <c r="W1628" t="n">
        <v>259685</v>
      </c>
      <c r="X1628" t="n">
        <v>259685</v>
      </c>
      <c r="Z1628" t="n">
        <v>259682</v>
      </c>
      <c r="AA1628" t="n">
        <v>259682</v>
      </c>
      <c r="AB1628" t="n">
        <v>272682</v>
      </c>
      <c r="AC1628" t="n">
        <v>272682</v>
      </c>
      <c r="AE1628" t="n">
        <v>260168</v>
      </c>
      <c r="AF1628" t="n">
        <v>260168</v>
      </c>
      <c r="AG1628" t="n">
        <v>260168</v>
      </c>
      <c r="AH1628" t="n">
        <v>260168</v>
      </c>
      <c r="AJ1628" t="n">
        <v>260396</v>
      </c>
      <c r="AK1628" t="n">
        <v>260396</v>
      </c>
      <c r="AL1628" t="n">
        <v>260396</v>
      </c>
      <c r="AM1628" t="n">
        <v>260396</v>
      </c>
      <c r="AO1628" t="n">
        <v>261119</v>
      </c>
      <c r="AP1628" t="n">
        <v>261119</v>
      </c>
      <c r="AQ1628" t="n">
        <v>261119</v>
      </c>
      <c r="AR1628" t="n">
        <v>261119</v>
      </c>
      <c r="AT1628" t="n">
        <v>261185</v>
      </c>
      <c r="AU1628" t="n">
        <v>261185</v>
      </c>
      <c r="AV1628" t="n">
        <v>261185</v>
      </c>
      <c r="AW1628" t="n">
        <v>261185</v>
      </c>
      <c r="AY1628" t="n">
        <v>261347</v>
      </c>
      <c r="AZ1628" t="n">
        <v>261347</v>
      </c>
      <c r="BA1628" t="n">
        <v>261347</v>
      </c>
      <c r="BB1628" t="n">
        <v>261347</v>
      </c>
      <c r="BD1628" t="n">
        <v>261611</v>
      </c>
      <c r="BE1628" t="n">
        <v>261611</v>
      </c>
      <c r="BF1628" t="n">
        <v>261611</v>
      </c>
    </row>
    <row r="1629">
      <c r="A1629" t="inlineStr">
        <is>
          <t>Common stock issued under compensation plans</t>
        </is>
      </c>
      <c r="C1629" t="inlineStr">
        <is>
          <t>Thousand</t>
        </is>
      </c>
      <c r="D1629" t="inlineStr">
        <is>
          <t>QYYY</t>
        </is>
      </c>
      <c r="F1629" t="n">
        <v>30</v>
      </c>
      <c r="G1629" t="n">
        <v>30</v>
      </c>
      <c r="H1629" t="n">
        <v>30</v>
      </c>
      <c r="I1629" t="n">
        <v>30</v>
      </c>
      <c r="P1629" t="n">
        <v>671</v>
      </c>
      <c r="Q1629" t="n">
        <v>671</v>
      </c>
      <c r="R1629" t="n">
        <v>671</v>
      </c>
      <c r="S1629" t="n">
        <v>671</v>
      </c>
      <c r="W1629" t="n">
        <v>-3</v>
      </c>
      <c r="X1629" t="n">
        <v>-3</v>
      </c>
      <c r="Z1629" t="n">
        <v>486</v>
      </c>
      <c r="AA1629" t="n">
        <v>486</v>
      </c>
      <c r="AB1629" t="n">
        <v>486</v>
      </c>
      <c r="AC1629" t="n">
        <v>486</v>
      </c>
      <c r="AE1629" t="n">
        <v>228</v>
      </c>
      <c r="AF1629" t="n">
        <v>228</v>
      </c>
      <c r="AG1629" t="n">
        <v>228</v>
      </c>
      <c r="AH1629" t="n">
        <v>228</v>
      </c>
      <c r="AJ1629" t="n">
        <v>459</v>
      </c>
      <c r="AK1629" t="n">
        <v>459</v>
      </c>
      <c r="AL1629" t="n">
        <v>722</v>
      </c>
      <c r="AM1629" t="n">
        <v>723</v>
      </c>
      <c r="AO1629" t="n">
        <v>66</v>
      </c>
      <c r="AP1629" t="n">
        <v>66</v>
      </c>
      <c r="AQ1629" t="n">
        <v>66</v>
      </c>
      <c r="AR1629" t="n">
        <v>66</v>
      </c>
      <c r="AT1629" t="n">
        <v>153</v>
      </c>
      <c r="AU1629" t="n">
        <v>162</v>
      </c>
      <c r="AV1629" t="n">
        <v>162</v>
      </c>
      <c r="AW1629" t="n">
        <v>162</v>
      </c>
      <c r="AY1629" t="n">
        <v>221</v>
      </c>
      <c r="AZ1629" t="n">
        <v>231</v>
      </c>
      <c r="BA1629" t="n">
        <v>262</v>
      </c>
      <c r="BB1629" t="n">
        <v>264</v>
      </c>
      <c r="BD1629" t="n">
        <v>264</v>
      </c>
      <c r="BE1629" t="n">
        <v>264</v>
      </c>
      <c r="BF1629" t="n">
        <v>264</v>
      </c>
    </row>
    <row r="1630">
      <c r="A1630" t="inlineStr">
        <is>
          <t>Common stock forfeited under compensation plans</t>
        </is>
      </c>
      <c r="C1630" t="inlineStr">
        <is>
          <t>Thousand</t>
        </is>
      </c>
      <c r="D1630" t="inlineStr">
        <is>
          <t>QYYY</t>
        </is>
      </c>
      <c r="Q1630" t="n">
        <v>-15</v>
      </c>
      <c r="R1630" t="n">
        <v>-15</v>
      </c>
      <c r="S1630" t="n">
        <v>-15</v>
      </c>
    </row>
    <row r="1631">
      <c r="A1631" t="inlineStr">
        <is>
          <t>Transfer of Granite Holdings S rl to Pilgrim's from JBS S.A.</t>
        </is>
      </c>
      <c r="C1631" t="inlineStr">
        <is>
          <t>Thousand</t>
        </is>
      </c>
      <c r="D1631" t="inlineStr">
        <is>
          <t>QYYY</t>
        </is>
      </c>
      <c r="AB1631" t="n">
        <v>-13000</v>
      </c>
      <c r="AC1631" t="n">
        <v>-13000</v>
      </c>
    </row>
    <row r="1632">
      <c r="A1632" t="inlineStr">
        <is>
          <t>Closing balance</t>
        </is>
      </c>
      <c r="C1632" t="inlineStr">
        <is>
          <t>Thousand</t>
        </is>
      </c>
      <c r="D1632" t="inlineStr">
        <is>
          <t>QQQQ</t>
        </is>
      </c>
      <c r="F1632" t="n">
        <v>259029</v>
      </c>
      <c r="G1632" t="n">
        <v>259029</v>
      </c>
      <c r="H1632" t="n">
        <v>259029</v>
      </c>
      <c r="I1632" t="n">
        <v>259029</v>
      </c>
      <c r="K1632" t="n">
        <v>259029</v>
      </c>
      <c r="L1632" t="n">
        <v>259029</v>
      </c>
      <c r="M1632" t="n">
        <v>259029</v>
      </c>
      <c r="N1632" t="n">
        <v>259029</v>
      </c>
      <c r="P1632" t="n">
        <v>259700</v>
      </c>
      <c r="Q1632" t="n">
        <v>259685</v>
      </c>
      <c r="R1632" t="n">
        <v>259685</v>
      </c>
      <c r="S1632" t="n">
        <v>259685</v>
      </c>
      <c r="U1632" t="n">
        <v>259685</v>
      </c>
      <c r="V1632" t="n">
        <v>259685</v>
      </c>
      <c r="W1632" t="n">
        <v>259682</v>
      </c>
      <c r="X1632" t="n">
        <v>259682</v>
      </c>
      <c r="Z1632" t="n">
        <v>260168</v>
      </c>
      <c r="AA1632" t="n">
        <v>260168</v>
      </c>
      <c r="AB1632" t="n">
        <v>260168</v>
      </c>
      <c r="AC1632" t="n">
        <v>260168</v>
      </c>
      <c r="AE1632" t="n">
        <v>260396</v>
      </c>
      <c r="AF1632" t="n">
        <v>260396</v>
      </c>
      <c r="AG1632" t="n">
        <v>260396</v>
      </c>
      <c r="AH1632" t="n">
        <v>260396</v>
      </c>
      <c r="AJ1632" t="n">
        <v>260855</v>
      </c>
      <c r="AK1632" t="n">
        <v>260855</v>
      </c>
      <c r="AL1632" t="n">
        <v>261118</v>
      </c>
      <c r="AM1632" t="n">
        <v>261119</v>
      </c>
      <c r="AO1632" t="n">
        <v>261185</v>
      </c>
      <c r="AP1632" t="n">
        <v>261185</v>
      </c>
      <c r="AQ1632" t="n">
        <v>261185</v>
      </c>
      <c r="AR1632" t="n">
        <v>261185</v>
      </c>
      <c r="AT1632" t="n">
        <v>261338</v>
      </c>
      <c r="AU1632" t="n">
        <v>261347</v>
      </c>
      <c r="AV1632" t="n">
        <v>261347</v>
      </c>
      <c r="AW1632" t="n">
        <v>261347</v>
      </c>
      <c r="AY1632" t="n">
        <v>261568</v>
      </c>
      <c r="AZ1632" t="n">
        <v>261578</v>
      </c>
      <c r="BA1632" t="n">
        <v>261609</v>
      </c>
      <c r="BB1632" t="n">
        <v>261611</v>
      </c>
      <c r="BD1632" t="n">
        <v>261875</v>
      </c>
      <c r="BE1632" t="n">
        <v>261875</v>
      </c>
      <c r="BF1632" t="n">
        <v>261875</v>
      </c>
    </row>
    <row r="1634">
      <c r="A1634" t="inlineStr">
        <is>
          <t>Treasury stock-shares</t>
        </is>
      </c>
    </row>
    <row r="1635">
      <c r="A1635" t="inlineStr">
        <is>
          <t>Opening balance</t>
        </is>
      </c>
      <c r="C1635" t="inlineStr">
        <is>
          <t>Thousand</t>
        </is>
      </c>
      <c r="D1635" t="inlineStr">
        <is>
          <t>QQQQ</t>
        </is>
      </c>
      <c r="U1635" t="n">
        <v>-4862</v>
      </c>
      <c r="V1635" t="n">
        <v>-4862</v>
      </c>
      <c r="W1635" t="n">
        <v>-4862</v>
      </c>
      <c r="X1635" t="n">
        <v>-4862</v>
      </c>
      <c r="Z1635" t="n">
        <v>-10636</v>
      </c>
      <c r="AA1635" t="n">
        <v>-10636</v>
      </c>
      <c r="AB1635" t="n">
        <v>-10636</v>
      </c>
      <c r="AC1635" t="n">
        <v>-10636</v>
      </c>
      <c r="AE1635" t="n">
        <v>-11416</v>
      </c>
      <c r="AF1635" t="n">
        <v>-11416</v>
      </c>
      <c r="AG1635" t="n">
        <v>-11416</v>
      </c>
      <c r="AH1635" t="n">
        <v>-11416</v>
      </c>
      <c r="AJ1635" t="n">
        <v>-11431</v>
      </c>
      <c r="AK1635" t="n">
        <v>-11431</v>
      </c>
      <c r="AL1635" t="n">
        <v>-11431</v>
      </c>
      <c r="AM1635" t="n">
        <v>-11431</v>
      </c>
      <c r="AO1635" t="n">
        <v>-11547</v>
      </c>
      <c r="AP1635" t="n">
        <v>-11547</v>
      </c>
      <c r="AQ1635" t="n">
        <v>-11547</v>
      </c>
      <c r="AR1635" t="n">
        <v>-11547</v>
      </c>
      <c r="AT1635" t="n">
        <v>-17673</v>
      </c>
      <c r="AU1635" t="n">
        <v>-17673</v>
      </c>
      <c r="AV1635" t="n">
        <v>-17673</v>
      </c>
      <c r="AW1635" t="n">
        <v>-17673</v>
      </c>
      <c r="AY1635" t="n">
        <v>-17673</v>
      </c>
      <c r="AZ1635" t="n">
        <v>-17673</v>
      </c>
      <c r="BA1635" t="n">
        <v>-17673</v>
      </c>
      <c r="BB1635" t="n">
        <v>-17673</v>
      </c>
      <c r="BD1635" t="n">
        <v>-25142</v>
      </c>
      <c r="BE1635" t="n">
        <v>-25142</v>
      </c>
      <c r="BF1635" t="n">
        <v>-25142</v>
      </c>
    </row>
    <row r="1636">
      <c r="A1636" t="inlineStr">
        <is>
          <t>Common stock purchased under share repurchase program</t>
        </is>
      </c>
      <c r="C1636" t="inlineStr">
        <is>
          <t>Thousand</t>
        </is>
      </c>
      <c r="D1636" t="inlineStr">
        <is>
          <t>QYYY</t>
        </is>
      </c>
      <c r="U1636" t="n">
        <v>-113</v>
      </c>
      <c r="V1636" t="n">
        <v>-309</v>
      </c>
      <c r="W1636" t="n">
        <v>-925</v>
      </c>
      <c r="X1636" t="n">
        <v>-5774</v>
      </c>
      <c r="Z1636" t="n">
        <v>-780</v>
      </c>
      <c r="AA1636" t="n">
        <v>-780</v>
      </c>
      <c r="AB1636" t="n">
        <v>-780</v>
      </c>
      <c r="AC1636" t="n">
        <v>-780</v>
      </c>
      <c r="AH1636" t="n">
        <v>-15</v>
      </c>
      <c r="AK1636" t="n">
        <v>-115994</v>
      </c>
      <c r="AL1636" t="n">
        <v>-116</v>
      </c>
      <c r="AM1636" t="n">
        <v>-116</v>
      </c>
      <c r="AO1636" t="n">
        <v>-1466</v>
      </c>
      <c r="AP1636" t="n">
        <v>-4121</v>
      </c>
      <c r="AQ1636" t="n">
        <v>-5974</v>
      </c>
      <c r="AR1636" t="n">
        <v>-6126</v>
      </c>
      <c r="AY1636" t="n">
        <v>-1158</v>
      </c>
      <c r="AZ1636" t="n">
        <v>-4632</v>
      </c>
      <c r="BA1636" t="n">
        <v>-7469</v>
      </c>
      <c r="BB1636" t="n">
        <v>-7469</v>
      </c>
    </row>
    <row r="1637">
      <c r="A1637" t="inlineStr">
        <is>
          <t>Treasury stock purchases</t>
        </is>
      </c>
      <c r="C1637" t="inlineStr">
        <is>
          <t>Thousand</t>
        </is>
      </c>
      <c r="D1637" t="inlineStr">
        <is>
          <t>QYYY</t>
        </is>
      </c>
      <c r="R1637" t="n">
        <v>-1915</v>
      </c>
      <c r="S1637" t="n">
        <v>-4862</v>
      </c>
    </row>
    <row r="1638">
      <c r="A1638" t="inlineStr">
        <is>
          <t>Closing balance</t>
        </is>
      </c>
      <c r="C1638" t="inlineStr">
        <is>
          <t>Thousand</t>
        </is>
      </c>
      <c r="D1638" t="inlineStr">
        <is>
          <t>QQQQ</t>
        </is>
      </c>
      <c r="R1638" t="n">
        <v>-1915</v>
      </c>
      <c r="S1638" t="n">
        <v>-4862</v>
      </c>
      <c r="U1638" t="n">
        <v>-4975</v>
      </c>
      <c r="V1638" t="n">
        <v>-5171</v>
      </c>
      <c r="W1638" t="n">
        <v>-5787</v>
      </c>
      <c r="X1638" t="n">
        <v>-10636</v>
      </c>
      <c r="Z1638" t="n">
        <v>-11416</v>
      </c>
      <c r="AA1638" t="n">
        <v>-11416</v>
      </c>
      <c r="AB1638" t="n">
        <v>-11416</v>
      </c>
      <c r="AC1638" t="n">
        <v>-11416</v>
      </c>
      <c r="AE1638" t="n">
        <v>-11416</v>
      </c>
      <c r="AF1638" t="n">
        <v>-11416</v>
      </c>
      <c r="AG1638" t="n">
        <v>-11416</v>
      </c>
      <c r="AH1638" t="n">
        <v>-11431</v>
      </c>
      <c r="AJ1638" t="n">
        <v>-11431</v>
      </c>
      <c r="AK1638" t="n">
        <v>-127425</v>
      </c>
      <c r="AL1638" t="n">
        <v>-11547</v>
      </c>
      <c r="AM1638" t="n">
        <v>-11547</v>
      </c>
      <c r="AO1638" t="n">
        <v>-13013</v>
      </c>
      <c r="AP1638" t="n">
        <v>-15668</v>
      </c>
      <c r="AQ1638" t="n">
        <v>-17521</v>
      </c>
      <c r="AR1638" t="n">
        <v>-17673</v>
      </c>
      <c r="AT1638" t="n">
        <v>-17673</v>
      </c>
      <c r="AU1638" t="n">
        <v>-17673</v>
      </c>
      <c r="AV1638" t="n">
        <v>-17673</v>
      </c>
      <c r="AW1638" t="n">
        <v>-17673</v>
      </c>
      <c r="AY1638" t="n">
        <v>-18831</v>
      </c>
      <c r="AZ1638" t="n">
        <v>-22305</v>
      </c>
      <c r="BA1638" t="n">
        <v>-25142</v>
      </c>
      <c r="BB1638" t="n">
        <v>-25142</v>
      </c>
      <c r="BD1638" t="n">
        <v>-25142</v>
      </c>
      <c r="BE1638" t="n">
        <v>-25142</v>
      </c>
      <c r="BF1638" t="n">
        <v>-25142</v>
      </c>
    </row>
    <row r="1640">
      <c r="A1640" t="inlineStr">
        <is>
          <t>Contractual obligations- payments due by period</t>
        </is>
      </c>
    </row>
    <row r="1641">
      <c r="A1641" t="inlineStr">
        <is>
          <t>Less than one year</t>
        </is>
      </c>
    </row>
    <row r="1642">
      <c r="A1642" t="inlineStr">
        <is>
          <t>Long-term debt</t>
        </is>
      </c>
      <c r="C1642" t="inlineStr">
        <is>
          <t>Thousand</t>
        </is>
      </c>
      <c r="D1642" t="inlineStr">
        <is>
          <t>QQQQ</t>
        </is>
      </c>
      <c r="F1642" t="n">
        <v>15762</v>
      </c>
      <c r="G1642" t="n">
        <v>264</v>
      </c>
      <c r="H1642" t="n">
        <v>264</v>
      </c>
      <c r="I1642" t="n">
        <v>410099</v>
      </c>
      <c r="K1642" t="n">
        <v>205219</v>
      </c>
      <c r="L1642" t="n">
        <v>116</v>
      </c>
      <c r="M1642" t="n">
        <v>116</v>
      </c>
      <c r="N1642" t="n">
        <v>116</v>
      </c>
      <c r="AA1642" t="n">
        <v>50000</v>
      </c>
      <c r="AB1642" t="n">
        <v>809734</v>
      </c>
      <c r="AC1642" t="n">
        <v>42348</v>
      </c>
      <c r="AE1642" t="n">
        <v>145419</v>
      </c>
      <c r="AF1642" t="n">
        <v>40494</v>
      </c>
      <c r="AG1642" t="n">
        <v>20671</v>
      </c>
      <c r="AH1642" t="n">
        <v>27684</v>
      </c>
      <c r="AJ1642" t="n">
        <v>27549</v>
      </c>
      <c r="AK1642" t="n">
        <v>30192</v>
      </c>
      <c r="AL1642" t="n">
        <v>26284</v>
      </c>
      <c r="AM1642" t="n">
        <v>25906</v>
      </c>
      <c r="AO1642" t="n">
        <v>25408</v>
      </c>
      <c r="AP1642" t="n">
        <v>25279</v>
      </c>
      <c r="AQ1642" t="n">
        <v>25052</v>
      </c>
      <c r="AR1642" t="n">
        <v>25035</v>
      </c>
      <c r="AW1642" t="n">
        <v>18988</v>
      </c>
      <c r="BB1642" t="n">
        <v>24453</v>
      </c>
    </row>
    <row r="1643">
      <c r="A1643" t="inlineStr">
        <is>
          <t>Interest</t>
        </is>
      </c>
      <c r="C1643" t="inlineStr">
        <is>
          <t>Thousand</t>
        </is>
      </c>
      <c r="D1643" t="inlineStr">
        <is>
          <t>QQQQ</t>
        </is>
      </c>
      <c r="F1643" t="n">
        <v>88692</v>
      </c>
      <c r="G1643" t="n">
        <v>69055</v>
      </c>
      <c r="H1643" t="n">
        <v>64281</v>
      </c>
      <c r="I1643" t="n">
        <v>69040</v>
      </c>
      <c r="K1643" t="n">
        <v>63123</v>
      </c>
      <c r="L1643" t="n">
        <v>40449</v>
      </c>
      <c r="M1643" t="n">
        <v>40449</v>
      </c>
      <c r="N1643" t="n">
        <v>307</v>
      </c>
      <c r="P1643" t="n">
        <v>21900</v>
      </c>
      <c r="Q1643" t="n">
        <v>36257</v>
      </c>
      <c r="R1643" t="n">
        <v>37734</v>
      </c>
      <c r="S1643" t="n">
        <v>37734</v>
      </c>
      <c r="U1643" t="n">
        <v>20729</v>
      </c>
      <c r="V1643" t="n">
        <v>21502</v>
      </c>
      <c r="W1643" t="n">
        <v>2455</v>
      </c>
      <c r="X1643" t="n">
        <v>40325</v>
      </c>
      <c r="Z1643" t="n">
        <v>30310</v>
      </c>
      <c r="AA1643" t="n">
        <v>85982</v>
      </c>
      <c r="AB1643" t="n">
        <v>83945</v>
      </c>
      <c r="AC1643" t="n">
        <v>118708</v>
      </c>
      <c r="AE1643" t="n">
        <v>133768</v>
      </c>
      <c r="AF1643" t="n">
        <v>134804</v>
      </c>
      <c r="AG1643" t="n">
        <v>125502</v>
      </c>
      <c r="AH1643" t="n">
        <v>125747</v>
      </c>
      <c r="AJ1643" t="n">
        <v>125845</v>
      </c>
      <c r="AK1643" t="n">
        <v>125545</v>
      </c>
      <c r="AL1643" t="n">
        <v>123366</v>
      </c>
      <c r="AM1643" t="n">
        <v>121220</v>
      </c>
      <c r="AO1643" t="n">
        <v>127832</v>
      </c>
      <c r="AP1643" t="n">
        <v>118929</v>
      </c>
      <c r="AQ1643" t="n">
        <v>118666</v>
      </c>
      <c r="AR1643" t="n">
        <v>113620</v>
      </c>
      <c r="AW1643" t="n">
        <v>130536</v>
      </c>
      <c r="BB1643" t="n">
        <v>130195</v>
      </c>
    </row>
    <row r="1644">
      <c r="A1644" t="inlineStr">
        <is>
          <t>Finance leases</t>
        </is>
      </c>
      <c r="C1644" t="inlineStr">
        <is>
          <t>Thousand</t>
        </is>
      </c>
      <c r="D1644" t="inlineStr">
        <is>
          <t>QQQQ</t>
        </is>
      </c>
      <c r="F1644" t="n">
        <v>194</v>
      </c>
      <c r="G1644" t="n">
        <v>194</v>
      </c>
      <c r="H1644" t="n">
        <v>194</v>
      </c>
      <c r="I1644" t="n">
        <v>194</v>
      </c>
      <c r="K1644" t="n">
        <v>194</v>
      </c>
      <c r="L1644" t="n">
        <v>194</v>
      </c>
      <c r="M1644" t="n">
        <v>194</v>
      </c>
      <c r="N1644" t="n">
        <v>194</v>
      </c>
      <c r="P1644" t="n">
        <v>145</v>
      </c>
      <c r="Q1644" t="n">
        <v>158</v>
      </c>
      <c r="R1644" t="n">
        <v>171</v>
      </c>
      <c r="S1644" t="n">
        <v>122</v>
      </c>
      <c r="U1644" t="n">
        <v>92</v>
      </c>
      <c r="V1644" t="n">
        <v>61</v>
      </c>
      <c r="W1644" t="n">
        <v>92</v>
      </c>
      <c r="X1644" t="n">
        <v>122</v>
      </c>
      <c r="Z1644" t="n">
        <v>71</v>
      </c>
      <c r="AA1644" t="n">
        <v>122</v>
      </c>
      <c r="AB1644" t="n">
        <v>5780</v>
      </c>
      <c r="AC1644" t="n">
        <v>5951</v>
      </c>
      <c r="AE1644" t="n">
        <v>5521</v>
      </c>
      <c r="AF1644" t="n">
        <v>4503</v>
      </c>
      <c r="AG1644" t="n">
        <v>3669</v>
      </c>
      <c r="AH1644" t="n">
        <v>2971</v>
      </c>
      <c r="AJ1644" t="n">
        <v>98</v>
      </c>
      <c r="AK1644" t="n">
        <v>98</v>
      </c>
      <c r="AL1644" t="n">
        <v>423</v>
      </c>
      <c r="AM1644" t="n">
        <v>586</v>
      </c>
      <c r="AO1644" t="n">
        <v>562</v>
      </c>
      <c r="AP1644" t="n">
        <v>537</v>
      </c>
      <c r="AQ1644" t="n">
        <v>513</v>
      </c>
      <c r="AR1644" t="n">
        <v>494</v>
      </c>
      <c r="AW1644" t="n">
        <v>1064</v>
      </c>
      <c r="BB1644" t="n">
        <v>1064</v>
      </c>
    </row>
    <row r="1645">
      <c r="A1645" t="inlineStr">
        <is>
          <t>Operating leases</t>
        </is>
      </c>
      <c r="C1645" t="inlineStr">
        <is>
          <t>Thousand</t>
        </is>
      </c>
      <c r="D1645" t="inlineStr">
        <is>
          <t>QQQQ</t>
        </is>
      </c>
      <c r="F1645" t="n">
        <v>5075</v>
      </c>
      <c r="G1645" t="n">
        <v>3199</v>
      </c>
      <c r="H1645" t="n">
        <v>1714</v>
      </c>
      <c r="I1645" t="n">
        <v>7621</v>
      </c>
      <c r="K1645" t="n">
        <v>7344</v>
      </c>
      <c r="L1645" t="n">
        <v>10803</v>
      </c>
      <c r="M1645" t="n">
        <v>10651</v>
      </c>
      <c r="N1645" t="n">
        <v>16893</v>
      </c>
      <c r="P1645" t="n">
        <v>12896</v>
      </c>
      <c r="Q1645" t="n">
        <v>10642</v>
      </c>
      <c r="R1645" t="n">
        <v>10642</v>
      </c>
      <c r="S1645" t="n">
        <v>21778</v>
      </c>
      <c r="U1645" t="n">
        <v>10642</v>
      </c>
      <c r="V1645" t="n">
        <v>14135</v>
      </c>
      <c r="W1645" t="n">
        <v>6634</v>
      </c>
      <c r="X1645" t="n">
        <v>26819</v>
      </c>
      <c r="Z1645" t="n">
        <v>30755</v>
      </c>
      <c r="AA1645" t="n">
        <v>30382</v>
      </c>
      <c r="AB1645" t="n">
        <v>50444</v>
      </c>
      <c r="AC1645" t="n">
        <v>54759</v>
      </c>
      <c r="AE1645" t="n">
        <v>54877</v>
      </c>
      <c r="AF1645" t="n">
        <v>54878</v>
      </c>
      <c r="AG1645" t="n">
        <v>55855</v>
      </c>
      <c r="AH1645" t="n">
        <v>84220</v>
      </c>
      <c r="AJ1645" t="n">
        <v>97683</v>
      </c>
      <c r="AK1645" t="n">
        <v>88181</v>
      </c>
      <c r="AL1645" t="n">
        <v>82269</v>
      </c>
      <c r="AM1645" t="n">
        <v>81544</v>
      </c>
      <c r="AO1645" t="n">
        <v>76240</v>
      </c>
      <c r="AP1645" t="n">
        <v>78204</v>
      </c>
      <c r="AQ1645" t="n">
        <v>78963</v>
      </c>
      <c r="AR1645" t="n">
        <v>83116</v>
      </c>
      <c r="AW1645" t="n">
        <v>102390</v>
      </c>
      <c r="BB1645" t="n">
        <v>90356</v>
      </c>
    </row>
    <row r="1646">
      <c r="A1646" t="inlineStr">
        <is>
          <t>Derivative liabilities</t>
        </is>
      </c>
      <c r="C1646" t="inlineStr">
        <is>
          <t>Thousand</t>
        </is>
      </c>
      <c r="D1646" t="inlineStr">
        <is>
          <t>QQQQ</t>
        </is>
      </c>
      <c r="F1646" t="n">
        <v>2778</v>
      </c>
      <c r="G1646" t="n">
        <v>766</v>
      </c>
      <c r="H1646" t="n">
        <v>3545</v>
      </c>
      <c r="I1646" t="n">
        <v>1728</v>
      </c>
      <c r="K1646" t="n">
        <v>6638</v>
      </c>
      <c r="L1646" t="n">
        <v>8562</v>
      </c>
      <c r="M1646" t="n">
        <v>6362</v>
      </c>
      <c r="N1646" t="n">
        <v>22683</v>
      </c>
      <c r="P1646" t="n">
        <v>4522</v>
      </c>
      <c r="Q1646" t="n">
        <v>21205</v>
      </c>
      <c r="R1646" t="n">
        <v>11</v>
      </c>
      <c r="S1646" t="n">
        <v>5436</v>
      </c>
      <c r="U1646" t="n">
        <v>4866</v>
      </c>
      <c r="V1646" t="n">
        <v>20038</v>
      </c>
      <c r="W1646" t="n">
        <v>13312</v>
      </c>
      <c r="X1646" t="n">
        <v>6827</v>
      </c>
      <c r="Z1646" t="n">
        <v>4840</v>
      </c>
      <c r="AA1646" t="n">
        <v>11922</v>
      </c>
      <c r="AB1646" t="n">
        <v>4169</v>
      </c>
      <c r="AC1646" t="n">
        <v>4058</v>
      </c>
      <c r="AE1646" t="n">
        <v>10240</v>
      </c>
      <c r="AF1646" t="n">
        <v>268924</v>
      </c>
      <c r="AG1646" t="n">
        <v>13739</v>
      </c>
      <c r="AH1646" t="n">
        <v>11440</v>
      </c>
      <c r="AJ1646" t="n">
        <v>13150</v>
      </c>
      <c r="AK1646" t="n">
        <v>20801</v>
      </c>
      <c r="AL1646" t="n">
        <v>14350</v>
      </c>
      <c r="AM1646" t="n">
        <v>10830</v>
      </c>
      <c r="AO1646" t="n">
        <v>18086</v>
      </c>
      <c r="AP1646" t="n">
        <v>26759</v>
      </c>
      <c r="AQ1646" t="n">
        <v>7175</v>
      </c>
      <c r="AR1646" t="n">
        <v>7599</v>
      </c>
      <c r="AW1646" t="n">
        <v>31866</v>
      </c>
      <c r="BB1646" t="n">
        <v>18917</v>
      </c>
    </row>
    <row r="1647">
      <c r="A1647" t="inlineStr">
        <is>
          <t>DOJ antitrust fine</t>
        </is>
      </c>
      <c r="C1647" t="inlineStr">
        <is>
          <t>Thousand</t>
        </is>
      </c>
      <c r="D1647" t="inlineStr">
        <is>
          <t>QQQQ</t>
        </is>
      </c>
      <c r="AQ1647" t="n">
        <v>110524</v>
      </c>
    </row>
    <row r="1648">
      <c r="A1648" t="inlineStr">
        <is>
          <t>Purchase obligations</t>
        </is>
      </c>
      <c r="C1648" t="inlineStr">
        <is>
          <t>Thousand</t>
        </is>
      </c>
      <c r="D1648" t="inlineStr">
        <is>
          <t>QQQQ</t>
        </is>
      </c>
      <c r="F1648" t="n">
        <v>118028</v>
      </c>
      <c r="G1648" t="n">
        <v>203255</v>
      </c>
      <c r="H1648" t="n">
        <v>143329</v>
      </c>
      <c r="I1648" t="n">
        <v>150632</v>
      </c>
      <c r="K1648" t="n">
        <v>116296</v>
      </c>
      <c r="L1648" t="n">
        <v>380147</v>
      </c>
      <c r="M1648" t="n">
        <v>147033</v>
      </c>
      <c r="N1648" t="n">
        <v>493300</v>
      </c>
      <c r="P1648" t="n">
        <v>585855</v>
      </c>
      <c r="Q1648" t="n">
        <v>512941</v>
      </c>
      <c r="R1648" t="n">
        <v>135928</v>
      </c>
      <c r="S1648" t="n">
        <v>161149</v>
      </c>
      <c r="U1648" t="n">
        <v>176540</v>
      </c>
      <c r="V1648" t="n">
        <v>269351</v>
      </c>
      <c r="W1648" t="n">
        <v>246378</v>
      </c>
      <c r="X1648" t="n">
        <v>177956</v>
      </c>
      <c r="Z1648" t="n">
        <v>192424</v>
      </c>
      <c r="AA1648" t="n">
        <v>139474</v>
      </c>
      <c r="AB1648" t="n">
        <v>122505</v>
      </c>
      <c r="AC1648" t="n">
        <v>346730</v>
      </c>
      <c r="AE1648" t="n">
        <v>318946</v>
      </c>
      <c r="AF1648" t="n">
        <v>187037</v>
      </c>
      <c r="AG1648" t="n">
        <v>412995</v>
      </c>
      <c r="AH1648" t="n">
        <v>433778</v>
      </c>
      <c r="AJ1648" t="n">
        <v>314142</v>
      </c>
      <c r="AK1648" t="n">
        <v>452255</v>
      </c>
      <c r="AL1648" t="n">
        <v>344882</v>
      </c>
      <c r="AM1648" t="n">
        <v>328570</v>
      </c>
      <c r="AO1648" t="n">
        <v>318529</v>
      </c>
      <c r="AP1648" t="n">
        <v>335798</v>
      </c>
      <c r="AQ1648" t="n">
        <v>216820</v>
      </c>
      <c r="AR1648" t="n">
        <v>450356</v>
      </c>
      <c r="AW1648" t="n">
        <v>539985</v>
      </c>
      <c r="BB1648" t="n">
        <v>588077</v>
      </c>
    </row>
    <row r="1649">
      <c r="A1649" t="inlineStr">
        <is>
          <t>Total</t>
        </is>
      </c>
      <c r="C1649" t="inlineStr">
        <is>
          <t>Thousand</t>
        </is>
      </c>
      <c r="D1649" t="inlineStr">
        <is>
          <t>QQQQ</t>
        </is>
      </c>
      <c r="F1649" t="n">
        <v>230529</v>
      </c>
      <c r="G1649" t="n">
        <v>276733</v>
      </c>
      <c r="H1649" t="n">
        <v>213327</v>
      </c>
      <c r="I1649" t="n">
        <v>639314</v>
      </c>
      <c r="K1649" t="n">
        <v>398814</v>
      </c>
      <c r="L1649" t="n">
        <v>440271</v>
      </c>
      <c r="M1649" t="n">
        <v>204805</v>
      </c>
      <c r="N1649" t="n">
        <v>533493</v>
      </c>
      <c r="P1649" t="n">
        <v>625318</v>
      </c>
      <c r="Q1649" t="n">
        <v>581203</v>
      </c>
      <c r="R1649" t="n">
        <v>184486</v>
      </c>
      <c r="S1649" t="n">
        <v>226219</v>
      </c>
      <c r="U1649" t="n">
        <v>212869</v>
      </c>
      <c r="V1649" t="n">
        <v>325087</v>
      </c>
      <c r="W1649" t="n">
        <v>268871</v>
      </c>
      <c r="X1649" t="n">
        <v>252049</v>
      </c>
      <c r="Z1649" t="n">
        <v>258400</v>
      </c>
      <c r="AA1649" t="n">
        <v>317882</v>
      </c>
      <c r="AB1649" t="n">
        <v>1076577</v>
      </c>
      <c r="AC1649" t="n">
        <v>572554</v>
      </c>
      <c r="AE1649" t="n">
        <v>668771</v>
      </c>
      <c r="AF1649" t="n">
        <v>690640</v>
      </c>
      <c r="AG1649" t="n">
        <v>632431</v>
      </c>
      <c r="AH1649" t="n">
        <v>685840</v>
      </c>
      <c r="AJ1649" t="n">
        <v>578467</v>
      </c>
      <c r="AK1649" t="n">
        <v>717072</v>
      </c>
      <c r="AL1649" t="n">
        <v>591574</v>
      </c>
      <c r="AM1649" t="n">
        <v>568656</v>
      </c>
      <c r="AO1649" t="n">
        <v>566657</v>
      </c>
      <c r="AP1649" t="n">
        <v>585506</v>
      </c>
      <c r="AQ1649" t="n">
        <v>557713</v>
      </c>
      <c r="AR1649" t="n">
        <v>680220</v>
      </c>
      <c r="AW1649" t="n">
        <v>824829</v>
      </c>
      <c r="BB1649" t="n">
        <v>853062</v>
      </c>
    </row>
    <row r="1650">
      <c r="A1650" t="inlineStr">
        <is>
          <t>Total-c</t>
        </is>
      </c>
      <c r="F1650">
        <f>SUM(F1642:F1648)</f>
        <v/>
      </c>
      <c r="G1650">
        <f>SUM(G1642:G1648)</f>
        <v/>
      </c>
      <c r="H1650">
        <f>SUM(H1642:H1648)</f>
        <v/>
      </c>
      <c r="I1650">
        <f>SUM(I1642:I1648)</f>
        <v/>
      </c>
      <c r="K1650">
        <f>SUM(K1642:K1648)</f>
        <v/>
      </c>
      <c r="L1650">
        <f>SUM(L1642:L1648)</f>
        <v/>
      </c>
      <c r="M1650">
        <f>SUM(M1642:M1648)</f>
        <v/>
      </c>
      <c r="N1650">
        <f>SUM(N1642:N1648)</f>
        <v/>
      </c>
      <c r="P1650">
        <f>SUM(P1642:P1648)</f>
        <v/>
      </c>
      <c r="Q1650">
        <f>SUM(Q1642:Q1648)</f>
        <v/>
      </c>
      <c r="R1650">
        <f>SUM(R1642:R1648)</f>
        <v/>
      </c>
      <c r="S1650">
        <f>SUM(S1642:S1648)</f>
        <v/>
      </c>
      <c r="U1650">
        <f>SUM(U1642:U1648)</f>
        <v/>
      </c>
      <c r="V1650">
        <f>SUM(V1642:V1648)</f>
        <v/>
      </c>
      <c r="W1650">
        <f>SUM(W1642:W1648)</f>
        <v/>
      </c>
      <c r="X1650">
        <f>SUM(X1642:X1648)</f>
        <v/>
      </c>
      <c r="Y1650">
        <f>SUM(Y1642:Y1648)</f>
        <v/>
      </c>
      <c r="Z1650">
        <f>SUM(Z1642:Z1648)</f>
        <v/>
      </c>
      <c r="AA1650">
        <f>SUM(AA1642:AA1648)</f>
        <v/>
      </c>
      <c r="AB1650">
        <f>SUM(AB1642:AB1648)</f>
        <v/>
      </c>
      <c r="AC1650">
        <f>SUM(AC1642:AC1648)</f>
        <v/>
      </c>
      <c r="AD1650">
        <f>SUM(AD1642:AD1648)</f>
        <v/>
      </c>
      <c r="AE1650">
        <f>SUM(AE1642:AE1648)</f>
        <v/>
      </c>
      <c r="AF1650">
        <f>SUM(AF1642:AF1648)</f>
        <v/>
      </c>
      <c r="AG1650">
        <f>SUM(AG1642:AG1648)</f>
        <v/>
      </c>
      <c r="AH1650">
        <f>SUM(AH1642:AH1648)</f>
        <v/>
      </c>
      <c r="AI1650">
        <f>SUM(AI1642:AI1648)</f>
        <v/>
      </c>
      <c r="AJ1650">
        <f>SUM(AJ1642:AJ1648)</f>
        <v/>
      </c>
      <c r="AK1650">
        <f>SUM(AK1642:AK1648)</f>
        <v/>
      </c>
      <c r="AL1650">
        <f>SUM(AL1642:AL1648)</f>
        <v/>
      </c>
      <c r="AM1650">
        <f>SUM(AM1642:AM1648)</f>
        <v/>
      </c>
      <c r="AN1650">
        <f>SUM(AN1642:AN1648)</f>
        <v/>
      </c>
      <c r="AO1650">
        <f>SUM(AO1642:AO1648)</f>
        <v/>
      </c>
      <c r="AP1650">
        <f>SUM(AP1642:AP1648)</f>
        <v/>
      </c>
      <c r="AQ1650">
        <f>SUM(AQ1642:AQ1648)</f>
        <v/>
      </c>
      <c r="AR1650">
        <f>SUM(AR1642:AR1648)</f>
        <v/>
      </c>
      <c r="AW1650">
        <f>SUM(AW1642:AW1648)</f>
        <v/>
      </c>
      <c r="BB1650">
        <f>SUM(BB1642:BB1648)</f>
        <v/>
      </c>
    </row>
    <row r="1651">
      <c r="A1651" t="inlineStr">
        <is>
          <t>Sum check</t>
        </is>
      </c>
      <c r="F1651">
        <f>F1650-F1649</f>
        <v/>
      </c>
      <c r="G1651">
        <f>G1650-G1649</f>
        <v/>
      </c>
      <c r="H1651">
        <f>H1650-H1649</f>
        <v/>
      </c>
      <c r="I1651">
        <f>I1650-I1649</f>
        <v/>
      </c>
      <c r="K1651">
        <f>K1650-K1649</f>
        <v/>
      </c>
      <c r="L1651">
        <f>L1650-L1649</f>
        <v/>
      </c>
      <c r="M1651">
        <f>M1650-M1649</f>
        <v/>
      </c>
      <c r="N1651">
        <f>N1650-N1649</f>
        <v/>
      </c>
      <c r="P1651">
        <f>P1650-P1649</f>
        <v/>
      </c>
      <c r="Q1651">
        <f>Q1650-Q1649</f>
        <v/>
      </c>
      <c r="R1651">
        <f>R1650-R1649</f>
        <v/>
      </c>
      <c r="S1651">
        <f>S1650-S1649</f>
        <v/>
      </c>
      <c r="U1651">
        <f>U1650-U1649</f>
        <v/>
      </c>
      <c r="V1651">
        <f>V1650-V1649</f>
        <v/>
      </c>
      <c r="W1651">
        <f>W1650-W1649</f>
        <v/>
      </c>
      <c r="X1651">
        <f>X1650-X1649</f>
        <v/>
      </c>
      <c r="Y1651">
        <f>Y1650-Y1649</f>
        <v/>
      </c>
      <c r="Z1651">
        <f>Z1650-Z1649</f>
        <v/>
      </c>
      <c r="AA1651">
        <f>AA1650-AA1649</f>
        <v/>
      </c>
      <c r="AB1651">
        <f>AB1650-AB1649</f>
        <v/>
      </c>
      <c r="AC1651">
        <f>AC1650-AC1649</f>
        <v/>
      </c>
      <c r="AD1651">
        <f>AD1650-AD1649</f>
        <v/>
      </c>
      <c r="AE1651">
        <f>AE1650-AE1649</f>
        <v/>
      </c>
      <c r="AF1651">
        <f>AF1650-AF1649</f>
        <v/>
      </c>
      <c r="AG1651">
        <f>AG1650-AG1649</f>
        <v/>
      </c>
      <c r="AH1651">
        <f>AH1650-AH1649</f>
        <v/>
      </c>
      <c r="AI1651">
        <f>AI1650-AI1649</f>
        <v/>
      </c>
      <c r="AJ1651">
        <f>AJ1650-AJ1649</f>
        <v/>
      </c>
      <c r="AK1651">
        <f>AK1650-AK1649</f>
        <v/>
      </c>
      <c r="AL1651">
        <f>AL1650-AL1649</f>
        <v/>
      </c>
      <c r="AM1651">
        <f>AM1650-AM1649</f>
        <v/>
      </c>
      <c r="AN1651">
        <f>AN1650-AN1649</f>
        <v/>
      </c>
      <c r="AO1651">
        <f>AO1650-AO1649</f>
        <v/>
      </c>
      <c r="AP1651">
        <f>AP1650-AP1649</f>
        <v/>
      </c>
      <c r="AQ1651">
        <f>AQ1650-AQ1649</f>
        <v/>
      </c>
      <c r="AR1651">
        <f>AR1650-AR1649</f>
        <v/>
      </c>
      <c r="AW1651">
        <f>AW1650-AW1649</f>
        <v/>
      </c>
      <c r="BB1651">
        <f>BB1650-BB1649</f>
        <v/>
      </c>
    </row>
    <row r="1653">
      <c r="A1653" t="inlineStr">
        <is>
          <t>One to three years</t>
        </is>
      </c>
    </row>
    <row r="1654">
      <c r="A1654" t="inlineStr">
        <is>
          <t>Long-term debt</t>
        </is>
      </c>
      <c r="C1654" t="inlineStr">
        <is>
          <t>Thousand</t>
        </is>
      </c>
      <c r="D1654" t="inlineStr">
        <is>
          <t>QQQQ</t>
        </is>
      </c>
      <c r="F1654" t="n">
        <v>624833</v>
      </c>
      <c r="G1654" t="n">
        <v>410215</v>
      </c>
      <c r="H1654" t="n">
        <v>410215</v>
      </c>
      <c r="I1654" t="n">
        <v>116</v>
      </c>
      <c r="K1654" t="n">
        <v>116</v>
      </c>
      <c r="L1654" t="n">
        <v>3517</v>
      </c>
      <c r="M1654" t="n">
        <v>3517</v>
      </c>
      <c r="N1654" t="n">
        <v>3517</v>
      </c>
      <c r="V1654" t="n">
        <v>79248</v>
      </c>
      <c r="X1654" t="n">
        <v>23304</v>
      </c>
      <c r="Z1654" t="n">
        <v>42949</v>
      </c>
      <c r="AA1654" t="n">
        <v>153328</v>
      </c>
      <c r="AB1654" t="n">
        <v>164987</v>
      </c>
      <c r="AC1654" t="n">
        <v>166236</v>
      </c>
      <c r="AE1654" t="n">
        <v>150045</v>
      </c>
      <c r="AF1654" t="n">
        <v>80085</v>
      </c>
      <c r="AG1654" t="n">
        <v>50008</v>
      </c>
      <c r="AH1654" t="n">
        <v>50000</v>
      </c>
      <c r="AJ1654" t="n">
        <v>50440</v>
      </c>
      <c r="AK1654" t="n">
        <v>50136</v>
      </c>
      <c r="AL1654" t="n">
        <v>50049</v>
      </c>
      <c r="AM1654" t="n">
        <v>50043</v>
      </c>
      <c r="AO1654" t="n">
        <v>50029</v>
      </c>
      <c r="AP1654" t="n">
        <v>50020</v>
      </c>
      <c r="AQ1654" t="n">
        <v>781262</v>
      </c>
      <c r="AR1654" t="n">
        <v>425003</v>
      </c>
      <c r="AW1654" t="n">
        <v>50625</v>
      </c>
      <c r="BB1654" t="n">
        <v>50625</v>
      </c>
    </row>
    <row r="1655">
      <c r="A1655" t="inlineStr">
        <is>
          <t>Interest</t>
        </is>
      </c>
      <c r="C1655" t="inlineStr">
        <is>
          <t>Thousand</t>
        </is>
      </c>
      <c r="D1655" t="inlineStr">
        <is>
          <t>QQQQ</t>
        </is>
      </c>
      <c r="F1655" t="n">
        <v>161629</v>
      </c>
      <c r="G1655" t="n">
        <v>99712</v>
      </c>
      <c r="H1655" t="n">
        <v>91597</v>
      </c>
      <c r="I1655" t="n">
        <v>80770</v>
      </c>
      <c r="K1655" t="n">
        <v>80770</v>
      </c>
      <c r="L1655" t="n">
        <v>80727</v>
      </c>
      <c r="M1655" t="n">
        <v>80727</v>
      </c>
      <c r="N1655" t="n">
        <v>461</v>
      </c>
      <c r="P1655" t="n">
        <v>76722</v>
      </c>
      <c r="Q1655" t="n">
        <v>70078</v>
      </c>
      <c r="R1655" t="n">
        <v>71875</v>
      </c>
      <c r="S1655" t="n">
        <v>71875</v>
      </c>
      <c r="U1655" t="n">
        <v>74413</v>
      </c>
      <c r="V1655" t="n">
        <v>80381</v>
      </c>
      <c r="W1655" t="n">
        <v>77137</v>
      </c>
      <c r="X1655" t="n">
        <v>78583</v>
      </c>
      <c r="Z1655" t="n">
        <v>97302</v>
      </c>
      <c r="AA1655" t="n">
        <v>131625</v>
      </c>
      <c r="AB1655" t="n">
        <v>155926</v>
      </c>
      <c r="AC1655" t="n">
        <v>224927</v>
      </c>
      <c r="AE1655" t="n">
        <v>259535</v>
      </c>
      <c r="AF1655" t="n">
        <v>265162</v>
      </c>
      <c r="AG1655" t="n">
        <v>247928</v>
      </c>
      <c r="AH1655" t="n">
        <v>248884</v>
      </c>
      <c r="AJ1655" t="n">
        <v>248456</v>
      </c>
      <c r="AK1655" t="n">
        <v>247958</v>
      </c>
      <c r="AL1655" t="n">
        <v>243982</v>
      </c>
      <c r="AM1655" t="n">
        <v>240058</v>
      </c>
      <c r="AO1655" t="n">
        <v>253444</v>
      </c>
      <c r="AP1655" t="n">
        <v>236764</v>
      </c>
      <c r="AQ1655" t="n">
        <v>234527</v>
      </c>
      <c r="AR1655" t="n">
        <v>223946</v>
      </c>
      <c r="AW1655" t="n">
        <v>260050</v>
      </c>
      <c r="BB1655" t="n">
        <v>259369</v>
      </c>
    </row>
    <row r="1656">
      <c r="A1656" t="inlineStr">
        <is>
          <t>Finance leases</t>
        </is>
      </c>
      <c r="C1656" t="inlineStr">
        <is>
          <t>Thousand</t>
        </is>
      </c>
      <c r="D1656" t="inlineStr">
        <is>
          <t>QQQQ</t>
        </is>
      </c>
      <c r="F1656" t="n">
        <v>492</v>
      </c>
      <c r="G1656" t="n">
        <v>352</v>
      </c>
      <c r="H1656" t="n">
        <v>334</v>
      </c>
      <c r="I1656" t="n">
        <v>316</v>
      </c>
      <c r="K1656" t="n">
        <v>299</v>
      </c>
      <c r="L1656" t="n">
        <v>280</v>
      </c>
      <c r="M1656" t="n">
        <v>263</v>
      </c>
      <c r="N1656" t="n">
        <v>245</v>
      </c>
      <c r="P1656" t="n">
        <v>246</v>
      </c>
      <c r="Q1656" t="n">
        <v>235</v>
      </c>
      <c r="R1656" t="n">
        <v>245</v>
      </c>
      <c r="S1656" t="n">
        <v>244</v>
      </c>
      <c r="U1656" t="n">
        <v>244</v>
      </c>
      <c r="V1656" t="n">
        <v>244</v>
      </c>
      <c r="W1656" t="n">
        <v>184</v>
      </c>
      <c r="X1656" t="n">
        <v>226</v>
      </c>
      <c r="Z1656" t="n">
        <v>194</v>
      </c>
      <c r="AA1656" t="n">
        <v>214</v>
      </c>
      <c r="AB1656" t="n">
        <v>4999</v>
      </c>
      <c r="AC1656" t="n">
        <v>4167</v>
      </c>
      <c r="AE1656" t="n">
        <v>3395</v>
      </c>
      <c r="AF1656" t="n">
        <v>2385</v>
      </c>
      <c r="AG1656" t="n">
        <v>1687</v>
      </c>
      <c r="AH1656" t="n">
        <v>1069</v>
      </c>
      <c r="AJ1656" t="n">
        <v>67</v>
      </c>
      <c r="AK1656" t="n">
        <v>43</v>
      </c>
      <c r="AL1656" t="n">
        <v>669</v>
      </c>
      <c r="AM1656" t="n">
        <v>988</v>
      </c>
      <c r="AO1656" t="n">
        <v>988</v>
      </c>
      <c r="AP1656" t="n">
        <v>988</v>
      </c>
      <c r="AQ1656" t="n">
        <v>988</v>
      </c>
      <c r="AR1656" t="n">
        <v>988</v>
      </c>
      <c r="AW1656" t="n">
        <v>1965</v>
      </c>
      <c r="BB1656" t="n">
        <v>1471</v>
      </c>
    </row>
    <row r="1657">
      <c r="A1657" t="inlineStr">
        <is>
          <t>Operating leases</t>
        </is>
      </c>
      <c r="C1657" t="inlineStr">
        <is>
          <t>Thousand</t>
        </is>
      </c>
      <c r="D1657" t="inlineStr">
        <is>
          <t>QQQQ</t>
        </is>
      </c>
      <c r="F1657" t="n">
        <v>6021</v>
      </c>
      <c r="G1657" t="n">
        <v>8630</v>
      </c>
      <c r="H1657" t="n">
        <v>11262</v>
      </c>
      <c r="I1657" t="n">
        <v>10530</v>
      </c>
      <c r="K1657" t="n">
        <v>9881</v>
      </c>
      <c r="L1657" t="n">
        <v>15949</v>
      </c>
      <c r="M1657" t="n">
        <v>14812</v>
      </c>
      <c r="N1657" t="n">
        <v>25232</v>
      </c>
      <c r="P1657" t="n">
        <v>27660</v>
      </c>
      <c r="Q1657" t="n">
        <v>31960</v>
      </c>
      <c r="R1657" t="n">
        <v>31960</v>
      </c>
      <c r="S1657" t="n">
        <v>34827</v>
      </c>
      <c r="U1657" t="n">
        <v>31960</v>
      </c>
      <c r="V1657" t="n">
        <v>41695</v>
      </c>
      <c r="W1657" t="n">
        <v>45143</v>
      </c>
      <c r="X1657" t="n">
        <v>43586</v>
      </c>
      <c r="Z1657" t="n">
        <v>51599</v>
      </c>
      <c r="AA1657" t="n">
        <v>47918</v>
      </c>
      <c r="AB1657" t="n">
        <v>78295</v>
      </c>
      <c r="AC1657" t="n">
        <v>83645</v>
      </c>
      <c r="AE1657" t="n">
        <v>82540</v>
      </c>
      <c r="AF1657" t="n">
        <v>104699</v>
      </c>
      <c r="AG1657" t="n">
        <v>84808</v>
      </c>
      <c r="AH1657" t="n">
        <v>117104</v>
      </c>
      <c r="AJ1657" t="n">
        <v>126957</v>
      </c>
      <c r="AK1657" t="n">
        <v>122461</v>
      </c>
      <c r="AL1657" t="n">
        <v>120518</v>
      </c>
      <c r="AM1657" t="n">
        <v>124292</v>
      </c>
      <c r="AO1657" t="n">
        <v>119335</v>
      </c>
      <c r="AP1657" t="n">
        <v>119688</v>
      </c>
      <c r="AQ1657" t="n">
        <v>120264</v>
      </c>
      <c r="AR1657" t="n">
        <v>124608</v>
      </c>
      <c r="AW1657" t="n">
        <v>136018</v>
      </c>
      <c r="BB1657" t="n">
        <v>122993</v>
      </c>
    </row>
    <row r="1658">
      <c r="A1658" t="inlineStr">
        <is>
          <t>Purchase obligations</t>
        </is>
      </c>
      <c r="C1658" t="inlineStr">
        <is>
          <t>Thousand</t>
        </is>
      </c>
      <c r="D1658" t="inlineStr">
        <is>
          <t>QQQQ</t>
        </is>
      </c>
      <c r="F1658" t="n">
        <v>696</v>
      </c>
      <c r="G1658" t="n">
        <v>196</v>
      </c>
      <c r="H1658" t="n">
        <v>7092</v>
      </c>
      <c r="I1658" t="n">
        <v>9455</v>
      </c>
      <c r="K1658" t="n">
        <v>9152</v>
      </c>
      <c r="L1658" t="n">
        <v>7962</v>
      </c>
      <c r="M1658" t="n">
        <v>9113</v>
      </c>
      <c r="N1658" t="n">
        <v>5400</v>
      </c>
      <c r="P1658" t="n">
        <v>5055</v>
      </c>
      <c r="Q1658" t="n">
        <v>19622</v>
      </c>
      <c r="R1658" t="n">
        <v>4964</v>
      </c>
      <c r="S1658" t="n">
        <v>688</v>
      </c>
      <c r="U1658" t="n">
        <v>1373</v>
      </c>
      <c r="V1658" t="n">
        <v>700</v>
      </c>
      <c r="W1658" t="n">
        <v>69479</v>
      </c>
      <c r="X1658" t="n">
        <v>452</v>
      </c>
      <c r="Z1658" t="n">
        <v>6683</v>
      </c>
      <c r="AA1658" t="n">
        <v>83</v>
      </c>
      <c r="AC1658" t="n">
        <v>40</v>
      </c>
      <c r="AE1658" t="n">
        <v>1366</v>
      </c>
      <c r="AF1658" t="n">
        <v>627</v>
      </c>
      <c r="AG1658" t="n">
        <v>93</v>
      </c>
      <c r="AH1658" t="n">
        <v>6660</v>
      </c>
      <c r="AJ1658" t="n">
        <v>7711</v>
      </c>
      <c r="AK1658" t="n">
        <v>6725</v>
      </c>
      <c r="AL1658" t="n">
        <v>5333</v>
      </c>
      <c r="AP1658" t="n">
        <v>77</v>
      </c>
      <c r="AQ1658" t="n">
        <v>2254</v>
      </c>
      <c r="AR1658" t="n">
        <v>202</v>
      </c>
      <c r="AW1658" t="n">
        <v>4951</v>
      </c>
      <c r="BB1658" t="n">
        <v>117279</v>
      </c>
    </row>
    <row r="1659">
      <c r="A1659" t="inlineStr">
        <is>
          <t>Total</t>
        </is>
      </c>
      <c r="C1659" t="inlineStr">
        <is>
          <t>Thousand</t>
        </is>
      </c>
      <c r="D1659" t="inlineStr">
        <is>
          <t>QQQQ</t>
        </is>
      </c>
      <c r="F1659" t="n">
        <v>793671</v>
      </c>
      <c r="G1659" t="n">
        <v>519105</v>
      </c>
      <c r="H1659" t="n">
        <v>520500</v>
      </c>
      <c r="I1659" t="n">
        <v>101187</v>
      </c>
      <c r="K1659" t="n">
        <v>100218</v>
      </c>
      <c r="L1659" t="n">
        <v>108435</v>
      </c>
      <c r="M1659" t="n">
        <v>108432</v>
      </c>
      <c r="N1659" t="n">
        <v>34855</v>
      </c>
      <c r="P1659" t="n">
        <v>109683</v>
      </c>
      <c r="Q1659" t="n">
        <v>121895</v>
      </c>
      <c r="R1659" t="n">
        <v>109044</v>
      </c>
      <c r="S1659" t="n">
        <v>107634</v>
      </c>
      <c r="U1659" t="n">
        <v>107990</v>
      </c>
      <c r="V1659" t="n">
        <v>202268</v>
      </c>
      <c r="W1659" t="n">
        <v>191943</v>
      </c>
      <c r="X1659" t="n">
        <v>146151</v>
      </c>
      <c r="Z1659" t="n">
        <v>198727</v>
      </c>
      <c r="AA1659" t="n">
        <v>333168</v>
      </c>
      <c r="AB1659" t="n">
        <v>404207</v>
      </c>
      <c r="AC1659" t="n">
        <v>479015</v>
      </c>
      <c r="AE1659" t="n">
        <v>496881</v>
      </c>
      <c r="AF1659" t="n">
        <v>452958</v>
      </c>
      <c r="AG1659" t="n">
        <v>384524</v>
      </c>
      <c r="AH1659" t="n">
        <v>423717</v>
      </c>
      <c r="AJ1659" t="n">
        <v>433631</v>
      </c>
      <c r="AK1659" t="n">
        <v>427323</v>
      </c>
      <c r="AL1659" t="n">
        <v>420551</v>
      </c>
      <c r="AM1659" t="n">
        <v>415381</v>
      </c>
      <c r="AO1659" t="n">
        <v>423796</v>
      </c>
      <c r="AP1659" t="n">
        <v>407537</v>
      </c>
      <c r="AQ1659" t="n">
        <v>1139295</v>
      </c>
      <c r="AR1659" t="n">
        <v>774747</v>
      </c>
      <c r="AW1659" t="n">
        <v>453609</v>
      </c>
      <c r="BB1659" t="n">
        <v>551737</v>
      </c>
    </row>
    <row r="1660">
      <c r="A1660" t="inlineStr">
        <is>
          <t>Total-c</t>
        </is>
      </c>
      <c r="F1660">
        <f>SUM(F1654:F1658)</f>
        <v/>
      </c>
      <c r="G1660">
        <f>SUM(G1654:G1658)</f>
        <v/>
      </c>
      <c r="H1660">
        <f>SUM(H1654:H1658)</f>
        <v/>
      </c>
      <c r="I1660">
        <f>SUM(I1654:I1658)</f>
        <v/>
      </c>
      <c r="K1660">
        <f>SUM(K1654:K1658)</f>
        <v/>
      </c>
      <c r="L1660">
        <f>SUM(L1654:L1658)</f>
        <v/>
      </c>
      <c r="M1660">
        <f>SUM(M1654:M1658)</f>
        <v/>
      </c>
      <c r="N1660">
        <f>SUM(N1654:N1658)</f>
        <v/>
      </c>
      <c r="P1660">
        <f>SUM(P1654:P1658)</f>
        <v/>
      </c>
      <c r="Q1660">
        <f>SUM(Q1654:Q1658)</f>
        <v/>
      </c>
      <c r="R1660">
        <f>SUM(R1654:R1658)</f>
        <v/>
      </c>
      <c r="S1660">
        <f>SUM(S1654:S1658)</f>
        <v/>
      </c>
      <c r="U1660">
        <f>SUM(U1654:U1658)</f>
        <v/>
      </c>
      <c r="V1660">
        <f>SUM(V1654:V1658)</f>
        <v/>
      </c>
      <c r="W1660">
        <f>SUM(W1654:W1658)</f>
        <v/>
      </c>
      <c r="X1660">
        <f>SUM(X1654:X1658)</f>
        <v/>
      </c>
      <c r="Y1660">
        <f>SUM(Y1654:Y1658)</f>
        <v/>
      </c>
      <c r="Z1660">
        <f>SUM(Z1654:Z1658)</f>
        <v/>
      </c>
      <c r="AA1660">
        <f>SUM(AA1654:AA1658)</f>
        <v/>
      </c>
      <c r="AB1660">
        <f>SUM(AB1654:AB1658)</f>
        <v/>
      </c>
      <c r="AC1660">
        <f>SUM(AC1654:AC1658)</f>
        <v/>
      </c>
      <c r="AD1660">
        <f>SUM(AD1654:AD1658)</f>
        <v/>
      </c>
      <c r="AE1660">
        <f>SUM(AE1654:AE1658)</f>
        <v/>
      </c>
      <c r="AF1660">
        <f>SUM(AF1654:AF1658)</f>
        <v/>
      </c>
      <c r="AG1660">
        <f>SUM(AG1654:AG1658)</f>
        <v/>
      </c>
      <c r="AH1660">
        <f>SUM(AH1654:AH1658)</f>
        <v/>
      </c>
      <c r="AI1660">
        <f>SUM(AI1654:AI1658)</f>
        <v/>
      </c>
      <c r="AJ1660">
        <f>SUM(AJ1654:AJ1658)</f>
        <v/>
      </c>
      <c r="AK1660">
        <f>SUM(AK1654:AK1658)</f>
        <v/>
      </c>
      <c r="AL1660">
        <f>SUM(AL1654:AL1658)</f>
        <v/>
      </c>
      <c r="AM1660">
        <f>SUM(AM1654:AM1658)</f>
        <v/>
      </c>
      <c r="AN1660">
        <f>SUM(AN1654:AN1658)</f>
        <v/>
      </c>
      <c r="AO1660">
        <f>SUM(AO1654:AO1658)</f>
        <v/>
      </c>
      <c r="AP1660">
        <f>SUM(AP1654:AP1658)</f>
        <v/>
      </c>
      <c r="AQ1660">
        <f>SUM(AQ1654:AQ1658)</f>
        <v/>
      </c>
      <c r="AR1660">
        <f>SUM(AR1654:AR1658)</f>
        <v/>
      </c>
      <c r="AW1660">
        <f>SUM(AW1654:AW1658)</f>
        <v/>
      </c>
      <c r="BB1660">
        <f>SUM(BB1654:BB1658)</f>
        <v/>
      </c>
    </row>
    <row r="1661">
      <c r="A1661" t="inlineStr">
        <is>
          <t>Sum check</t>
        </is>
      </c>
      <c r="F1661">
        <f>F1660-F1659</f>
        <v/>
      </c>
      <c r="G1661">
        <f>G1660-G1659</f>
        <v/>
      </c>
      <c r="H1661">
        <f>H1660-H1659</f>
        <v/>
      </c>
      <c r="I1661">
        <f>I1660-I1659</f>
        <v/>
      </c>
      <c r="K1661">
        <f>K1660-K1659</f>
        <v/>
      </c>
      <c r="L1661">
        <f>L1660-L1659</f>
        <v/>
      </c>
      <c r="M1661">
        <f>M1660-M1659</f>
        <v/>
      </c>
      <c r="N1661">
        <f>N1660-N1659</f>
        <v/>
      </c>
      <c r="P1661">
        <f>P1660-P1659</f>
        <v/>
      </c>
      <c r="Q1661">
        <f>Q1660-Q1659</f>
        <v/>
      </c>
      <c r="R1661">
        <f>R1660-R1659</f>
        <v/>
      </c>
      <c r="S1661">
        <f>S1660-S1659</f>
        <v/>
      </c>
      <c r="U1661">
        <f>U1660-U1659</f>
        <v/>
      </c>
      <c r="V1661">
        <f>V1660-V1659</f>
        <v/>
      </c>
      <c r="W1661">
        <f>W1660-W1659</f>
        <v/>
      </c>
      <c r="X1661">
        <f>X1660-X1659</f>
        <v/>
      </c>
      <c r="Y1661">
        <f>Y1660-Y1659</f>
        <v/>
      </c>
      <c r="Z1661">
        <f>Z1660-Z1659</f>
        <v/>
      </c>
      <c r="AA1661">
        <f>AA1660-AA1659</f>
        <v/>
      </c>
      <c r="AB1661">
        <f>AB1660-AB1659</f>
        <v/>
      </c>
      <c r="AC1661">
        <f>AC1660-AC1659</f>
        <v/>
      </c>
      <c r="AD1661">
        <f>AD1660-AD1659</f>
        <v/>
      </c>
      <c r="AE1661">
        <f>AE1660-AE1659</f>
        <v/>
      </c>
      <c r="AF1661">
        <f>AF1660-AF1659</f>
        <v/>
      </c>
      <c r="AG1661">
        <f>AG1660-AG1659</f>
        <v/>
      </c>
      <c r="AH1661">
        <f>AH1660-AH1659</f>
        <v/>
      </c>
      <c r="AI1661">
        <f>AI1660-AI1659</f>
        <v/>
      </c>
      <c r="AJ1661">
        <f>AJ1660-AJ1659</f>
        <v/>
      </c>
      <c r="AK1661">
        <f>AK1660-AK1659</f>
        <v/>
      </c>
      <c r="AL1661">
        <f>AL1660-AL1659</f>
        <v/>
      </c>
      <c r="AM1661">
        <f>AM1660-AM1659</f>
        <v/>
      </c>
      <c r="AN1661">
        <f>AN1660-AN1659</f>
        <v/>
      </c>
      <c r="AO1661">
        <f>AO1660-AO1659</f>
        <v/>
      </c>
      <c r="AP1661">
        <f>AP1660-AP1659</f>
        <v/>
      </c>
      <c r="AQ1661">
        <f>AQ1660-AQ1659</f>
        <v/>
      </c>
      <c r="AR1661">
        <f>AR1660-AR1659</f>
        <v/>
      </c>
      <c r="AW1661">
        <f>AW1660-AW1659</f>
        <v/>
      </c>
      <c r="BB1661">
        <f>BB1660-BB1659</f>
        <v/>
      </c>
    </row>
    <row r="1663">
      <c r="A1663" t="inlineStr">
        <is>
          <t>Three to five years</t>
        </is>
      </c>
    </row>
    <row r="1664">
      <c r="A1664" t="inlineStr">
        <is>
          <t>Long term debt</t>
        </is>
      </c>
      <c r="C1664" t="inlineStr">
        <is>
          <t>Thousand</t>
        </is>
      </c>
      <c r="D1664" t="inlineStr">
        <is>
          <t>QQQQ</t>
        </is>
      </c>
      <c r="F1664" t="n">
        <v>503517</v>
      </c>
      <c r="G1664" t="n">
        <v>3517</v>
      </c>
      <c r="H1664" t="n">
        <v>3517</v>
      </c>
      <c r="I1664" t="n">
        <v>503517</v>
      </c>
      <c r="K1664" t="n">
        <v>503517</v>
      </c>
      <c r="L1664" t="n">
        <v>500000</v>
      </c>
      <c r="M1664" t="n">
        <v>500000</v>
      </c>
      <c r="Q1664" t="n">
        <v>500000</v>
      </c>
      <c r="R1664" t="n">
        <v>500000</v>
      </c>
      <c r="S1664" t="n">
        <v>500000</v>
      </c>
      <c r="U1664" t="n">
        <v>500000</v>
      </c>
      <c r="V1664" t="n">
        <v>552071</v>
      </c>
      <c r="W1664" t="n">
        <v>517232</v>
      </c>
      <c r="X1664" t="n">
        <v>500000</v>
      </c>
      <c r="Z1664" t="n">
        <v>814559</v>
      </c>
      <c r="AA1664" t="n">
        <v>753262</v>
      </c>
      <c r="AB1664" t="n">
        <v>1143657</v>
      </c>
      <c r="AC1664" t="n">
        <v>1136706</v>
      </c>
      <c r="AE1664" t="n">
        <v>650000</v>
      </c>
      <c r="AF1664" t="n">
        <v>679623</v>
      </c>
      <c r="AG1664" t="n">
        <v>431250</v>
      </c>
      <c r="AH1664" t="n">
        <v>425000</v>
      </c>
      <c r="AJ1664" t="n">
        <v>433221</v>
      </c>
      <c r="AK1664" t="n">
        <v>412500</v>
      </c>
      <c r="AL1664" t="n">
        <v>406250</v>
      </c>
      <c r="AM1664" t="n">
        <v>400000</v>
      </c>
      <c r="AO1664" t="n">
        <v>1743750</v>
      </c>
      <c r="AP1664" t="n">
        <v>1737500</v>
      </c>
      <c r="AQ1664" t="n">
        <v>1000000</v>
      </c>
      <c r="AR1664" t="n">
        <v>1000000</v>
      </c>
      <c r="AW1664" t="n">
        <v>436641</v>
      </c>
      <c r="BB1664" t="n">
        <v>1255000</v>
      </c>
    </row>
    <row r="1665">
      <c r="A1665" t="inlineStr">
        <is>
          <t>Interest</t>
        </is>
      </c>
      <c r="C1665" t="inlineStr">
        <is>
          <t>Thousand</t>
        </is>
      </c>
      <c r="D1665" t="inlineStr">
        <is>
          <t>QQQQ</t>
        </is>
      </c>
      <c r="F1665" t="n">
        <v>80266</v>
      </c>
      <c r="G1665" t="n">
        <v>60420</v>
      </c>
      <c r="H1665" t="n">
        <v>80420</v>
      </c>
      <c r="I1665" t="n">
        <v>80266</v>
      </c>
      <c r="K1665" t="n">
        <v>80266</v>
      </c>
      <c r="L1665" t="n">
        <v>60113</v>
      </c>
      <c r="M1665" t="n">
        <v>60113</v>
      </c>
      <c r="P1665" t="n">
        <v>76722</v>
      </c>
      <c r="Q1665" t="n">
        <v>70917</v>
      </c>
      <c r="R1665" t="n">
        <v>65526</v>
      </c>
      <c r="S1665" t="n">
        <v>65526</v>
      </c>
      <c r="U1665" t="n">
        <v>66238</v>
      </c>
      <c r="V1665" t="n">
        <v>68733</v>
      </c>
      <c r="W1665" t="n">
        <v>67377</v>
      </c>
      <c r="X1665" t="n">
        <v>59486</v>
      </c>
      <c r="Z1665" t="n">
        <v>62237</v>
      </c>
      <c r="AA1665" t="n">
        <v>139103</v>
      </c>
      <c r="AB1665" t="n">
        <v>119474</v>
      </c>
      <c r="AC1665" t="n">
        <v>173784</v>
      </c>
      <c r="AE1665" t="n">
        <v>246582</v>
      </c>
      <c r="AF1665" t="n">
        <v>248425</v>
      </c>
      <c r="AG1665" t="n">
        <v>244977</v>
      </c>
      <c r="AH1665" t="n">
        <v>242230</v>
      </c>
      <c r="AJ1665" t="n">
        <v>238243</v>
      </c>
      <c r="AK1665" t="n">
        <v>234314</v>
      </c>
      <c r="AL1665" t="n">
        <v>228774</v>
      </c>
      <c r="AM1665" t="n">
        <v>224090</v>
      </c>
      <c r="AO1665" t="n">
        <v>221023</v>
      </c>
      <c r="AP1665" t="n">
        <v>215754</v>
      </c>
      <c r="AQ1665" t="n">
        <v>186125</v>
      </c>
      <c r="AR1665" t="n">
        <v>186125</v>
      </c>
      <c r="AW1665" t="n">
        <v>256747</v>
      </c>
      <c r="BB1665" t="n">
        <v>251171</v>
      </c>
    </row>
    <row r="1666">
      <c r="A1666" t="inlineStr">
        <is>
          <t>Finance leases</t>
        </is>
      </c>
      <c r="C1666" t="inlineStr">
        <is>
          <t>Thousand</t>
        </is>
      </c>
      <c r="D1666" t="inlineStr">
        <is>
          <t>QQQQ</t>
        </is>
      </c>
      <c r="F1666" t="n">
        <v>244</v>
      </c>
      <c r="G1666" t="n">
        <v>235</v>
      </c>
      <c r="H1666" t="n">
        <v>245</v>
      </c>
      <c r="I1666" t="n">
        <v>245</v>
      </c>
      <c r="K1666" t="n">
        <v>245</v>
      </c>
      <c r="L1666" t="n">
        <v>239</v>
      </c>
      <c r="M1666" t="n">
        <v>232</v>
      </c>
      <c r="N1666" t="n">
        <v>219</v>
      </c>
      <c r="P1666" t="n">
        <v>226</v>
      </c>
      <c r="Q1666" t="n">
        <v>224</v>
      </c>
      <c r="R1666" t="n">
        <v>195</v>
      </c>
      <c r="S1666" t="n">
        <v>195</v>
      </c>
      <c r="U1666" t="n">
        <v>195</v>
      </c>
      <c r="V1666" t="n">
        <v>195</v>
      </c>
      <c r="W1666" t="n">
        <v>195</v>
      </c>
      <c r="X1666" t="n">
        <v>91</v>
      </c>
      <c r="Z1666" t="n">
        <v>87</v>
      </c>
      <c r="AA1666" t="n">
        <v>43</v>
      </c>
      <c r="AB1666" t="n">
        <v>24</v>
      </c>
      <c r="AE1666" t="n">
        <v>33</v>
      </c>
      <c r="AF1666" t="n">
        <v>22</v>
      </c>
      <c r="AG1666" t="n">
        <v>12</v>
      </c>
      <c r="AH1666" t="n">
        <v>3</v>
      </c>
      <c r="AL1666" t="n">
        <v>596</v>
      </c>
      <c r="AM1666" t="n">
        <v>840</v>
      </c>
      <c r="AO1666" t="n">
        <v>717</v>
      </c>
      <c r="AP1666" t="n">
        <v>593</v>
      </c>
      <c r="AQ1666" t="n">
        <v>469</v>
      </c>
      <c r="AR1666" t="n">
        <v>347</v>
      </c>
      <c r="AW1666" t="n">
        <v>1117</v>
      </c>
      <c r="BB1666" t="n">
        <v>1079</v>
      </c>
    </row>
    <row r="1667">
      <c r="A1667" t="inlineStr">
        <is>
          <t>Operating leases</t>
        </is>
      </c>
      <c r="C1667" t="inlineStr">
        <is>
          <t>Thousand</t>
        </is>
      </c>
      <c r="D1667" t="inlineStr">
        <is>
          <t>QQQQ</t>
        </is>
      </c>
      <c r="G1667" t="n">
        <v>281</v>
      </c>
      <c r="H1667" t="n">
        <v>671</v>
      </c>
      <c r="I1667" t="n">
        <v>2970</v>
      </c>
      <c r="K1667" t="n">
        <v>2703</v>
      </c>
      <c r="L1667" t="n">
        <v>6559</v>
      </c>
      <c r="M1667" t="n">
        <v>5416</v>
      </c>
      <c r="N1667" t="n">
        <v>14072</v>
      </c>
      <c r="P1667" t="n">
        <v>15848</v>
      </c>
      <c r="Q1667" t="n">
        <v>11135</v>
      </c>
      <c r="R1667" t="n">
        <v>11135</v>
      </c>
      <c r="S1667" t="n">
        <v>18415</v>
      </c>
      <c r="U1667" t="n">
        <v>11135</v>
      </c>
      <c r="V1667" t="n">
        <v>26709</v>
      </c>
      <c r="W1667" t="n">
        <v>29401</v>
      </c>
      <c r="X1667" t="n">
        <v>25945</v>
      </c>
      <c r="Z1667" t="n">
        <v>30170</v>
      </c>
      <c r="AA1667" t="n">
        <v>30396</v>
      </c>
      <c r="AB1667" t="n">
        <v>51915</v>
      </c>
      <c r="AC1667" t="n">
        <v>57145</v>
      </c>
      <c r="AE1667" t="n">
        <v>56581</v>
      </c>
      <c r="AF1667" t="n">
        <v>45323</v>
      </c>
      <c r="AG1667" t="n">
        <v>55821</v>
      </c>
      <c r="AH1667" t="n">
        <v>81693</v>
      </c>
      <c r="AJ1667" t="n">
        <v>89445</v>
      </c>
      <c r="AK1667" t="n">
        <v>85103</v>
      </c>
      <c r="AL1667" t="n">
        <v>81181</v>
      </c>
      <c r="AM1667" t="n">
        <v>81545</v>
      </c>
      <c r="AO1667" t="n">
        <v>76186</v>
      </c>
      <c r="AP1667" t="n">
        <v>73252</v>
      </c>
      <c r="AQ1667" t="n">
        <v>71621</v>
      </c>
      <c r="AR1667" t="n">
        <v>71589</v>
      </c>
      <c r="AW1667" t="n">
        <v>81025</v>
      </c>
      <c r="BB1667" t="n">
        <v>71651</v>
      </c>
    </row>
    <row r="1668">
      <c r="A1668" t="inlineStr">
        <is>
          <t>Purchase obligations</t>
        </is>
      </c>
      <c r="C1668" t="inlineStr">
        <is>
          <t>Thousand</t>
        </is>
      </c>
      <c r="D1668" t="inlineStr">
        <is>
          <t>QQQQ</t>
        </is>
      </c>
      <c r="I1668" t="n">
        <v>782</v>
      </c>
      <c r="AW1668" t="n">
        <v>4091</v>
      </c>
      <c r="BB1668" t="n">
        <v>3890</v>
      </c>
    </row>
    <row r="1669">
      <c r="A1669" t="inlineStr">
        <is>
          <t>Total</t>
        </is>
      </c>
      <c r="C1669" t="inlineStr">
        <is>
          <t>Thousand</t>
        </is>
      </c>
      <c r="D1669" t="inlineStr">
        <is>
          <t>QQQQ</t>
        </is>
      </c>
      <c r="F1669" t="n">
        <v>584027</v>
      </c>
      <c r="G1669" t="n">
        <v>64453</v>
      </c>
      <c r="H1669" t="n">
        <v>84853</v>
      </c>
      <c r="I1669" t="n">
        <v>587780</v>
      </c>
      <c r="K1669" t="n">
        <v>586731</v>
      </c>
      <c r="L1669" t="n">
        <v>566911</v>
      </c>
      <c r="M1669" t="n">
        <v>565761</v>
      </c>
      <c r="N1669" t="n">
        <v>14291</v>
      </c>
      <c r="P1669" t="n">
        <v>92796</v>
      </c>
      <c r="Q1669" t="n">
        <v>582276</v>
      </c>
      <c r="R1669" t="n">
        <v>576856</v>
      </c>
      <c r="S1669" t="n">
        <v>584136</v>
      </c>
      <c r="U1669" t="n">
        <v>577568</v>
      </c>
      <c r="V1669" t="n">
        <v>647708</v>
      </c>
      <c r="W1669" t="n">
        <v>614205</v>
      </c>
      <c r="X1669" t="n">
        <v>585522</v>
      </c>
      <c r="Z1669" t="n">
        <v>907053</v>
      </c>
      <c r="AA1669" t="n">
        <v>922804</v>
      </c>
      <c r="AB1669" t="n">
        <v>1315070</v>
      </c>
      <c r="AC1669" t="n">
        <v>1367635</v>
      </c>
      <c r="AE1669" t="n">
        <v>953196</v>
      </c>
      <c r="AF1669" t="n">
        <v>973393</v>
      </c>
      <c r="AG1669" t="n">
        <v>732060</v>
      </c>
      <c r="AH1669" t="n">
        <v>748926</v>
      </c>
      <c r="AJ1669" t="n">
        <v>760909</v>
      </c>
      <c r="AK1669" t="n">
        <v>731917</v>
      </c>
      <c r="AL1669" t="n">
        <v>716801</v>
      </c>
      <c r="AM1669" t="n">
        <v>706475</v>
      </c>
      <c r="AO1669" t="n">
        <v>2041676</v>
      </c>
      <c r="AP1669" t="n">
        <v>2027099</v>
      </c>
      <c r="AQ1669" t="n">
        <v>1258215</v>
      </c>
      <c r="AR1669" t="n">
        <v>1258061</v>
      </c>
      <c r="AW1669" t="n">
        <v>779621</v>
      </c>
      <c r="BB1669" t="n">
        <v>1582791</v>
      </c>
    </row>
    <row r="1670">
      <c r="A1670" t="inlineStr">
        <is>
          <t>Total-c</t>
        </is>
      </c>
      <c r="F1670">
        <f>SUM(F1664:F1668)</f>
        <v/>
      </c>
      <c r="G1670">
        <f>SUM(G1664:G1668)</f>
        <v/>
      </c>
      <c r="H1670">
        <f>SUM(H1664:H1668)</f>
        <v/>
      </c>
      <c r="I1670">
        <f>SUM(I1664:I1668)</f>
        <v/>
      </c>
      <c r="K1670">
        <f>SUM(K1664:K1668)</f>
        <v/>
      </c>
      <c r="L1670">
        <f>SUM(L1664:L1668)</f>
        <v/>
      </c>
      <c r="M1670">
        <f>SUM(M1664:M1668)</f>
        <v/>
      </c>
      <c r="N1670">
        <f>SUM(N1664:N1668)</f>
        <v/>
      </c>
      <c r="P1670">
        <f>SUM(P1664:P1668)</f>
        <v/>
      </c>
      <c r="Q1670">
        <f>SUM(Q1664:Q1668)</f>
        <v/>
      </c>
      <c r="R1670">
        <f>SUM(R1664:R1668)</f>
        <v/>
      </c>
      <c r="S1670">
        <f>SUM(S1664:S1668)</f>
        <v/>
      </c>
      <c r="U1670">
        <f>SUM(U1664:U1668)</f>
        <v/>
      </c>
      <c r="V1670">
        <f>SUM(V1664:V1668)</f>
        <v/>
      </c>
      <c r="W1670">
        <f>SUM(W1664:W1668)</f>
        <v/>
      </c>
      <c r="X1670">
        <f>SUM(X1664:X1668)</f>
        <v/>
      </c>
      <c r="Y1670">
        <f>SUM(Y1664:Y1668)</f>
        <v/>
      </c>
      <c r="Z1670">
        <f>SUM(Z1664:Z1668)</f>
        <v/>
      </c>
      <c r="AA1670">
        <f>SUM(AA1664:AA1668)</f>
        <v/>
      </c>
      <c r="AB1670">
        <f>SUM(AB1664:AB1668)</f>
        <v/>
      </c>
      <c r="AC1670">
        <f>SUM(AC1664:AC1668)</f>
        <v/>
      </c>
      <c r="AD1670">
        <f>SUM(AD1664:AD1668)</f>
        <v/>
      </c>
      <c r="AE1670">
        <f>SUM(AE1664:AE1668)</f>
        <v/>
      </c>
      <c r="AF1670">
        <f>SUM(AF1664:AF1668)</f>
        <v/>
      </c>
      <c r="AG1670">
        <f>SUM(AG1664:AG1668)</f>
        <v/>
      </c>
      <c r="AH1670">
        <f>SUM(AH1664:AH1668)</f>
        <v/>
      </c>
      <c r="AI1670">
        <f>SUM(AI1664:AI1668)</f>
        <v/>
      </c>
      <c r="AJ1670">
        <f>SUM(AJ1664:AJ1668)</f>
        <v/>
      </c>
      <c r="AK1670">
        <f>SUM(AK1664:AK1668)</f>
        <v/>
      </c>
      <c r="AL1670">
        <f>SUM(AL1664:AL1668)</f>
        <v/>
      </c>
      <c r="AM1670">
        <f>SUM(AM1664:AM1668)</f>
        <v/>
      </c>
      <c r="AN1670">
        <f>SUM(AN1664:AN1668)</f>
        <v/>
      </c>
      <c r="AO1670">
        <f>SUM(AO1664:AO1668)</f>
        <v/>
      </c>
      <c r="AP1670">
        <f>SUM(AP1664:AP1668)</f>
        <v/>
      </c>
      <c r="AQ1670">
        <f>SUM(AQ1664:AQ1668)</f>
        <v/>
      </c>
      <c r="AR1670">
        <f>SUM(AR1664:AR1668)</f>
        <v/>
      </c>
      <c r="AW1670">
        <f>SUM(AW1664:AW1668)</f>
        <v/>
      </c>
      <c r="BB1670">
        <f>SUM(BB1664:BB1668)</f>
        <v/>
      </c>
    </row>
    <row r="1671">
      <c r="A1671" t="inlineStr">
        <is>
          <t>Sum check</t>
        </is>
      </c>
      <c r="F1671">
        <f>F1670-F1669</f>
        <v/>
      </c>
      <c r="G1671">
        <f>G1670-G1669</f>
        <v/>
      </c>
      <c r="H1671">
        <f>H1670-H1669</f>
        <v/>
      </c>
      <c r="I1671">
        <f>I1670-I1669</f>
        <v/>
      </c>
      <c r="K1671">
        <f>K1670-K1669</f>
        <v/>
      </c>
      <c r="L1671">
        <f>L1670-L1669</f>
        <v/>
      </c>
      <c r="M1671">
        <f>M1670-M1669</f>
        <v/>
      </c>
      <c r="N1671">
        <f>N1670-N1669</f>
        <v/>
      </c>
      <c r="P1671">
        <f>P1670-P1669</f>
        <v/>
      </c>
      <c r="Q1671">
        <f>Q1670-Q1669</f>
        <v/>
      </c>
      <c r="R1671">
        <f>R1670-R1669</f>
        <v/>
      </c>
      <c r="S1671">
        <f>S1670-S1669</f>
        <v/>
      </c>
      <c r="U1671">
        <f>U1670-U1669</f>
        <v/>
      </c>
      <c r="V1671">
        <f>V1670-V1669</f>
        <v/>
      </c>
      <c r="W1671">
        <f>W1670-W1669</f>
        <v/>
      </c>
      <c r="X1671">
        <f>X1670-X1669</f>
        <v/>
      </c>
      <c r="Y1671">
        <f>Y1670-Y1669</f>
        <v/>
      </c>
      <c r="Z1671">
        <f>Z1670-Z1669</f>
        <v/>
      </c>
      <c r="AA1671">
        <f>AA1670-AA1669</f>
        <v/>
      </c>
      <c r="AB1671">
        <f>AB1670-AB1669</f>
        <v/>
      </c>
      <c r="AC1671">
        <f>AC1670-AC1669</f>
        <v/>
      </c>
      <c r="AD1671">
        <f>AD1670-AD1669</f>
        <v/>
      </c>
      <c r="AE1671">
        <f>AE1670-AE1669</f>
        <v/>
      </c>
      <c r="AF1671">
        <f>AF1670-AF1669</f>
        <v/>
      </c>
      <c r="AG1671">
        <f>AG1670-AG1669</f>
        <v/>
      </c>
      <c r="AH1671">
        <f>AH1670-AH1669</f>
        <v/>
      </c>
      <c r="AI1671">
        <f>AI1670-AI1669</f>
        <v/>
      </c>
      <c r="AJ1671">
        <f>AJ1670-AJ1669</f>
        <v/>
      </c>
      <c r="AK1671">
        <f>AK1670-AK1669</f>
        <v/>
      </c>
      <c r="AL1671">
        <f>AL1670-AL1669</f>
        <v/>
      </c>
      <c r="AM1671">
        <f>AM1670-AM1669</f>
        <v/>
      </c>
      <c r="AN1671">
        <f>AN1670-AN1669</f>
        <v/>
      </c>
      <c r="AO1671">
        <f>AO1670-AO1669</f>
        <v/>
      </c>
      <c r="AP1671">
        <f>AP1670-AP1669</f>
        <v/>
      </c>
      <c r="AQ1671">
        <f>AQ1670-AQ1669</f>
        <v/>
      </c>
      <c r="AR1671">
        <f>AR1670-AR1669</f>
        <v/>
      </c>
      <c r="AW1671">
        <f>AW1670-AW1669</f>
        <v/>
      </c>
      <c r="BB1671">
        <f>BB1670-BB1669</f>
        <v/>
      </c>
    </row>
    <row r="1673">
      <c r="A1673" t="inlineStr">
        <is>
          <t>Greater than five years</t>
        </is>
      </c>
    </row>
    <row r="1674">
      <c r="A1674" t="inlineStr">
        <is>
          <t>Long term debt</t>
        </is>
      </c>
      <c r="C1674" t="inlineStr">
        <is>
          <t>Thousand</t>
        </is>
      </c>
      <c r="D1674" t="inlineStr">
        <is>
          <t>QQQQ</t>
        </is>
      </c>
      <c r="G1674" t="n">
        <v>500000</v>
      </c>
      <c r="H1674" t="n">
        <v>500000</v>
      </c>
      <c r="P1674" t="n">
        <v>1150000</v>
      </c>
      <c r="Q1674" t="n">
        <v>500000</v>
      </c>
      <c r="R1674" t="n">
        <v>500000</v>
      </c>
      <c r="S1674" t="n">
        <v>500000</v>
      </c>
      <c r="U1674" t="n">
        <v>500000</v>
      </c>
      <c r="V1674" t="n">
        <v>500000</v>
      </c>
      <c r="W1674" t="n">
        <v>500000</v>
      </c>
      <c r="X1674" t="n">
        <v>500000</v>
      </c>
      <c r="Z1674" t="n">
        <v>500000</v>
      </c>
      <c r="AA1674" t="n">
        <v>500000</v>
      </c>
      <c r="AB1674" t="n">
        <v>500000</v>
      </c>
      <c r="AC1674" t="n">
        <v>1350000</v>
      </c>
      <c r="AE1674" t="n">
        <v>1850000</v>
      </c>
      <c r="AF1674" t="n">
        <v>1850000</v>
      </c>
      <c r="AG1674" t="n">
        <v>1850000</v>
      </c>
      <c r="AH1674" t="n">
        <v>1850000</v>
      </c>
      <c r="AJ1674" t="n">
        <v>1850000</v>
      </c>
      <c r="AK1674" t="n">
        <v>1850000</v>
      </c>
      <c r="AL1674" t="n">
        <v>1850000</v>
      </c>
      <c r="AM1674" t="n">
        <v>1850000</v>
      </c>
      <c r="AO1674" t="n">
        <v>850000</v>
      </c>
      <c r="AP1674" t="n">
        <v>850000</v>
      </c>
      <c r="AQ1674" t="n">
        <v>850000</v>
      </c>
      <c r="AR1674" t="n">
        <v>850000</v>
      </c>
      <c r="AW1674" t="n">
        <v>2750000</v>
      </c>
      <c r="BB1674" t="n">
        <v>1900000</v>
      </c>
    </row>
    <row r="1675">
      <c r="A1675" t="inlineStr">
        <is>
          <t>Interest</t>
        </is>
      </c>
      <c r="C1675" t="inlineStr">
        <is>
          <t>Thousand</t>
        </is>
      </c>
      <c r="D1675" t="inlineStr">
        <is>
          <t>QQQQ</t>
        </is>
      </c>
      <c r="F1675" t="n">
        <v>114</v>
      </c>
      <c r="G1675" t="n">
        <v>40170</v>
      </c>
      <c r="H1675" t="n">
        <v>20170</v>
      </c>
      <c r="K1675" t="n">
        <v>114</v>
      </c>
      <c r="L1675" t="n">
        <v>114</v>
      </c>
      <c r="M1675" t="n">
        <v>114</v>
      </c>
      <c r="P1675" t="n">
        <v>30352</v>
      </c>
      <c r="Q1675" t="n">
        <v>143750</v>
      </c>
      <c r="R1675" t="n">
        <v>129375</v>
      </c>
      <c r="S1675" t="n">
        <v>129375</v>
      </c>
      <c r="U1675" t="n">
        <v>129375</v>
      </c>
      <c r="V1675" t="n">
        <v>129375</v>
      </c>
      <c r="W1675" t="n">
        <v>129375</v>
      </c>
      <c r="X1675" t="n">
        <v>100625</v>
      </c>
      <c r="Z1675" t="n">
        <v>100625</v>
      </c>
      <c r="AA1675" t="n">
        <v>86250</v>
      </c>
      <c r="AB1675" t="n">
        <v>71875</v>
      </c>
      <c r="AC1675" t="n">
        <v>248125</v>
      </c>
      <c r="AE1675" t="n">
        <v>339719</v>
      </c>
      <c r="AF1675" t="n">
        <v>339719</v>
      </c>
      <c r="AG1675" t="n">
        <v>310969</v>
      </c>
      <c r="AH1675" t="n">
        <v>286000</v>
      </c>
      <c r="AJ1675" t="n">
        <v>257250</v>
      </c>
      <c r="AK1675" t="n">
        <v>232281</v>
      </c>
      <c r="AL1675" t="n">
        <v>203531</v>
      </c>
      <c r="AM1675" t="n">
        <v>178563</v>
      </c>
      <c r="AO1675" t="n">
        <v>149813</v>
      </c>
      <c r="AP1675" t="n">
        <v>124844</v>
      </c>
      <c r="AQ1675" t="n">
        <v>124844</v>
      </c>
      <c r="AR1675" t="n">
        <v>99875</v>
      </c>
      <c r="AW1675" t="n">
        <v>414438</v>
      </c>
      <c r="BB1675" t="n">
        <v>290500</v>
      </c>
    </row>
    <row r="1676">
      <c r="A1676" t="inlineStr">
        <is>
          <t>Finance leases</t>
        </is>
      </c>
      <c r="C1676" t="inlineStr">
        <is>
          <t>Thousand</t>
        </is>
      </c>
      <c r="D1676" t="inlineStr">
        <is>
          <t>QQQQ</t>
        </is>
      </c>
      <c r="F1676" t="n">
        <v>164</v>
      </c>
      <c r="G1676" t="n">
        <v>266</v>
      </c>
      <c r="H1676" t="n">
        <v>226</v>
      </c>
      <c r="I1676" t="n">
        <v>195</v>
      </c>
      <c r="K1676" t="n">
        <v>164</v>
      </c>
      <c r="L1676" t="n">
        <v>140</v>
      </c>
      <c r="M1676" t="n">
        <v>116</v>
      </c>
      <c r="N1676" t="n">
        <v>91</v>
      </c>
      <c r="P1676" t="n">
        <v>91</v>
      </c>
      <c r="Q1676" t="n">
        <v>43</v>
      </c>
      <c r="AW1676" t="n">
        <v>779</v>
      </c>
      <c r="BB1676" t="n">
        <v>253</v>
      </c>
    </row>
    <row r="1677">
      <c r="A1677" t="inlineStr">
        <is>
          <t>Operating leases</t>
        </is>
      </c>
      <c r="C1677" t="inlineStr">
        <is>
          <t>Thousand</t>
        </is>
      </c>
      <c r="D1677" t="inlineStr">
        <is>
          <t>QQQQ</t>
        </is>
      </c>
      <c r="G1677" t="n">
        <v>67</v>
      </c>
      <c r="I1677" t="n">
        <v>18</v>
      </c>
      <c r="L1677" t="n">
        <v>1396</v>
      </c>
      <c r="M1677" t="n">
        <v>1215</v>
      </c>
      <c r="N1677" t="n">
        <v>3114</v>
      </c>
      <c r="P1677" t="n">
        <v>3745</v>
      </c>
      <c r="Q1677" t="n">
        <v>6134</v>
      </c>
      <c r="R1677" t="n">
        <v>6134</v>
      </c>
      <c r="S1677" t="n">
        <v>10382</v>
      </c>
      <c r="U1677" t="n">
        <v>6134</v>
      </c>
      <c r="V1677" t="n">
        <v>14588</v>
      </c>
      <c r="W1677" t="n">
        <v>17411</v>
      </c>
      <c r="X1677" t="n">
        <v>11649</v>
      </c>
      <c r="Z1677" t="n">
        <v>14771</v>
      </c>
      <c r="AA1677" t="n">
        <v>13183</v>
      </c>
      <c r="AB1677" t="n">
        <v>50233</v>
      </c>
      <c r="AC1677" t="n">
        <v>47324</v>
      </c>
      <c r="AE1677" t="n">
        <v>44600</v>
      </c>
      <c r="AF1677" t="n">
        <v>30280</v>
      </c>
      <c r="AG1677" t="n">
        <v>38974</v>
      </c>
      <c r="AH1677" t="n">
        <v>66637</v>
      </c>
      <c r="AJ1677" t="n">
        <v>73457</v>
      </c>
      <c r="AK1677" t="n">
        <v>70607</v>
      </c>
      <c r="AL1677" t="n">
        <v>62278</v>
      </c>
      <c r="AM1677" t="n">
        <v>60008</v>
      </c>
      <c r="AO1677" t="n">
        <v>52712</v>
      </c>
      <c r="AP1677" t="n">
        <v>47232</v>
      </c>
      <c r="AQ1677" t="n">
        <v>50445</v>
      </c>
      <c r="AR1677" t="n">
        <v>46890</v>
      </c>
      <c r="AW1677" t="n">
        <v>71230</v>
      </c>
      <c r="BB1677" t="n">
        <v>60183</v>
      </c>
    </row>
    <row r="1678">
      <c r="A1678" t="inlineStr">
        <is>
          <t>Purchase obligations</t>
        </is>
      </c>
      <c r="C1678" t="inlineStr">
        <is>
          <t>Thousand</t>
        </is>
      </c>
      <c r="D1678" t="inlineStr">
        <is>
          <t>QQQQ</t>
        </is>
      </c>
      <c r="AW1678" t="n">
        <v>14401</v>
      </c>
      <c r="BB1678" t="n">
        <v>12507</v>
      </c>
    </row>
    <row r="1679">
      <c r="A1679" t="inlineStr">
        <is>
          <t>Total</t>
        </is>
      </c>
      <c r="C1679" t="inlineStr">
        <is>
          <t>Thousand</t>
        </is>
      </c>
      <c r="D1679" t="inlineStr">
        <is>
          <t>QQQQ</t>
        </is>
      </c>
      <c r="F1679" t="n">
        <v>278</v>
      </c>
      <c r="G1679" t="n">
        <v>540503</v>
      </c>
      <c r="H1679" t="n">
        <v>520396</v>
      </c>
      <c r="I1679" t="n">
        <v>213</v>
      </c>
      <c r="K1679" t="n">
        <v>278</v>
      </c>
      <c r="L1679" t="n">
        <v>1650</v>
      </c>
      <c r="M1679" t="n">
        <v>1445</v>
      </c>
      <c r="N1679" t="n">
        <v>3205</v>
      </c>
      <c r="P1679" t="n">
        <v>1184188</v>
      </c>
      <c r="Q1679" t="n">
        <v>649927</v>
      </c>
      <c r="R1679" t="n">
        <v>635509</v>
      </c>
      <c r="S1679" t="n">
        <v>639757</v>
      </c>
      <c r="U1679" t="n">
        <v>635509</v>
      </c>
      <c r="V1679" t="n">
        <v>643963</v>
      </c>
      <c r="W1679" t="n">
        <v>646786</v>
      </c>
      <c r="X1679" t="n">
        <v>612274</v>
      </c>
      <c r="Z1679" t="n">
        <v>615396</v>
      </c>
      <c r="AA1679" t="n">
        <v>599433</v>
      </c>
      <c r="AB1679" t="n">
        <v>622108</v>
      </c>
      <c r="AC1679" t="n">
        <v>1645449</v>
      </c>
      <c r="AE1679" t="n">
        <v>2234319</v>
      </c>
      <c r="AF1679" t="n">
        <v>2219999</v>
      </c>
      <c r="AG1679" t="n">
        <v>2199943</v>
      </c>
      <c r="AH1679" t="n">
        <v>2202637</v>
      </c>
      <c r="AJ1679" t="n">
        <v>2180707</v>
      </c>
      <c r="AK1679" t="n">
        <v>2152888</v>
      </c>
      <c r="AL1679" t="n">
        <v>2115809</v>
      </c>
      <c r="AM1679" t="n">
        <v>2088571</v>
      </c>
      <c r="AO1679" t="n">
        <v>1052525</v>
      </c>
      <c r="AP1679" t="n">
        <v>1022076</v>
      </c>
      <c r="AQ1679" t="n">
        <v>1025289</v>
      </c>
      <c r="AR1679" t="n">
        <v>996765</v>
      </c>
      <c r="AW1679" t="n">
        <v>3250848</v>
      </c>
      <c r="BB1679" t="n">
        <v>2263443</v>
      </c>
    </row>
    <row r="1680">
      <c r="A1680" t="inlineStr">
        <is>
          <t>Total-c</t>
        </is>
      </c>
      <c r="F1680">
        <f>SUM(F1674:F1678)</f>
        <v/>
      </c>
      <c r="G1680">
        <f>SUM(G1674:G1678)</f>
        <v/>
      </c>
      <c r="H1680">
        <f>SUM(H1674:H1678)</f>
        <v/>
      </c>
      <c r="I1680">
        <f>SUM(I1674:I1678)</f>
        <v/>
      </c>
      <c r="K1680">
        <f>SUM(K1674:K1678)</f>
        <v/>
      </c>
      <c r="L1680">
        <f>SUM(L1674:L1678)</f>
        <v/>
      </c>
      <c r="M1680">
        <f>SUM(M1674:M1678)</f>
        <v/>
      </c>
      <c r="N1680">
        <f>SUM(N1674:N1678)</f>
        <v/>
      </c>
      <c r="P1680">
        <f>SUM(P1674:P1678)</f>
        <v/>
      </c>
      <c r="Q1680">
        <f>SUM(Q1674:Q1678)</f>
        <v/>
      </c>
      <c r="R1680">
        <f>SUM(R1674:R1678)</f>
        <v/>
      </c>
      <c r="S1680">
        <f>SUM(S1674:S1678)</f>
        <v/>
      </c>
      <c r="U1680">
        <f>SUM(U1674:U1678)</f>
        <v/>
      </c>
      <c r="V1680">
        <f>SUM(V1674:V1678)</f>
        <v/>
      </c>
      <c r="W1680">
        <f>SUM(W1674:W1678)</f>
        <v/>
      </c>
      <c r="X1680">
        <f>SUM(X1674:X1678)</f>
        <v/>
      </c>
      <c r="Y1680">
        <f>SUM(Y1674:Y1678)</f>
        <v/>
      </c>
      <c r="Z1680">
        <f>SUM(Z1674:Z1678)</f>
        <v/>
      </c>
      <c r="AA1680">
        <f>SUM(AA1674:AA1678)</f>
        <v/>
      </c>
      <c r="AB1680">
        <f>SUM(AB1674:AB1678)</f>
        <v/>
      </c>
      <c r="AC1680">
        <f>SUM(AC1674:AC1678)</f>
        <v/>
      </c>
      <c r="AD1680">
        <f>SUM(AD1674:AD1678)</f>
        <v/>
      </c>
      <c r="AE1680">
        <f>SUM(AE1674:AE1678)</f>
        <v/>
      </c>
      <c r="AF1680">
        <f>SUM(AF1674:AF1678)</f>
        <v/>
      </c>
      <c r="AG1680">
        <f>SUM(AG1674:AG1678)</f>
        <v/>
      </c>
      <c r="AH1680">
        <f>SUM(AH1674:AH1678)</f>
        <v/>
      </c>
      <c r="AI1680">
        <f>SUM(AI1674:AI1678)</f>
        <v/>
      </c>
      <c r="AJ1680">
        <f>SUM(AJ1674:AJ1678)</f>
        <v/>
      </c>
      <c r="AK1680">
        <f>SUM(AK1674:AK1678)</f>
        <v/>
      </c>
      <c r="AL1680">
        <f>SUM(AL1674:AL1678)</f>
        <v/>
      </c>
      <c r="AM1680">
        <f>SUM(AM1674:AM1678)</f>
        <v/>
      </c>
      <c r="AN1680">
        <f>SUM(AN1674:AN1678)</f>
        <v/>
      </c>
      <c r="AO1680">
        <f>SUM(AO1674:AO1678)</f>
        <v/>
      </c>
      <c r="AP1680">
        <f>SUM(AP1674:AP1678)</f>
        <v/>
      </c>
      <c r="AQ1680">
        <f>SUM(AQ1674:AQ1678)</f>
        <v/>
      </c>
      <c r="AR1680">
        <f>SUM(AR1674:AR1678)</f>
        <v/>
      </c>
      <c r="AW1680">
        <f>SUM(AW1674:AW1678)</f>
        <v/>
      </c>
      <c r="BB1680">
        <f>SUM(BB1674:BB1678)</f>
        <v/>
      </c>
    </row>
    <row r="1681">
      <c r="A1681" t="inlineStr">
        <is>
          <t>Sum check</t>
        </is>
      </c>
      <c r="F1681">
        <f>F1680-F1679</f>
        <v/>
      </c>
      <c r="G1681">
        <f>G1680-G1679</f>
        <v/>
      </c>
      <c r="H1681">
        <f>H1680-H1679</f>
        <v/>
      </c>
      <c r="I1681">
        <f>I1680-I1679</f>
        <v/>
      </c>
      <c r="K1681">
        <f>K1680-K1679</f>
        <v/>
      </c>
      <c r="L1681">
        <f>L1680-L1679</f>
        <v/>
      </c>
      <c r="M1681">
        <f>M1680-M1679</f>
        <v/>
      </c>
      <c r="N1681">
        <f>N1680-N1679</f>
        <v/>
      </c>
      <c r="P1681">
        <f>P1680-P1679</f>
        <v/>
      </c>
      <c r="Q1681">
        <f>Q1680-Q1679</f>
        <v/>
      </c>
      <c r="R1681">
        <f>R1680-R1679</f>
        <v/>
      </c>
      <c r="S1681">
        <f>S1680-S1679</f>
        <v/>
      </c>
      <c r="U1681">
        <f>U1680-U1679</f>
        <v/>
      </c>
      <c r="V1681">
        <f>V1680-V1679</f>
        <v/>
      </c>
      <c r="W1681">
        <f>W1680-W1679</f>
        <v/>
      </c>
      <c r="X1681">
        <f>X1680-X1679</f>
        <v/>
      </c>
      <c r="Y1681">
        <f>Y1680-Y1679</f>
        <v/>
      </c>
      <c r="Z1681">
        <f>Z1680-Z1679</f>
        <v/>
      </c>
      <c r="AA1681">
        <f>AA1680-AA1679</f>
        <v/>
      </c>
      <c r="AB1681">
        <f>AB1680-AB1679</f>
        <v/>
      </c>
      <c r="AC1681">
        <f>AC1680-AC1679</f>
        <v/>
      </c>
      <c r="AD1681">
        <f>AD1680-AD1679</f>
        <v/>
      </c>
      <c r="AE1681">
        <f>AE1680-AE1679</f>
        <v/>
      </c>
      <c r="AF1681">
        <f>AF1680-AF1679</f>
        <v/>
      </c>
      <c r="AG1681">
        <f>AG1680-AG1679</f>
        <v/>
      </c>
      <c r="AH1681">
        <f>AH1680-AH1679</f>
        <v/>
      </c>
      <c r="AI1681">
        <f>AI1680-AI1679</f>
        <v/>
      </c>
      <c r="AJ1681">
        <f>AJ1680-AJ1679</f>
        <v/>
      </c>
      <c r="AK1681">
        <f>AK1680-AK1679</f>
        <v/>
      </c>
      <c r="AL1681">
        <f>AL1680-AL1679</f>
        <v/>
      </c>
      <c r="AM1681">
        <f>AM1680-AM1679</f>
        <v/>
      </c>
      <c r="AN1681">
        <f>AN1680-AN1679</f>
        <v/>
      </c>
      <c r="AO1681">
        <f>AO1680-AO1679</f>
        <v/>
      </c>
      <c r="AP1681">
        <f>AP1680-AP1679</f>
        <v/>
      </c>
      <c r="AQ1681">
        <f>AQ1680-AQ1679</f>
        <v/>
      </c>
      <c r="AR1681">
        <f>AR1680-AR1679</f>
        <v/>
      </c>
      <c r="AW1681">
        <f>AW1680-AW1679</f>
        <v/>
      </c>
      <c r="BB1681">
        <f>BB1680-BB1679</f>
        <v/>
      </c>
    </row>
    <row r="1683">
      <c r="A1683" t="inlineStr">
        <is>
          <t>Contractual obligations- total</t>
        </is>
      </c>
    </row>
    <row r="1684">
      <c r="A1684" t="inlineStr">
        <is>
          <t>Long-term Debt</t>
        </is>
      </c>
      <c r="C1684" t="inlineStr">
        <is>
          <t>Thousand</t>
        </is>
      </c>
      <c r="D1684" t="inlineStr">
        <is>
          <t>QQQQ</t>
        </is>
      </c>
      <c r="F1684" t="n">
        <v>1144112</v>
      </c>
      <c r="G1684" t="n">
        <v>913996</v>
      </c>
      <c r="H1684" t="n">
        <v>913996</v>
      </c>
      <c r="I1684" t="n">
        <v>913732</v>
      </c>
      <c r="K1684" t="n">
        <v>708852</v>
      </c>
      <c r="L1684" t="n">
        <v>503633</v>
      </c>
      <c r="M1684" t="n">
        <v>503633</v>
      </c>
      <c r="N1684" t="n">
        <v>3633</v>
      </c>
      <c r="P1684" t="n">
        <v>1150000</v>
      </c>
      <c r="Q1684" t="n">
        <v>1000000</v>
      </c>
      <c r="R1684" t="n">
        <v>1000000</v>
      </c>
      <c r="S1684" t="n">
        <v>1000000</v>
      </c>
      <c r="U1684" t="n">
        <v>1000000</v>
      </c>
      <c r="V1684" t="n">
        <v>1131319</v>
      </c>
      <c r="W1684" t="n">
        <v>1017232</v>
      </c>
      <c r="X1684" t="n">
        <v>1023304</v>
      </c>
      <c r="Z1684" t="n">
        <v>1357508</v>
      </c>
      <c r="AA1684" t="n">
        <v>1456590</v>
      </c>
      <c r="AB1684" t="n">
        <v>2618378</v>
      </c>
      <c r="AC1684" t="n">
        <v>2695290</v>
      </c>
      <c r="AE1684" t="n">
        <v>2795464</v>
      </c>
      <c r="AF1684" t="n">
        <v>2650202</v>
      </c>
      <c r="AG1684" t="n">
        <v>2351929</v>
      </c>
      <c r="AH1684" t="n">
        <v>2352684</v>
      </c>
      <c r="AJ1684" t="n">
        <v>2361210</v>
      </c>
      <c r="AK1684" t="n">
        <v>2342828</v>
      </c>
      <c r="AL1684" t="n">
        <v>2332583</v>
      </c>
      <c r="AM1684" t="n">
        <v>2325949</v>
      </c>
      <c r="AO1684" t="n">
        <v>2669187</v>
      </c>
      <c r="AP1684" t="n">
        <v>2662799</v>
      </c>
      <c r="AQ1684" t="n">
        <v>2656314</v>
      </c>
      <c r="AR1684" t="n">
        <v>2300038</v>
      </c>
      <c r="AW1684" t="n">
        <v>3256254</v>
      </c>
      <c r="BB1684" t="n">
        <v>3230078</v>
      </c>
    </row>
    <row r="1685">
      <c r="A1685" t="inlineStr">
        <is>
          <t>Interest</t>
        </is>
      </c>
      <c r="C1685" t="inlineStr">
        <is>
          <t>Thousand</t>
        </is>
      </c>
      <c r="D1685" t="inlineStr">
        <is>
          <t>QQQQ</t>
        </is>
      </c>
      <c r="F1685" t="n">
        <v>330701</v>
      </c>
      <c r="G1685" t="n">
        <v>269357</v>
      </c>
      <c r="H1685" t="n">
        <v>256468</v>
      </c>
      <c r="I1685" t="n">
        <v>230076</v>
      </c>
      <c r="K1685" t="n">
        <v>224273</v>
      </c>
      <c r="L1685" t="n">
        <v>181403</v>
      </c>
      <c r="M1685" t="n">
        <v>181403</v>
      </c>
      <c r="N1685" t="n">
        <v>768</v>
      </c>
      <c r="P1685" t="n">
        <v>205696</v>
      </c>
      <c r="Q1685" t="n">
        <v>321002</v>
      </c>
      <c r="R1685" t="n">
        <v>304510</v>
      </c>
      <c r="S1685" t="n">
        <v>304510</v>
      </c>
      <c r="U1685" t="n">
        <v>290755</v>
      </c>
      <c r="V1685" t="n">
        <v>299991</v>
      </c>
      <c r="W1685" t="n">
        <v>276344</v>
      </c>
      <c r="X1685" t="n">
        <v>279019</v>
      </c>
      <c r="Z1685" t="n">
        <v>290474</v>
      </c>
      <c r="AA1685" t="n">
        <v>442960</v>
      </c>
      <c r="AB1685" t="n">
        <v>431220</v>
      </c>
      <c r="AC1685" t="n">
        <v>765544</v>
      </c>
      <c r="AE1685" t="n">
        <v>979604</v>
      </c>
      <c r="AF1685" t="n">
        <v>988110</v>
      </c>
      <c r="AG1685" t="n">
        <v>929376</v>
      </c>
      <c r="AH1685" t="n">
        <v>902861</v>
      </c>
      <c r="AJ1685" t="n">
        <v>869794</v>
      </c>
      <c r="AK1685" t="n">
        <v>840098</v>
      </c>
      <c r="AL1685" t="n">
        <v>799653</v>
      </c>
      <c r="AM1685" t="n">
        <v>763931</v>
      </c>
      <c r="AO1685" t="n">
        <v>752112</v>
      </c>
      <c r="AP1685" t="n">
        <v>696291</v>
      </c>
      <c r="AQ1685" t="n">
        <v>664162</v>
      </c>
      <c r="AR1685" t="n">
        <v>623566</v>
      </c>
      <c r="AW1685" t="n">
        <v>1061771</v>
      </c>
      <c r="BB1685" t="n">
        <v>931235</v>
      </c>
    </row>
    <row r="1686">
      <c r="A1686" t="inlineStr">
        <is>
          <t>Capital leases</t>
        </is>
      </c>
      <c r="C1686" t="inlineStr">
        <is>
          <t>Thousand</t>
        </is>
      </c>
      <c r="D1686" t="inlineStr">
        <is>
          <t>QQQQ</t>
        </is>
      </c>
      <c r="F1686" t="n">
        <v>1094</v>
      </c>
      <c r="G1686" t="n">
        <v>1047</v>
      </c>
      <c r="H1686" t="n">
        <v>999</v>
      </c>
      <c r="I1686" t="n">
        <v>950</v>
      </c>
      <c r="K1686" t="n">
        <v>902</v>
      </c>
      <c r="L1686" t="n">
        <v>853</v>
      </c>
      <c r="M1686" t="n">
        <v>805</v>
      </c>
      <c r="N1686" t="n">
        <v>749</v>
      </c>
      <c r="P1686" t="n">
        <v>708</v>
      </c>
      <c r="Q1686" t="n">
        <v>660</v>
      </c>
      <c r="R1686" t="n">
        <v>611</v>
      </c>
      <c r="S1686" t="n">
        <v>561</v>
      </c>
      <c r="U1686" t="n">
        <v>531</v>
      </c>
      <c r="V1686" t="n">
        <v>500</v>
      </c>
      <c r="W1686" t="n">
        <v>471</v>
      </c>
      <c r="X1686" t="n">
        <v>439</v>
      </c>
      <c r="Z1686" t="n">
        <v>352</v>
      </c>
      <c r="AA1686" t="n">
        <v>379</v>
      </c>
      <c r="AB1686" t="n">
        <v>10803</v>
      </c>
      <c r="AC1686" t="n">
        <v>10118</v>
      </c>
      <c r="AE1686" t="n">
        <v>8949</v>
      </c>
      <c r="AF1686" t="n">
        <v>6910</v>
      </c>
      <c r="AG1686" t="n">
        <v>5368</v>
      </c>
      <c r="AH1686" t="n">
        <v>4043</v>
      </c>
      <c r="AJ1686" t="n">
        <v>165</v>
      </c>
      <c r="AK1686" t="n">
        <v>141</v>
      </c>
      <c r="AL1686" t="n">
        <v>1688</v>
      </c>
      <c r="AM1686" t="n">
        <v>2414</v>
      </c>
      <c r="AO1686" t="n">
        <v>2267</v>
      </c>
      <c r="AP1686" t="n">
        <v>2118</v>
      </c>
      <c r="AQ1686" t="n">
        <v>1970</v>
      </c>
      <c r="AR1686" t="n">
        <v>1829</v>
      </c>
      <c r="AW1686" t="n">
        <v>4925</v>
      </c>
      <c r="BB1686" t="n">
        <v>3867</v>
      </c>
    </row>
    <row r="1687">
      <c r="A1687" t="inlineStr">
        <is>
          <t>Operating leases</t>
        </is>
      </c>
      <c r="C1687" t="inlineStr">
        <is>
          <t>Thousand</t>
        </is>
      </c>
      <c r="D1687" t="inlineStr">
        <is>
          <t>QQQQ</t>
        </is>
      </c>
      <c r="F1687" t="n">
        <v>11096</v>
      </c>
      <c r="G1687" t="n">
        <v>12177</v>
      </c>
      <c r="H1687" t="n">
        <v>13647</v>
      </c>
      <c r="I1687" t="n">
        <v>21139</v>
      </c>
      <c r="K1687" t="n">
        <v>19928</v>
      </c>
      <c r="L1687" t="n">
        <v>34707</v>
      </c>
      <c r="M1687" t="n">
        <v>32094</v>
      </c>
      <c r="N1687" t="n">
        <v>59311</v>
      </c>
      <c r="P1687" t="n">
        <v>60149</v>
      </c>
      <c r="Q1687" t="n">
        <v>59871</v>
      </c>
      <c r="R1687" t="n">
        <v>59871</v>
      </c>
      <c r="S1687" t="n">
        <v>85402</v>
      </c>
      <c r="U1687" t="n">
        <v>59871</v>
      </c>
      <c r="V1687" t="n">
        <v>97127</v>
      </c>
      <c r="W1687" t="n">
        <v>98589</v>
      </c>
      <c r="X1687" t="n">
        <v>107999</v>
      </c>
      <c r="Z1687" t="n">
        <v>127295</v>
      </c>
      <c r="AA1687" t="n">
        <v>121879</v>
      </c>
      <c r="AB1687" t="n">
        <v>230887</v>
      </c>
      <c r="AC1687" t="n">
        <v>242873</v>
      </c>
      <c r="AE1687" t="n">
        <v>238598</v>
      </c>
      <c r="AF1687" t="n">
        <v>235180</v>
      </c>
      <c r="AG1687" t="n">
        <v>235458</v>
      </c>
      <c r="AH1687" t="n">
        <v>349654</v>
      </c>
      <c r="AJ1687" t="n">
        <v>387542</v>
      </c>
      <c r="AK1687" t="n">
        <v>366352</v>
      </c>
      <c r="AL1687" t="n">
        <v>346246</v>
      </c>
      <c r="AM1687" t="n">
        <v>347389</v>
      </c>
      <c r="AO1687" t="n">
        <v>324473</v>
      </c>
      <c r="AP1687" t="n">
        <v>318376</v>
      </c>
      <c r="AQ1687" t="n">
        <v>321293</v>
      </c>
      <c r="AR1687" t="n">
        <v>326203</v>
      </c>
      <c r="AW1687" t="n">
        <v>390663</v>
      </c>
      <c r="BB1687" t="n">
        <v>345183</v>
      </c>
    </row>
    <row r="1688">
      <c r="A1688" t="inlineStr">
        <is>
          <t>Derivative liabilities</t>
        </is>
      </c>
      <c r="C1688" t="inlineStr">
        <is>
          <t>Thousand</t>
        </is>
      </c>
      <c r="D1688" t="inlineStr">
        <is>
          <t>QQQQ</t>
        </is>
      </c>
      <c r="F1688" t="n">
        <v>2778</v>
      </c>
      <c r="G1688" t="n">
        <v>766</v>
      </c>
      <c r="H1688" t="n">
        <v>3545</v>
      </c>
      <c r="I1688" t="n">
        <v>1728</v>
      </c>
      <c r="K1688" t="n">
        <v>6638</v>
      </c>
      <c r="L1688" t="n">
        <v>8562</v>
      </c>
      <c r="M1688" t="n">
        <v>6362</v>
      </c>
      <c r="N1688" t="n">
        <v>22683</v>
      </c>
      <c r="P1688" t="n">
        <v>4522</v>
      </c>
      <c r="Q1688" t="n">
        <v>21205</v>
      </c>
      <c r="R1688" t="n">
        <v>11</v>
      </c>
      <c r="S1688" t="n">
        <v>5436</v>
      </c>
      <c r="U1688" t="n">
        <v>4866</v>
      </c>
      <c r="V1688" t="n">
        <v>20038</v>
      </c>
      <c r="W1688" t="n">
        <v>13312</v>
      </c>
      <c r="X1688" t="n">
        <v>6827</v>
      </c>
      <c r="Z1688" t="n">
        <v>4840</v>
      </c>
      <c r="AA1688" t="n">
        <v>11922</v>
      </c>
      <c r="AB1688" t="n">
        <v>4169</v>
      </c>
      <c r="AC1688" t="n">
        <v>4058</v>
      </c>
      <c r="AE1688" t="n">
        <v>10240</v>
      </c>
      <c r="AF1688" t="n">
        <v>268924</v>
      </c>
      <c r="AG1688" t="n">
        <v>13739</v>
      </c>
      <c r="AH1688" t="n">
        <v>11440</v>
      </c>
      <c r="AJ1688" t="n">
        <v>13150</v>
      </c>
      <c r="AK1688" t="n">
        <v>20801</v>
      </c>
      <c r="AL1688" t="n">
        <v>14350</v>
      </c>
      <c r="AM1688" t="n">
        <v>10830</v>
      </c>
      <c r="AO1688" t="n">
        <v>18086</v>
      </c>
      <c r="AP1688" t="n">
        <v>26759</v>
      </c>
      <c r="AQ1688" t="n">
        <v>7175</v>
      </c>
      <c r="AR1688" t="n">
        <v>7599</v>
      </c>
      <c r="AW1688" t="n">
        <v>31866</v>
      </c>
      <c r="BB1688" t="n">
        <v>18917</v>
      </c>
    </row>
    <row r="1689">
      <c r="A1689" t="inlineStr">
        <is>
          <t>DOJ antitrust fine</t>
        </is>
      </c>
      <c r="C1689" t="inlineStr">
        <is>
          <t>Thousand</t>
        </is>
      </c>
      <c r="D1689" t="inlineStr">
        <is>
          <t>QQQQ</t>
        </is>
      </c>
      <c r="AQ1689" t="n">
        <v>110524</v>
      </c>
    </row>
    <row r="1690">
      <c r="A1690" t="inlineStr">
        <is>
          <t>Purchase obligations</t>
        </is>
      </c>
      <c r="C1690" t="inlineStr">
        <is>
          <t>Thousand</t>
        </is>
      </c>
      <c r="D1690" t="inlineStr">
        <is>
          <t>QQQQ</t>
        </is>
      </c>
      <c r="F1690" t="n">
        <v>118724</v>
      </c>
      <c r="G1690" t="n">
        <v>203451</v>
      </c>
      <c r="H1690" t="n">
        <v>150421</v>
      </c>
      <c r="I1690" t="n">
        <v>160869</v>
      </c>
      <c r="K1690" t="n">
        <v>125448</v>
      </c>
      <c r="L1690" t="n">
        <v>388109</v>
      </c>
      <c r="M1690" t="n">
        <v>156146</v>
      </c>
      <c r="N1690" t="n">
        <v>498700</v>
      </c>
      <c r="P1690" t="n">
        <v>590910</v>
      </c>
      <c r="Q1690" t="n">
        <v>532563</v>
      </c>
      <c r="R1690" t="n">
        <v>140892</v>
      </c>
      <c r="S1690" t="n">
        <v>161837</v>
      </c>
      <c r="U1690" t="n">
        <v>177913</v>
      </c>
      <c r="V1690" t="n">
        <v>270051</v>
      </c>
      <c r="W1690" t="n">
        <v>315857</v>
      </c>
      <c r="X1690" t="n">
        <v>178408</v>
      </c>
      <c r="Z1690" t="n">
        <v>199107</v>
      </c>
      <c r="AA1690" t="n">
        <v>139557</v>
      </c>
      <c r="AB1690" t="n">
        <v>122505</v>
      </c>
      <c r="AC1690" t="n">
        <v>346770</v>
      </c>
      <c r="AE1690" t="n">
        <v>320312</v>
      </c>
      <c r="AF1690" t="n">
        <v>187664</v>
      </c>
      <c r="AG1690" t="n">
        <v>413088</v>
      </c>
      <c r="AH1690" t="n">
        <v>440438</v>
      </c>
      <c r="AJ1690" t="n">
        <v>321853</v>
      </c>
      <c r="AK1690" t="n">
        <v>458980</v>
      </c>
      <c r="AL1690" t="n">
        <v>350215</v>
      </c>
      <c r="AM1690" t="n">
        <v>328570</v>
      </c>
      <c r="AO1690" t="n">
        <v>318529</v>
      </c>
      <c r="AP1690" t="n">
        <v>335875</v>
      </c>
      <c r="AQ1690" t="n">
        <v>219074</v>
      </c>
      <c r="AR1690" t="n">
        <v>450558</v>
      </c>
      <c r="AW1690" t="n">
        <v>563428</v>
      </c>
      <c r="BB1690" t="n">
        <v>721753</v>
      </c>
    </row>
    <row r="1691">
      <c r="A1691" t="inlineStr">
        <is>
          <t>Total contractual obligation</t>
        </is>
      </c>
      <c r="C1691" t="inlineStr">
        <is>
          <t>Thousand</t>
        </is>
      </c>
      <c r="D1691" t="inlineStr">
        <is>
          <t>QQQQ</t>
        </is>
      </c>
      <c r="F1691" t="n">
        <v>1608505</v>
      </c>
      <c r="G1691" t="n">
        <v>1400794</v>
      </c>
      <c r="H1691" t="n">
        <v>1339076</v>
      </c>
      <c r="I1691" t="n">
        <v>1328494</v>
      </c>
      <c r="K1691" t="n">
        <v>1086041</v>
      </c>
      <c r="L1691" t="n">
        <v>1117267</v>
      </c>
      <c r="M1691" t="n">
        <v>880443</v>
      </c>
      <c r="N1691" t="n">
        <v>585844</v>
      </c>
      <c r="P1691" t="n">
        <v>2011985</v>
      </c>
      <c r="Q1691" t="n">
        <v>1935301</v>
      </c>
      <c r="R1691" t="n">
        <v>1505895</v>
      </c>
      <c r="S1691" t="n">
        <v>1557746</v>
      </c>
      <c r="U1691" t="n">
        <v>1533936</v>
      </c>
      <c r="V1691" t="n">
        <v>1819026</v>
      </c>
      <c r="W1691" t="n">
        <v>1721805</v>
      </c>
      <c r="X1691" t="n">
        <v>1595996</v>
      </c>
      <c r="Z1691" t="n">
        <v>1979576</v>
      </c>
      <c r="AA1691" t="n">
        <v>2173287</v>
      </c>
      <c r="AB1691" t="n">
        <v>3417962</v>
      </c>
      <c r="AC1691" t="n">
        <v>4064653</v>
      </c>
      <c r="AE1691" t="n">
        <v>4353167</v>
      </c>
      <c r="AF1691" t="n">
        <v>4336990</v>
      </c>
      <c r="AG1691" t="n">
        <v>3948958</v>
      </c>
      <c r="AH1691" t="n">
        <v>4061120</v>
      </c>
      <c r="AJ1691" t="n">
        <v>3953714</v>
      </c>
      <c r="AK1691" t="n">
        <v>4029200</v>
      </c>
      <c r="AL1691" t="n">
        <v>3844735</v>
      </c>
      <c r="AM1691" t="n">
        <v>3779083</v>
      </c>
      <c r="AO1691" t="n">
        <v>4084654</v>
      </c>
      <c r="AP1691" t="n">
        <v>4042218</v>
      </c>
      <c r="AQ1691" t="n">
        <v>3980512</v>
      </c>
      <c r="AR1691" t="n">
        <v>3709793</v>
      </c>
      <c r="AW1691" t="n">
        <v>5308907</v>
      </c>
      <c r="BB1691" t="n">
        <v>5251033</v>
      </c>
    </row>
    <row r="1692">
      <c r="A1692" t="inlineStr">
        <is>
          <t>Total contractual obligation-c</t>
        </is>
      </c>
      <c r="F1692">
        <f>SUM(F1684:F1690)</f>
        <v/>
      </c>
      <c r="G1692">
        <f>SUM(G1684:G1690)</f>
        <v/>
      </c>
      <c r="H1692">
        <f>SUM(H1684:H1690)</f>
        <v/>
      </c>
      <c r="I1692">
        <f>SUM(I1684:I1690)</f>
        <v/>
      </c>
      <c r="K1692">
        <f>SUM(K1684:K1690)</f>
        <v/>
      </c>
      <c r="L1692">
        <f>SUM(L1684:L1690)</f>
        <v/>
      </c>
      <c r="M1692">
        <f>SUM(M1684:M1690)</f>
        <v/>
      </c>
      <c r="N1692">
        <f>SUM(N1684:N1690)</f>
        <v/>
      </c>
      <c r="P1692">
        <f>SUM(P1684:P1690)</f>
        <v/>
      </c>
      <c r="Q1692">
        <f>SUM(Q1684:Q1690)</f>
        <v/>
      </c>
      <c r="R1692">
        <f>SUM(R1684:R1690)</f>
        <v/>
      </c>
      <c r="S1692">
        <f>SUM(S1684:S1690)</f>
        <v/>
      </c>
      <c r="U1692">
        <f>SUM(U1684:U1690)</f>
        <v/>
      </c>
      <c r="V1692">
        <f>SUM(V1684:V1690)</f>
        <v/>
      </c>
      <c r="W1692">
        <f>SUM(W1684:W1690)</f>
        <v/>
      </c>
      <c r="X1692">
        <f>SUM(X1684:X1690)</f>
        <v/>
      </c>
      <c r="Y1692">
        <f>SUM(Y1684:Y1690)</f>
        <v/>
      </c>
      <c r="Z1692">
        <f>SUM(Z1684:Z1690)</f>
        <v/>
      </c>
      <c r="AA1692">
        <f>SUM(AA1684:AA1690)</f>
        <v/>
      </c>
      <c r="AB1692">
        <f>SUM(AB1684:AB1690)</f>
        <v/>
      </c>
      <c r="AC1692">
        <f>SUM(AC1684:AC1690)</f>
        <v/>
      </c>
      <c r="AD1692">
        <f>SUM(AD1684:AD1690)</f>
        <v/>
      </c>
      <c r="AE1692">
        <f>SUM(AE1684:AE1690)</f>
        <v/>
      </c>
      <c r="AF1692">
        <f>SUM(AF1684:AF1690)</f>
        <v/>
      </c>
      <c r="AG1692">
        <f>SUM(AG1684:AG1690)</f>
        <v/>
      </c>
      <c r="AH1692">
        <f>SUM(AH1684:AH1690)</f>
        <v/>
      </c>
      <c r="AI1692">
        <f>SUM(AI1684:AI1690)</f>
        <v/>
      </c>
      <c r="AJ1692">
        <f>SUM(AJ1684:AJ1690)</f>
        <v/>
      </c>
      <c r="AK1692">
        <f>SUM(AK1684:AK1690)</f>
        <v/>
      </c>
      <c r="AL1692">
        <f>SUM(AL1684:AL1690)</f>
        <v/>
      </c>
      <c r="AM1692">
        <f>SUM(AM1684:AM1690)</f>
        <v/>
      </c>
      <c r="AN1692">
        <f>SUM(AN1684:AN1690)</f>
        <v/>
      </c>
      <c r="AO1692">
        <f>SUM(AO1684:AO1690)</f>
        <v/>
      </c>
      <c r="AP1692">
        <f>SUM(AP1684:AP1690)</f>
        <v/>
      </c>
      <c r="AQ1692">
        <f>SUM(AQ1684:AQ1690)</f>
        <v/>
      </c>
      <c r="AR1692">
        <f>SUM(AR1684:AR1690)</f>
        <v/>
      </c>
      <c r="AS1692">
        <f>SUM(AS1684:AS1690)</f>
        <v/>
      </c>
      <c r="AW1692">
        <f>SUM(AW1684:AW1690)</f>
        <v/>
      </c>
      <c r="BB1692">
        <f>SUM(BB1684:BB1690)</f>
        <v/>
      </c>
    </row>
    <row r="1693">
      <c r="A1693" t="inlineStr">
        <is>
          <t>Sum check</t>
        </is>
      </c>
      <c r="F1693">
        <f>F1692-F1691</f>
        <v/>
      </c>
      <c r="G1693">
        <f>G1692-G1691</f>
        <v/>
      </c>
      <c r="H1693">
        <f>H1692-H1691</f>
        <v/>
      </c>
      <c r="I1693">
        <f>I1692-I1691</f>
        <v/>
      </c>
      <c r="K1693">
        <f>K1692-K1691</f>
        <v/>
      </c>
      <c r="L1693">
        <f>L1692-L1691</f>
        <v/>
      </c>
      <c r="M1693">
        <f>M1692-M1691</f>
        <v/>
      </c>
      <c r="N1693">
        <f>N1692-N1691</f>
        <v/>
      </c>
      <c r="P1693">
        <f>P1692-P1691</f>
        <v/>
      </c>
      <c r="Q1693">
        <f>Q1692-Q1691</f>
        <v/>
      </c>
      <c r="R1693">
        <f>R1692-R1691</f>
        <v/>
      </c>
      <c r="S1693">
        <f>S1692-S1691</f>
        <v/>
      </c>
      <c r="U1693">
        <f>U1692-U1691</f>
        <v/>
      </c>
      <c r="V1693">
        <f>V1692-V1691</f>
        <v/>
      </c>
      <c r="W1693">
        <f>W1692-W1691</f>
        <v/>
      </c>
      <c r="X1693">
        <f>X1692-X1691</f>
        <v/>
      </c>
      <c r="Y1693">
        <f>Y1692-Y1691</f>
        <v/>
      </c>
      <c r="Z1693">
        <f>Z1692-Z1691</f>
        <v/>
      </c>
      <c r="AA1693">
        <f>AA1692-AA1691</f>
        <v/>
      </c>
      <c r="AB1693">
        <f>AB1692-AB1691</f>
        <v/>
      </c>
      <c r="AC1693">
        <f>AC1692-AC1691</f>
        <v/>
      </c>
      <c r="AD1693">
        <f>AD1692-AD1691</f>
        <v/>
      </c>
      <c r="AE1693">
        <f>AE1692-AE1691</f>
        <v/>
      </c>
      <c r="AF1693">
        <f>AF1692-AF1691</f>
        <v/>
      </c>
      <c r="AG1693">
        <f>AG1692-AG1691</f>
        <v/>
      </c>
      <c r="AH1693">
        <f>AH1692-AH1691</f>
        <v/>
      </c>
      <c r="AI1693">
        <f>AI1692-AI1691</f>
        <v/>
      </c>
      <c r="AJ1693">
        <f>AJ1692-AJ1691</f>
        <v/>
      </c>
      <c r="AK1693">
        <f>AK1692-AK1691</f>
        <v/>
      </c>
      <c r="AL1693">
        <f>AL1692-AL1691</f>
        <v/>
      </c>
      <c r="AM1693">
        <f>AM1692-AM1691</f>
        <v/>
      </c>
      <c r="AN1693">
        <f>AN1692-AN1691</f>
        <v/>
      </c>
      <c r="AO1693">
        <f>AO1692-AO1691</f>
        <v/>
      </c>
      <c r="AP1693">
        <f>AP1692-AP1691</f>
        <v/>
      </c>
      <c r="AQ1693">
        <f>AQ1692-AQ1691</f>
        <v/>
      </c>
      <c r="AR1693">
        <f>AR1692-AR1691</f>
        <v/>
      </c>
      <c r="AS1693">
        <f>AS1692-AS1691</f>
        <v/>
      </c>
      <c r="AW1693">
        <f>AW1692-AW1691</f>
        <v/>
      </c>
      <c r="BB1693">
        <f>BB1692-BB1691</f>
        <v/>
      </c>
    </row>
    <row r="1695">
      <c r="A1695" t="inlineStr">
        <is>
          <t>Intangible assets</t>
        </is>
      </c>
    </row>
    <row r="1696">
      <c r="A1696" t="inlineStr">
        <is>
          <t>Carrying amount</t>
        </is>
      </c>
    </row>
    <row r="1697">
      <c r="A1697" t="inlineStr">
        <is>
          <t>Trade names not subject to amortization</t>
        </is>
      </c>
      <c r="C1697" t="inlineStr">
        <is>
          <t>Thousand</t>
        </is>
      </c>
      <c r="D1697" t="inlineStr">
        <is>
          <t>QQQQ</t>
        </is>
      </c>
      <c r="AC1697" t="n">
        <v>403594</v>
      </c>
      <c r="AE1697" t="n">
        <v>418938</v>
      </c>
      <c r="AF1697" t="n">
        <v>395031</v>
      </c>
      <c r="AG1697" t="n">
        <v>389854</v>
      </c>
      <c r="AH1697" t="n">
        <v>380067</v>
      </c>
      <c r="AJ1697" t="n">
        <v>389958</v>
      </c>
      <c r="AK1697" t="n">
        <v>380123</v>
      </c>
      <c r="AL1697" t="n">
        <v>368237</v>
      </c>
      <c r="AM1697" t="n">
        <v>391431</v>
      </c>
      <c r="AO1697" t="n">
        <v>373209</v>
      </c>
      <c r="AP1697" t="n">
        <v>369573</v>
      </c>
      <c r="AQ1697" t="n">
        <v>381516</v>
      </c>
      <c r="AR1697" t="n">
        <v>405240</v>
      </c>
      <c r="AT1697" t="n">
        <v>411883</v>
      </c>
      <c r="AU1697" t="n">
        <v>414502</v>
      </c>
      <c r="AV1697" t="n">
        <v>465846</v>
      </c>
      <c r="AW1697" t="n">
        <v>609713</v>
      </c>
      <c r="AY1697" t="n">
        <v>602774</v>
      </c>
      <c r="AZ1697" t="n">
        <v>559155</v>
      </c>
      <c r="BA1697" t="n">
        <v>490230</v>
      </c>
      <c r="BB1697" t="n">
        <v>549024</v>
      </c>
      <c r="BD1697" t="n">
        <v>557298</v>
      </c>
      <c r="BE1697" t="n">
        <v>578615</v>
      </c>
      <c r="BF1697" t="n">
        <v>558102</v>
      </c>
    </row>
    <row r="1698">
      <c r="A1698" t="inlineStr">
        <is>
          <t>Trade names subject to amortization</t>
        </is>
      </c>
      <c r="C1698" t="inlineStr">
        <is>
          <t>Thousand</t>
        </is>
      </c>
      <c r="D1698" t="inlineStr">
        <is>
          <t>QQQQ</t>
        </is>
      </c>
      <c r="I1698" t="n">
        <v>9062</v>
      </c>
      <c r="N1698" t="n">
        <v>7243</v>
      </c>
      <c r="S1698" t="n">
        <v>15125</v>
      </c>
      <c r="X1698" t="n">
        <v>3606</v>
      </c>
      <c r="AB1698" t="n">
        <v>39807</v>
      </c>
      <c r="AC1698" t="n">
        <v>79686</v>
      </c>
      <c r="AE1698" t="n">
        <v>78343</v>
      </c>
      <c r="AF1698" t="n">
        <v>78343</v>
      </c>
      <c r="AG1698" t="n">
        <v>78343</v>
      </c>
      <c r="AH1698" t="n">
        <v>78343</v>
      </c>
      <c r="AJ1698" t="n">
        <v>78343</v>
      </c>
      <c r="AK1698" t="n">
        <v>78343</v>
      </c>
      <c r="AL1698" t="n">
        <v>78343</v>
      </c>
      <c r="AM1698" t="n">
        <v>78343</v>
      </c>
      <c r="AO1698" t="n">
        <v>78343</v>
      </c>
      <c r="AP1698" t="n">
        <v>78343</v>
      </c>
      <c r="AQ1698" t="n">
        <v>78343</v>
      </c>
      <c r="AR1698" t="n">
        <v>78343</v>
      </c>
      <c r="AT1698" t="n">
        <v>78343</v>
      </c>
      <c r="AU1698" t="n">
        <v>78343</v>
      </c>
      <c r="AV1698" t="n">
        <v>78343</v>
      </c>
      <c r="AW1698" t="n">
        <v>114268</v>
      </c>
      <c r="AY1698" t="n">
        <v>109690</v>
      </c>
      <c r="AZ1698" t="n">
        <v>111296</v>
      </c>
      <c r="BA1698" t="n">
        <v>112403</v>
      </c>
      <c r="BB1698" t="n">
        <v>112057</v>
      </c>
      <c r="BD1698" t="n">
        <v>112504</v>
      </c>
      <c r="BE1698" t="n">
        <v>112931</v>
      </c>
      <c r="BF1698" t="n">
        <v>114312</v>
      </c>
    </row>
    <row r="1699">
      <c r="A1699" t="inlineStr">
        <is>
          <t>Customer relationships</t>
        </is>
      </c>
      <c r="C1699" t="inlineStr">
        <is>
          <t>Thousand</t>
        </is>
      </c>
      <c r="D1699" t="inlineStr">
        <is>
          <t>QQQQ</t>
        </is>
      </c>
      <c r="I1699" t="n">
        <v>23463</v>
      </c>
      <c r="N1699" t="n">
        <v>19540</v>
      </c>
      <c r="S1699" t="n">
        <v>32328</v>
      </c>
      <c r="X1699" t="n">
        <v>25287</v>
      </c>
      <c r="AB1699" t="n">
        <v>181158</v>
      </c>
      <c r="AC1699" t="n">
        <v>251952</v>
      </c>
      <c r="AE1699" t="n">
        <v>256847</v>
      </c>
      <c r="AF1699" t="n">
        <v>251225</v>
      </c>
      <c r="AG1699" t="n">
        <v>250008</v>
      </c>
      <c r="AH1699" t="n">
        <v>247706</v>
      </c>
      <c r="AJ1699" t="n">
        <v>250032</v>
      </c>
      <c r="AK1699" t="n">
        <v>247719</v>
      </c>
      <c r="AL1699" t="n">
        <v>244924</v>
      </c>
      <c r="AM1699" t="n">
        <v>292278</v>
      </c>
      <c r="AO1699" t="n">
        <v>285993</v>
      </c>
      <c r="AP1699" t="n">
        <v>284744</v>
      </c>
      <c r="AQ1699" t="n">
        <v>288871</v>
      </c>
      <c r="AR1699" t="n">
        <v>297062</v>
      </c>
      <c r="AT1699" t="n">
        <v>299361</v>
      </c>
      <c r="AU1699" t="n">
        <v>300271</v>
      </c>
      <c r="AV1699" t="n">
        <v>692976</v>
      </c>
      <c r="AW1699" t="n">
        <v>455459</v>
      </c>
      <c r="AY1699" t="n">
        <v>449721</v>
      </c>
      <c r="AZ1699" t="n">
        <v>431204</v>
      </c>
      <c r="BA1699" t="n">
        <v>401735</v>
      </c>
      <c r="BB1699" t="n">
        <v>427662</v>
      </c>
      <c r="BD1699" t="n">
        <v>431544</v>
      </c>
      <c r="BE1699" t="n">
        <v>440879</v>
      </c>
      <c r="BF1699" t="n">
        <v>431189</v>
      </c>
    </row>
    <row r="1700">
      <c r="A1700" t="inlineStr">
        <is>
          <t>Identified intangible assets not subject to amortization</t>
        </is>
      </c>
    </row>
    <row r="1701">
      <c r="A1701" t="inlineStr">
        <is>
          <t>Trade names</t>
        </is>
      </c>
      <c r="C1701" t="inlineStr">
        <is>
          <t>Thousand</t>
        </is>
      </c>
      <c r="D1701" t="inlineStr">
        <is>
          <t>QQQQ</t>
        </is>
      </c>
      <c r="X1701" t="n">
        <v>9700</v>
      </c>
    </row>
    <row r="1702">
      <c r="A1702" t="inlineStr">
        <is>
          <t>Non-compete agreements</t>
        </is>
      </c>
      <c r="C1702" t="inlineStr">
        <is>
          <t>Thousand</t>
        </is>
      </c>
      <c r="D1702" t="inlineStr">
        <is>
          <t>QQQQ</t>
        </is>
      </c>
      <c r="AB1702" t="n">
        <v>15</v>
      </c>
      <c r="AC1702" t="n">
        <v>320</v>
      </c>
      <c r="AE1702" t="n">
        <v>320</v>
      </c>
      <c r="AF1702" t="n">
        <v>320</v>
      </c>
      <c r="AG1702" t="n">
        <v>320</v>
      </c>
      <c r="AH1702" t="n">
        <v>320</v>
      </c>
      <c r="AJ1702" t="n">
        <v>320</v>
      </c>
      <c r="AK1702" t="n">
        <v>320</v>
      </c>
      <c r="AL1702" t="n">
        <v>320</v>
      </c>
      <c r="AM1702" t="n">
        <v>320</v>
      </c>
      <c r="AO1702" t="n">
        <v>320</v>
      </c>
      <c r="AP1702" t="n">
        <v>320</v>
      </c>
      <c r="AQ1702" t="n">
        <v>320</v>
      </c>
      <c r="AR1702" t="n">
        <v>320</v>
      </c>
      <c r="AT1702" t="n">
        <v>320</v>
      </c>
      <c r="AU1702" t="n">
        <v>320</v>
      </c>
      <c r="AV1702" t="n">
        <v>320</v>
      </c>
      <c r="AW1702" t="n">
        <v>320</v>
      </c>
      <c r="AY1702" t="n">
        <v>320</v>
      </c>
      <c r="AZ1702" t="n">
        <v>320</v>
      </c>
    </row>
    <row r="1703">
      <c r="A1703" t="inlineStr">
        <is>
          <t>Trademarks</t>
        </is>
      </c>
      <c r="C1703" t="inlineStr">
        <is>
          <t>Thousand</t>
        </is>
      </c>
      <c r="D1703" t="inlineStr">
        <is>
          <t>QQQQ</t>
        </is>
      </c>
      <c r="AB1703" t="n">
        <v>399713</v>
      </c>
    </row>
    <row r="1704">
      <c r="A1704" t="inlineStr">
        <is>
          <t>Accumulated amortization</t>
        </is>
      </c>
    </row>
    <row r="1705">
      <c r="A1705" t="inlineStr">
        <is>
          <t>Trade names</t>
        </is>
      </c>
      <c r="C1705" t="inlineStr">
        <is>
          <t>Thousand</t>
        </is>
      </c>
      <c r="D1705" t="inlineStr">
        <is>
          <t>QQQQ</t>
        </is>
      </c>
      <c r="AC1705" t="n">
        <v>-40888</v>
      </c>
      <c r="AE1705" t="n">
        <v>-41197</v>
      </c>
      <c r="AF1705" t="n">
        <v>-42129</v>
      </c>
      <c r="AG1705" t="n">
        <v>-43061</v>
      </c>
      <c r="AH1705" t="n">
        <v>-43552</v>
      </c>
      <c r="AJ1705" t="n">
        <v>-44043</v>
      </c>
      <c r="AK1705" t="n">
        <v>-44534</v>
      </c>
      <c r="AL1705" t="n">
        <v>-45026</v>
      </c>
      <c r="AM1705" t="n">
        <v>-45518</v>
      </c>
      <c r="AO1705" t="n">
        <v>-46010</v>
      </c>
      <c r="AP1705" t="n">
        <v>-46502</v>
      </c>
      <c r="AQ1705" t="n">
        <v>-46994</v>
      </c>
      <c r="AR1705" t="n">
        <v>-47486</v>
      </c>
      <c r="AT1705" t="n">
        <v>-47978</v>
      </c>
      <c r="AU1705" t="n">
        <v>-48470</v>
      </c>
      <c r="AV1705" t="n">
        <v>-48962</v>
      </c>
      <c r="AW1705" t="n">
        <v>-49901</v>
      </c>
      <c r="AY1705" t="n">
        <v>-50955</v>
      </c>
      <c r="AZ1705" t="n">
        <v>-51869</v>
      </c>
      <c r="BA1705" t="n">
        <v>-52751</v>
      </c>
      <c r="BB1705" t="n">
        <v>-53708</v>
      </c>
      <c r="BD1705" t="n">
        <v>-54688</v>
      </c>
      <c r="BE1705" t="n">
        <v>-55745</v>
      </c>
      <c r="BF1705" t="n">
        <v>-59521</v>
      </c>
    </row>
    <row r="1706">
      <c r="A1706" t="inlineStr">
        <is>
          <t>Customer relationships</t>
        </is>
      </c>
      <c r="C1706" t="inlineStr">
        <is>
          <t>Thousand</t>
        </is>
      </c>
      <c r="D1706" t="inlineStr">
        <is>
          <t>QQQQ</t>
        </is>
      </c>
      <c r="AC1706" t="n">
        <v>-77194</v>
      </c>
      <c r="AE1706" t="n">
        <v>-84528</v>
      </c>
      <c r="AF1706" t="n">
        <v>-88728</v>
      </c>
      <c r="AG1706" t="n">
        <v>-94032</v>
      </c>
      <c r="AH1706" t="n">
        <v>-98441</v>
      </c>
      <c r="AJ1706" t="n">
        <v>-104423</v>
      </c>
      <c r="AK1706" t="n">
        <v>-108730</v>
      </c>
      <c r="AL1706" t="n">
        <v>-112744</v>
      </c>
      <c r="AM1706" t="n">
        <v>-120481</v>
      </c>
      <c r="AO1706" t="n">
        <v>-123352</v>
      </c>
      <c r="AP1706" t="n">
        <v>-127667</v>
      </c>
      <c r="AQ1706" t="n">
        <v>-135040</v>
      </c>
      <c r="AR1706" t="n">
        <v>-143246</v>
      </c>
      <c r="AT1706" t="n">
        <v>-149427</v>
      </c>
      <c r="AU1706" t="n">
        <v>-155110</v>
      </c>
      <c r="AV1706" t="n">
        <v>-159539</v>
      </c>
      <c r="AW1706" t="n">
        <v>-166296</v>
      </c>
      <c r="AY1706" t="n">
        <v>-172666</v>
      </c>
      <c r="AZ1706" t="n">
        <v>-175538</v>
      </c>
      <c r="BA1706" t="n">
        <v>-171996</v>
      </c>
      <c r="BB1706" t="n">
        <v>-189015</v>
      </c>
      <c r="BD1706" t="n">
        <v>-197763</v>
      </c>
      <c r="BE1706" t="n">
        <v>-208585</v>
      </c>
      <c r="BF1706" t="n">
        <v>-211811</v>
      </c>
    </row>
    <row r="1707">
      <c r="A1707" t="inlineStr">
        <is>
          <t>Non-compete agreements</t>
        </is>
      </c>
      <c r="C1707" t="inlineStr">
        <is>
          <t>Thousand</t>
        </is>
      </c>
      <c r="D1707" t="inlineStr">
        <is>
          <t>QQQQ</t>
        </is>
      </c>
      <c r="AC1707" t="n">
        <v>-307</v>
      </c>
      <c r="AE1707" t="n">
        <v>-309</v>
      </c>
      <c r="AF1707" t="n">
        <v>-311</v>
      </c>
      <c r="AG1707" t="n">
        <v>-313</v>
      </c>
      <c r="AH1707" t="n">
        <v>-315</v>
      </c>
      <c r="AJ1707" t="n">
        <v>-317</v>
      </c>
      <c r="AK1707" t="n">
        <v>-319</v>
      </c>
      <c r="AL1707" t="n">
        <v>-321</v>
      </c>
      <c r="AM1707" t="n">
        <v>-320</v>
      </c>
      <c r="AO1707" t="n">
        <v>-320</v>
      </c>
      <c r="AP1707" t="n">
        <v>-320</v>
      </c>
      <c r="AQ1707" t="n">
        <v>-320</v>
      </c>
      <c r="AR1707" t="n">
        <v>-320</v>
      </c>
      <c r="AT1707" t="n">
        <v>-320</v>
      </c>
      <c r="AU1707" t="n">
        <v>-320</v>
      </c>
      <c r="AV1707" t="n">
        <v>-320</v>
      </c>
      <c r="AW1707" t="n">
        <v>-320</v>
      </c>
      <c r="AY1707" t="n">
        <v>-320</v>
      </c>
      <c r="AZ1707" t="n">
        <v>-320</v>
      </c>
    </row>
    <row r="1708">
      <c r="A1708" t="inlineStr">
        <is>
          <t>Total</t>
        </is>
      </c>
      <c r="C1708" t="inlineStr">
        <is>
          <t>Thousand</t>
        </is>
      </c>
      <c r="D1708" t="inlineStr">
        <is>
          <t>QQQQ</t>
        </is>
      </c>
      <c r="I1708" t="n">
        <v>32525</v>
      </c>
      <c r="N1708" t="n">
        <v>26783</v>
      </c>
      <c r="S1708" t="n">
        <v>47453</v>
      </c>
      <c r="X1708" t="n">
        <v>38593</v>
      </c>
      <c r="AB1708" t="n">
        <v>620693</v>
      </c>
      <c r="AC1708" t="n">
        <v>617163</v>
      </c>
      <c r="AE1708" t="n">
        <v>628414</v>
      </c>
      <c r="AF1708" t="n">
        <v>593751</v>
      </c>
      <c r="AG1708" t="n">
        <v>581119</v>
      </c>
      <c r="AH1708" t="n">
        <v>564128</v>
      </c>
      <c r="AJ1708" t="n">
        <v>569870</v>
      </c>
      <c r="AK1708" t="n">
        <v>552922</v>
      </c>
      <c r="AL1708" t="n">
        <v>533733</v>
      </c>
      <c r="AM1708" t="n">
        <v>596053</v>
      </c>
      <c r="AO1708" t="n">
        <v>568183</v>
      </c>
      <c r="AP1708" t="n">
        <v>558491</v>
      </c>
      <c r="AQ1708" t="n">
        <v>566696</v>
      </c>
      <c r="AR1708" t="n">
        <v>589913</v>
      </c>
      <c r="AT1708" t="n">
        <v>592182</v>
      </c>
      <c r="AU1708" t="n">
        <v>589536</v>
      </c>
      <c r="AV1708" t="n">
        <v>1028664</v>
      </c>
      <c r="AW1708" t="n">
        <v>963243</v>
      </c>
      <c r="AY1708" t="n">
        <v>938564</v>
      </c>
      <c r="AZ1708" t="n">
        <v>874248</v>
      </c>
      <c r="BA1708" t="n">
        <v>779621</v>
      </c>
      <c r="BB1708" t="n">
        <v>846020</v>
      </c>
      <c r="BD1708" t="n">
        <v>848895</v>
      </c>
      <c r="BE1708" t="n">
        <v>868095</v>
      </c>
      <c r="BF1708" t="n">
        <v>832271</v>
      </c>
    </row>
    <row r="1709">
      <c r="A1709" t="inlineStr">
        <is>
          <t>Total-c</t>
        </is>
      </c>
      <c r="I1709">
        <f>SUM(I1697:I1699,I1705:I1707,I1701:I1703)</f>
        <v/>
      </c>
      <c r="N1709">
        <f>SUM(N1697:N1699,N1705:N1707,N1701:N1703)</f>
        <v/>
      </c>
      <c r="S1709">
        <f>SUM(S1697:S1699,S1705:S1707,S1701:S1703)</f>
        <v/>
      </c>
      <c r="X1709">
        <f>SUM(X1697:X1699,X1705:X1707,X1701:X1703)</f>
        <v/>
      </c>
      <c r="AB1709">
        <f>SUM(AB1697:AB1699,AB1705:AB1707,AB1701:AB1703)</f>
        <v/>
      </c>
      <c r="AC1709">
        <f>SUM(AC1697:AC1699,AC1705:AC1707,AC1701:AC1703)</f>
        <v/>
      </c>
      <c r="AE1709">
        <f>SUM(AE1697:AE1699,AE1705:AE1707,AE1701:AE1703)</f>
        <v/>
      </c>
      <c r="AF1709">
        <f>SUM(AF1697:AF1699,AF1705:AF1707,AF1701:AF1703)</f>
        <v/>
      </c>
      <c r="AG1709">
        <f>SUM(AG1697:AG1699,AG1705:AG1707,AG1701:AG1703)</f>
        <v/>
      </c>
      <c r="AH1709">
        <f>SUM(AH1697:AH1699,AH1705:AH1707,AH1701:AH1703)</f>
        <v/>
      </c>
      <c r="AJ1709">
        <f>SUM(AJ1697:AJ1699,AJ1705:AJ1707,AJ1701:AJ1703)</f>
        <v/>
      </c>
      <c r="AK1709">
        <f>SUM(AK1697:AK1699,AK1705:AK1707,AK1701:AK1703)</f>
        <v/>
      </c>
      <c r="AL1709">
        <f>SUM(AL1697:AL1699,AL1705:AL1707,AL1701:AL1703)</f>
        <v/>
      </c>
      <c r="AM1709">
        <f>SUM(AM1697:AM1699,AM1705:AM1707,AM1701:AM1703)</f>
        <v/>
      </c>
      <c r="AO1709">
        <f>SUM(AO1697:AO1699,AO1705:AO1707,AO1701:AO1703)</f>
        <v/>
      </c>
      <c r="AP1709">
        <f>SUM(AP1697:AP1699,AP1705:AP1707,AP1701:AP1703)</f>
        <v/>
      </c>
      <c r="AQ1709">
        <f>SUM(AQ1697:AQ1699,AQ1705:AQ1707,AQ1701:AQ1703)</f>
        <v/>
      </c>
      <c r="AR1709">
        <f>SUM(AR1697:AR1699,AR1705:AR1707,AR1701:AR1703)</f>
        <v/>
      </c>
      <c r="AT1709">
        <f>SUM(AT1697:AT1699,AT1705:AT1707,AT1701:AT1703)</f>
        <v/>
      </c>
      <c r="AU1709">
        <f>SUM(AU1697:AU1699,AU1705:AU1707,AU1701:AU1703)</f>
        <v/>
      </c>
      <c r="AV1709">
        <f>SUM(AV1697:AV1699,AV1705:AV1707,AV1701:AV1703)</f>
        <v/>
      </c>
      <c r="AW1709">
        <f>SUM(AW1697:AW1699,AW1705:AW1707,AW1701:AW1703)</f>
        <v/>
      </c>
      <c r="AY1709">
        <f>SUM(AY1697:AY1699,AY1705:AY1707,AY1701:AY1703)</f>
        <v/>
      </c>
      <c r="AZ1709">
        <f>SUM(AZ1697:AZ1699,AZ1705:AZ1707,AZ1701:AZ1703)</f>
        <v/>
      </c>
      <c r="BA1709">
        <f>SUM(BA1697:BA1699,BA1705:BA1707,BA1701:BA1703)</f>
        <v/>
      </c>
      <c r="BB1709">
        <f>SUM(BB1697:BB1699,BB1705:BB1707,BB1701:BB1703)</f>
        <v/>
      </c>
      <c r="BD1709">
        <f>SUM(BD1697:BD1699,BD1705:BD1707,BD1701:BD1703)</f>
        <v/>
      </c>
      <c r="BE1709">
        <f>SUM(BE1697:BE1699,BE1705:BE1707,BE1701:BE1703)</f>
        <v/>
      </c>
      <c r="BF1709">
        <f>SUM(BF1697:BF1699,BF1705:BF1707,BF1701:BF1703)</f>
        <v/>
      </c>
    </row>
    <row r="1710">
      <c r="A1710" t="inlineStr">
        <is>
          <t>Sum check</t>
        </is>
      </c>
      <c r="I1710">
        <f>I1708-I1709</f>
        <v/>
      </c>
      <c r="N1710">
        <f>N1708-N1709</f>
        <v/>
      </c>
      <c r="S1710">
        <f>S1708-S1709</f>
        <v/>
      </c>
      <c r="X1710">
        <f>X1708-X1709</f>
        <v/>
      </c>
      <c r="AB1710">
        <f>AB1708-AB1709</f>
        <v/>
      </c>
      <c r="AC1710">
        <f>AC1708-AC1709</f>
        <v/>
      </c>
      <c r="AE1710">
        <f>AE1708-AE1709</f>
        <v/>
      </c>
      <c r="AF1710">
        <f>AF1708-AF1709</f>
        <v/>
      </c>
      <c r="AG1710">
        <f>AG1708-AG1709</f>
        <v/>
      </c>
      <c r="AH1710">
        <f>AH1708-AH1709</f>
        <v/>
      </c>
      <c r="AJ1710">
        <f>AJ1708-AJ1709</f>
        <v/>
      </c>
      <c r="AK1710">
        <f>AK1708-AK1709</f>
        <v/>
      </c>
      <c r="AL1710">
        <f>AL1708-AL1709</f>
        <v/>
      </c>
      <c r="AM1710">
        <f>AM1708-AM1709</f>
        <v/>
      </c>
      <c r="AO1710">
        <f>AO1708-AO1709</f>
        <v/>
      </c>
      <c r="AP1710">
        <f>AP1708-AP1709</f>
        <v/>
      </c>
      <c r="AQ1710">
        <f>AQ1708-AQ1709</f>
        <v/>
      </c>
      <c r="AR1710">
        <f>AR1708-AR1709</f>
        <v/>
      </c>
      <c r="AT1710">
        <f>AT1708-AT1709</f>
        <v/>
      </c>
      <c r="AU1710">
        <f>AU1708-AU1709</f>
        <v/>
      </c>
      <c r="AV1710">
        <f>AV1708-AV1709</f>
        <v/>
      </c>
      <c r="AW1710">
        <f>AW1708-AW1709</f>
        <v/>
      </c>
      <c r="AY1710">
        <f>AY1708-AY1709</f>
        <v/>
      </c>
      <c r="AZ1710">
        <f>AZ1708-AZ1709</f>
        <v/>
      </c>
      <c r="BA1710">
        <f>BA1708-BA1709</f>
        <v/>
      </c>
      <c r="BB1710">
        <f>BB1708-BB1709</f>
        <v/>
      </c>
      <c r="BD1710">
        <f>BD1708-BD1709</f>
        <v/>
      </c>
      <c r="BE1710">
        <f>BE1708-BE1709</f>
        <v/>
      </c>
      <c r="BF1710">
        <f>BF1708-BF1709</f>
        <v/>
      </c>
    </row>
    <row r="1711">
      <c r="A1711" t="inlineStr">
        <is>
          <t>Link check</t>
        </is>
      </c>
      <c r="I1711">
        <f>I1708-I692</f>
        <v/>
      </c>
      <c r="N1711">
        <f>N1708-N692</f>
        <v/>
      </c>
      <c r="S1711">
        <f>S1708-S692</f>
        <v/>
      </c>
      <c r="X1711">
        <f>X1708-X692</f>
        <v/>
      </c>
      <c r="AB1711">
        <f>AB1708-AB692</f>
        <v/>
      </c>
      <c r="AC1711">
        <f>AC1708-AC692</f>
        <v/>
      </c>
      <c r="AE1711">
        <f>AE1708-AE692</f>
        <v/>
      </c>
      <c r="AF1711">
        <f>AF1708-AF692</f>
        <v/>
      </c>
      <c r="AG1711">
        <f>AG1708-AG692</f>
        <v/>
      </c>
      <c r="AH1711">
        <f>AH1708-AH692</f>
        <v/>
      </c>
      <c r="AJ1711">
        <f>AJ1708-AJ692</f>
        <v/>
      </c>
      <c r="AK1711">
        <f>AK1708-AK692</f>
        <v/>
      </c>
      <c r="AL1711">
        <f>AL1708-AL692</f>
        <v/>
      </c>
      <c r="AM1711">
        <f>AM1708-AM692</f>
        <v/>
      </c>
      <c r="AO1711">
        <f>AO1708-AO692</f>
        <v/>
      </c>
      <c r="AP1711">
        <f>AP1708-AP692</f>
        <v/>
      </c>
      <c r="AQ1711">
        <f>AQ1708-AQ692</f>
        <v/>
      </c>
      <c r="AR1711">
        <f>AR1708-AR692</f>
        <v/>
      </c>
      <c r="AT1711">
        <f>AT1708-AT692</f>
        <v/>
      </c>
      <c r="AU1711">
        <f>AU1708-AU692</f>
        <v/>
      </c>
      <c r="AV1711">
        <f>AV1708-AV692</f>
        <v/>
      </c>
      <c r="AW1711">
        <f>AW1708-AW692</f>
        <v/>
      </c>
      <c r="AY1711">
        <f>AY1708-AY692</f>
        <v/>
      </c>
      <c r="AZ1711">
        <f>AZ1708-AZ692</f>
        <v/>
      </c>
      <c r="BA1711">
        <f>BA1708-BA692</f>
        <v/>
      </c>
      <c r="BB1711">
        <f>BB1708-BB692</f>
        <v/>
      </c>
      <c r="BD1711">
        <f>BD1708-BD692</f>
        <v/>
      </c>
      <c r="BE1711">
        <f>BE1708-BE692</f>
        <v/>
      </c>
      <c r="BF1711">
        <f>BF1708-BF692</f>
        <v/>
      </c>
    </row>
    <row r="1713">
      <c r="A1713" t="inlineStr">
        <is>
          <t>Derivative instruments</t>
        </is>
      </c>
    </row>
    <row r="1714">
      <c r="A1714" t="inlineStr">
        <is>
          <t>Fair value</t>
        </is>
      </c>
    </row>
    <row r="1715">
      <c r="A1715" t="inlineStr">
        <is>
          <t xml:space="preserve">Commodity derivative assets </t>
        </is>
      </c>
      <c r="C1715" t="inlineStr">
        <is>
          <t>Thousand</t>
        </is>
      </c>
      <c r="D1715" t="inlineStr">
        <is>
          <t>QQQQ</t>
        </is>
      </c>
      <c r="F1715" t="n">
        <v>5077</v>
      </c>
      <c r="G1715" t="n">
        <v>6671</v>
      </c>
      <c r="H1715" t="n">
        <v>3216</v>
      </c>
      <c r="I1715" t="n">
        <v>2889</v>
      </c>
      <c r="K1715" t="n">
        <v>3176</v>
      </c>
      <c r="L1715" t="n">
        <v>4142</v>
      </c>
      <c r="M1715" t="n">
        <v>5187</v>
      </c>
      <c r="N1715" t="n">
        <v>8416</v>
      </c>
      <c r="P1715" t="n">
        <v>4338</v>
      </c>
      <c r="Q1715" t="n">
        <v>20401</v>
      </c>
      <c r="R1715" t="n">
        <v>4940</v>
      </c>
      <c r="S1715" t="n">
        <v>1677</v>
      </c>
      <c r="U1715" t="n">
        <v>1956</v>
      </c>
      <c r="V1715" t="n">
        <v>23119</v>
      </c>
      <c r="W1715" t="n">
        <v>5543</v>
      </c>
      <c r="X1715" t="n">
        <v>5439</v>
      </c>
      <c r="Z1715" t="n">
        <v>3978</v>
      </c>
      <c r="AA1715" t="n">
        <v>3864</v>
      </c>
      <c r="AB1715" t="n">
        <v>3368</v>
      </c>
      <c r="AC1715" t="n">
        <v>722</v>
      </c>
      <c r="AE1715" t="n">
        <v>8110</v>
      </c>
      <c r="AF1715" t="n">
        <v>18678</v>
      </c>
      <c r="AG1715" t="n">
        <v>4822</v>
      </c>
      <c r="AH1715" t="n">
        <v>2263</v>
      </c>
      <c r="AJ1715" t="n">
        <v>3591</v>
      </c>
      <c r="AK1715" t="n">
        <v>3987</v>
      </c>
      <c r="AL1715" t="n">
        <v>6865</v>
      </c>
      <c r="AM1715" t="n">
        <v>5053</v>
      </c>
      <c r="AO1715" t="n">
        <v>12544</v>
      </c>
      <c r="AP1715" t="n">
        <v>11481</v>
      </c>
      <c r="AQ1715" t="n">
        <v>12639</v>
      </c>
      <c r="AR1715" t="n">
        <v>24059</v>
      </c>
      <c r="AT1715" t="n">
        <v>6074</v>
      </c>
      <c r="AU1715" t="n">
        <v>28838</v>
      </c>
      <c r="AV1715" t="n">
        <v>8443</v>
      </c>
      <c r="AW1715" t="n">
        <v>17567</v>
      </c>
      <c r="AY1715" t="n">
        <v>37563</v>
      </c>
      <c r="AZ1715" t="n">
        <v>5987</v>
      </c>
      <c r="BA1715" t="n">
        <v>16641</v>
      </c>
      <c r="BB1715" t="n">
        <v>17922</v>
      </c>
      <c r="BD1715" t="n">
        <v>8333</v>
      </c>
      <c r="BE1715" t="n">
        <v>10706</v>
      </c>
      <c r="BF1715" t="n">
        <v>5071</v>
      </c>
    </row>
    <row r="1716">
      <c r="A1716" t="inlineStr">
        <is>
          <t xml:space="preserve">Commodity derivative liabilities </t>
        </is>
      </c>
      <c r="C1716" t="inlineStr">
        <is>
          <t>Thousand</t>
        </is>
      </c>
      <c r="D1716" t="inlineStr">
        <is>
          <t>QQQQ</t>
        </is>
      </c>
      <c r="F1716" t="n">
        <v>-2778</v>
      </c>
      <c r="G1716" t="n">
        <v>-766</v>
      </c>
      <c r="H1716" t="n">
        <v>-3545</v>
      </c>
      <c r="I1716" t="n">
        <v>-1728</v>
      </c>
      <c r="K1716" t="n">
        <v>-5427</v>
      </c>
      <c r="L1716" t="n">
        <v>-8166</v>
      </c>
      <c r="M1716" t="n">
        <v>-6363</v>
      </c>
      <c r="N1716" t="n">
        <v>-22683</v>
      </c>
      <c r="P1716" t="n">
        <v>-4282</v>
      </c>
      <c r="Q1716" t="n">
        <v>-21118</v>
      </c>
      <c r="R1716" t="n">
        <v>-11337</v>
      </c>
      <c r="S1716" t="n">
        <v>-5436</v>
      </c>
      <c r="U1716" t="n">
        <v>-4866</v>
      </c>
      <c r="V1716" t="n">
        <v>-20038</v>
      </c>
      <c r="W1716" t="n">
        <v>-13313</v>
      </c>
      <c r="X1716" t="n">
        <v>-6827</v>
      </c>
      <c r="Z1716" t="n">
        <v>-4234</v>
      </c>
      <c r="AA1716" t="n">
        <v>-11736</v>
      </c>
      <c r="AB1716" t="n">
        <v>-3782</v>
      </c>
      <c r="AC1716" t="n">
        <v>-3847</v>
      </c>
      <c r="AE1716" t="n">
        <v>-9807</v>
      </c>
      <c r="AF1716" t="n">
        <v>-42561</v>
      </c>
      <c r="AG1716" t="n">
        <v>-11796</v>
      </c>
      <c r="AH1716" t="n">
        <v>-4791</v>
      </c>
      <c r="AJ1716" t="n">
        <v>-11116</v>
      </c>
      <c r="AK1716" t="n">
        <v>-20635</v>
      </c>
      <c r="AL1716" t="n">
        <v>-13802</v>
      </c>
      <c r="AM1716" t="n">
        <v>-5430</v>
      </c>
      <c r="AO1716" t="n">
        <v>-17988</v>
      </c>
      <c r="AP1716" t="n">
        <v>-25324</v>
      </c>
      <c r="AQ1716" t="n">
        <v>-6079</v>
      </c>
      <c r="AR1716" t="n">
        <v>-6531</v>
      </c>
      <c r="AT1716" t="n">
        <v>-13863</v>
      </c>
      <c r="AU1716" t="n">
        <v>-86806</v>
      </c>
      <c r="AV1716" t="n">
        <v>-29744</v>
      </c>
      <c r="AW1716" t="n">
        <v>-14119</v>
      </c>
      <c r="AY1716" t="n">
        <v>-22860</v>
      </c>
      <c r="AZ1716" t="n">
        <v>-18524</v>
      </c>
      <c r="BA1716" t="n">
        <v>-11720</v>
      </c>
      <c r="BB1716" t="n">
        <v>-9042</v>
      </c>
      <c r="BD1716" t="n">
        <v>-26437</v>
      </c>
      <c r="BE1716" t="n">
        <v>-34882</v>
      </c>
      <c r="BF1716" t="n">
        <v>-22874</v>
      </c>
    </row>
    <row r="1717">
      <c r="A1717" t="inlineStr">
        <is>
          <t>Interest rate swap derivative liabilities</t>
        </is>
      </c>
      <c r="C1717" t="inlineStr">
        <is>
          <t>Thousand</t>
        </is>
      </c>
      <c r="D1717" t="inlineStr">
        <is>
          <t>QQQQ</t>
        </is>
      </c>
      <c r="AP1717" t="n">
        <v>-931</v>
      </c>
      <c r="AQ1717" t="n">
        <v>-780</v>
      </c>
      <c r="AR1717" t="n">
        <v>-640</v>
      </c>
      <c r="AT1717" t="n">
        <v>-538</v>
      </c>
      <c r="AU1717" t="n">
        <v>-478</v>
      </c>
      <c r="AV1717" t="n">
        <v>-345</v>
      </c>
      <c r="AW1717" t="n">
        <v>-98</v>
      </c>
    </row>
    <row r="1718">
      <c r="A1718" t="inlineStr">
        <is>
          <t>Cash collateral posted with (owed to) brokers</t>
        </is>
      </c>
      <c r="C1718" t="inlineStr">
        <is>
          <t>Thousand</t>
        </is>
      </c>
      <c r="D1718" t="inlineStr">
        <is>
          <t>QQQQ</t>
        </is>
      </c>
      <c r="F1718" t="n">
        <v>-1501</v>
      </c>
      <c r="G1718" t="n">
        <v>6626</v>
      </c>
      <c r="H1718" t="n">
        <v>9423</v>
      </c>
      <c r="I1718" t="n">
        <v>4142</v>
      </c>
      <c r="K1718" t="n">
        <v>14556</v>
      </c>
      <c r="L1718" t="n">
        <v>18370</v>
      </c>
      <c r="M1718" t="n">
        <v>8040</v>
      </c>
      <c r="N1718" t="n">
        <v>25205</v>
      </c>
      <c r="P1718" t="n">
        <v>19448</v>
      </c>
      <c r="Q1718" t="n">
        <v>10845</v>
      </c>
      <c r="R1718" t="n">
        <v>26275</v>
      </c>
      <c r="S1718" t="n">
        <v>9381</v>
      </c>
      <c r="U1718" t="n">
        <v>7631</v>
      </c>
      <c r="V1718" t="n">
        <v>10366</v>
      </c>
      <c r="W1718" t="n">
        <v>15280</v>
      </c>
      <c r="X1718" t="n">
        <v>4979</v>
      </c>
      <c r="Z1718" t="n">
        <v>4415</v>
      </c>
      <c r="AA1718" t="n">
        <v>20348</v>
      </c>
      <c r="AB1718" t="n">
        <v>4841</v>
      </c>
      <c r="AC1718" t="n">
        <v>8021</v>
      </c>
      <c r="AE1718" t="n">
        <v>10657</v>
      </c>
      <c r="AF1718" t="n">
        <v>33185</v>
      </c>
      <c r="AG1718" t="n">
        <v>14534</v>
      </c>
      <c r="AH1718" t="n">
        <v>23192</v>
      </c>
      <c r="AJ1718" t="n">
        <v>20373</v>
      </c>
      <c r="AK1718" t="n">
        <v>33379</v>
      </c>
      <c r="AL1718" t="n">
        <v>26950</v>
      </c>
      <c r="AM1718" t="n">
        <v>20009</v>
      </c>
      <c r="AO1718" t="n">
        <v>25234</v>
      </c>
      <c r="AP1718" t="n">
        <v>27031</v>
      </c>
      <c r="AQ1718" t="n">
        <v>17106</v>
      </c>
      <c r="AR1718" t="n">
        <v>782</v>
      </c>
      <c r="AT1718" t="n">
        <v>43169</v>
      </c>
      <c r="AU1718" t="n">
        <v>98210</v>
      </c>
      <c r="AV1718" t="n">
        <v>54111</v>
      </c>
      <c r="AW1718" t="n">
        <v>22459</v>
      </c>
      <c r="AY1718" t="n">
        <v>30258</v>
      </c>
      <c r="AZ1718" t="n">
        <v>40498</v>
      </c>
      <c r="BA1718" t="n">
        <v>29880</v>
      </c>
      <c r="BB1718" t="n">
        <v>33771</v>
      </c>
      <c r="BD1718" t="n">
        <v>33879</v>
      </c>
      <c r="BE1718" t="n">
        <v>46030</v>
      </c>
      <c r="BF1718" t="n">
        <v>39657</v>
      </c>
    </row>
    <row r="1719">
      <c r="A1719" t="inlineStr">
        <is>
          <t>Foreign currency derivative assets</t>
        </is>
      </c>
      <c r="C1719" t="inlineStr">
        <is>
          <t>Thousand</t>
        </is>
      </c>
      <c r="D1719" t="inlineStr">
        <is>
          <t>QQQQ</t>
        </is>
      </c>
      <c r="H1719" t="n">
        <v>238</v>
      </c>
      <c r="I1719" t="n">
        <v>1214</v>
      </c>
      <c r="M1719" t="n">
        <v>1278</v>
      </c>
      <c r="N1719" t="n">
        <v>2563</v>
      </c>
      <c r="P1719" t="n">
        <v>899</v>
      </c>
      <c r="R1719" t="n">
        <v>1611</v>
      </c>
      <c r="AB1719" t="n">
        <v>586</v>
      </c>
      <c r="AC1719" t="n">
        <v>45</v>
      </c>
      <c r="AE1719" t="n">
        <v>483</v>
      </c>
      <c r="AF1719" t="n">
        <v>527</v>
      </c>
      <c r="AG1719" t="n">
        <v>430</v>
      </c>
      <c r="AH1719" t="n">
        <v>1311</v>
      </c>
      <c r="AJ1719" t="n">
        <v>1009</v>
      </c>
      <c r="AK1719" t="n">
        <v>1372</v>
      </c>
      <c r="AL1719" t="n">
        <v>913</v>
      </c>
      <c r="AM1719" t="n">
        <v>426</v>
      </c>
      <c r="AO1719" t="n">
        <v>12053</v>
      </c>
      <c r="AP1719" t="n">
        <v>13911</v>
      </c>
      <c r="AQ1719" t="n">
        <v>7919</v>
      </c>
      <c r="AR1719" t="n">
        <v>2204</v>
      </c>
      <c r="AT1719" t="n">
        <v>2410</v>
      </c>
      <c r="AU1719" t="n">
        <v>2957</v>
      </c>
      <c r="AV1719" t="n">
        <v>1814</v>
      </c>
      <c r="AW1719" t="n">
        <v>518</v>
      </c>
      <c r="AY1719" t="n">
        <v>768</v>
      </c>
      <c r="AZ1719" t="n">
        <v>3974</v>
      </c>
      <c r="BA1719" t="n">
        <v>5403</v>
      </c>
      <c r="BB1719" t="n">
        <v>555</v>
      </c>
      <c r="BD1719" t="n">
        <v>5600</v>
      </c>
      <c r="BE1719" t="n">
        <v>1312</v>
      </c>
      <c r="BF1719" t="n">
        <v>944</v>
      </c>
    </row>
    <row r="1720">
      <c r="A1720" t="inlineStr">
        <is>
          <t>Foreign currency derivative liabilities</t>
        </is>
      </c>
      <c r="C1720" t="inlineStr">
        <is>
          <t>Thousand</t>
        </is>
      </c>
      <c r="D1720" t="inlineStr">
        <is>
          <t>QQQQ</t>
        </is>
      </c>
      <c r="F1720" t="n">
        <v>-42</v>
      </c>
      <c r="K1720" t="n">
        <v>-1212</v>
      </c>
      <c r="L1720" t="n">
        <v>-396</v>
      </c>
      <c r="P1720" t="n">
        <v>-240</v>
      </c>
      <c r="Q1720" t="n">
        <v>-87</v>
      </c>
      <c r="Z1720" t="n">
        <v>-605</v>
      </c>
      <c r="AA1720" t="n">
        <v>-186</v>
      </c>
      <c r="AB1720" t="n">
        <v>-387</v>
      </c>
      <c r="AC1720" t="n">
        <v>-211</v>
      </c>
      <c r="AE1720" t="n">
        <v>-433</v>
      </c>
      <c r="AF1720" t="n">
        <v>-278</v>
      </c>
      <c r="AG1720" t="n">
        <v>-1943</v>
      </c>
      <c r="AH1720" t="n">
        <v>-6649</v>
      </c>
      <c r="AJ1720" t="n">
        <v>-2034</v>
      </c>
      <c r="AK1720" t="n">
        <v>-166</v>
      </c>
      <c r="AL1720" t="n">
        <v>-548</v>
      </c>
      <c r="AM1720" t="n">
        <v>-5400</v>
      </c>
      <c r="AO1720" t="n">
        <v>-98</v>
      </c>
      <c r="AP1720" t="n">
        <v>-504</v>
      </c>
      <c r="AQ1720" t="n">
        <v>-316</v>
      </c>
      <c r="AR1720" t="n">
        <v>-428</v>
      </c>
      <c r="AT1720" t="n">
        <v>-7180</v>
      </c>
      <c r="AU1720" t="n">
        <v>-135</v>
      </c>
      <c r="AV1720" t="n">
        <v>-139</v>
      </c>
      <c r="AW1720" t="n">
        <v>-4958</v>
      </c>
      <c r="AY1720" t="n">
        <v>-12197</v>
      </c>
      <c r="AZ1720" t="n">
        <v>-1171</v>
      </c>
      <c r="BA1720" t="n">
        <v>-2027</v>
      </c>
      <c r="BB1720" t="n">
        <v>-6170</v>
      </c>
      <c r="BD1720" t="n">
        <v>-405</v>
      </c>
      <c r="BE1720" t="n">
        <v>-4484</v>
      </c>
      <c r="BF1720" t="n">
        <v>-1395</v>
      </c>
    </row>
    <row r="1721">
      <c r="A1721" t="inlineStr">
        <is>
          <t>Sales contract derivative assets (liabilities)</t>
        </is>
      </c>
      <c r="C1721" t="inlineStr">
        <is>
          <t>Thousand</t>
        </is>
      </c>
      <c r="D1721" t="inlineStr">
        <is>
          <t>QQQQ</t>
        </is>
      </c>
      <c r="AT1721" t="n">
        <v>-18104</v>
      </c>
      <c r="AU1721" t="n">
        <v>5133</v>
      </c>
      <c r="AV1721" t="n">
        <v>2201</v>
      </c>
      <c r="AW1721" t="n">
        <v>-12691</v>
      </c>
      <c r="AY1721" t="n">
        <v>-21357</v>
      </c>
      <c r="AZ1721" t="n">
        <v>-4508</v>
      </c>
      <c r="BA1721" t="n">
        <v>-11243</v>
      </c>
      <c r="BB1721" t="n">
        <v>-3705</v>
      </c>
      <c r="BD1721" t="n">
        <v>459</v>
      </c>
      <c r="BE1721" t="n">
        <v>-1178</v>
      </c>
      <c r="BF1721" t="n">
        <v>1923</v>
      </c>
    </row>
    <row r="1723">
      <c r="A1723" t="inlineStr">
        <is>
          <t>Derivative coverage</t>
        </is>
      </c>
    </row>
    <row r="1724">
      <c r="A1724" t="inlineStr">
        <is>
          <t>Corn</t>
        </is>
      </c>
      <c r="C1724" t="inlineStr">
        <is>
          <t>Percent</t>
        </is>
      </c>
      <c r="D1724" t="inlineStr">
        <is>
          <t>QQQQ</t>
        </is>
      </c>
      <c r="F1724" t="n">
        <v>-0.3</v>
      </c>
      <c r="G1724" t="n">
        <v>-0.9</v>
      </c>
      <c r="H1724" t="n">
        <v>-0.3</v>
      </c>
      <c r="I1724" t="n">
        <v>1.1</v>
      </c>
      <c r="K1724" t="n">
        <v>-3.8</v>
      </c>
      <c r="L1724" t="n">
        <v>-4.4</v>
      </c>
      <c r="M1724" t="n">
        <v>2</v>
      </c>
      <c r="N1724" t="n">
        <v>-8.199999999999999</v>
      </c>
      <c r="P1724" t="n">
        <v>1.7</v>
      </c>
      <c r="Q1724" t="n">
        <v>2.3</v>
      </c>
      <c r="R1724" t="n">
        <v>3.4</v>
      </c>
      <c r="S1724" t="n">
        <v>7</v>
      </c>
      <c r="U1724" t="n">
        <v>3.5</v>
      </c>
      <c r="V1724" t="n">
        <v>0.8</v>
      </c>
      <c r="W1724" t="n">
        <v>3.9</v>
      </c>
      <c r="X1724" t="n">
        <v>2.3</v>
      </c>
      <c r="Z1724" t="n">
        <v>0.3</v>
      </c>
      <c r="AA1724" t="n">
        <v>2</v>
      </c>
      <c r="AB1724" t="n">
        <v>0.7</v>
      </c>
      <c r="AC1724" t="n">
        <v>3.1</v>
      </c>
      <c r="AE1724" t="n">
        <v>11</v>
      </c>
      <c r="AF1724" t="n">
        <v>24.7</v>
      </c>
      <c r="AG1724" t="n">
        <v>14.6</v>
      </c>
      <c r="AH1724" t="n">
        <v>6</v>
      </c>
      <c r="AJ1724" t="n">
        <v>12</v>
      </c>
      <c r="AK1724" t="n">
        <v>27.7</v>
      </c>
      <c r="AL1724" t="n">
        <v>9</v>
      </c>
      <c r="AM1724" t="n">
        <v>12</v>
      </c>
      <c r="AO1724" t="n">
        <v>16</v>
      </c>
      <c r="AP1724" t="n">
        <v>7</v>
      </c>
      <c r="AR1724" t="n">
        <v>16</v>
      </c>
      <c r="AT1724" t="n">
        <v>13.8</v>
      </c>
      <c r="AU1724" t="n">
        <v>28.6</v>
      </c>
      <c r="AV1724" t="n">
        <v>13.8</v>
      </c>
      <c r="AW1724" t="n">
        <v>6.6</v>
      </c>
      <c r="AY1724" t="n">
        <v>35</v>
      </c>
      <c r="AZ1724" t="n">
        <v>24.5</v>
      </c>
      <c r="BA1724" t="n">
        <v>16.9</v>
      </c>
      <c r="BB1724" t="n">
        <v>14.4</v>
      </c>
      <c r="BD1724" t="n">
        <v>12.1</v>
      </c>
      <c r="BE1724" t="n">
        <v>11.8</v>
      </c>
      <c r="BF1724" t="n">
        <v>10.9</v>
      </c>
    </row>
    <row r="1725">
      <c r="A1725" t="inlineStr">
        <is>
          <t>Soybean meal</t>
        </is>
      </c>
      <c r="C1725" t="inlineStr">
        <is>
          <t>Percent</t>
        </is>
      </c>
      <c r="D1725" t="inlineStr">
        <is>
          <t>QQQQ</t>
        </is>
      </c>
      <c r="F1725" t="n">
        <v>0.5</v>
      </c>
      <c r="G1725" t="n">
        <v>-1</v>
      </c>
      <c r="H1725" t="n">
        <v>-2.4</v>
      </c>
      <c r="I1725" t="n">
        <v>-3.6</v>
      </c>
      <c r="K1725" t="n">
        <v>-8.300000000000001</v>
      </c>
      <c r="L1725" t="n">
        <v>-27.2</v>
      </c>
      <c r="M1725" t="n">
        <v>1.3</v>
      </c>
      <c r="N1725" t="n">
        <v>-16.1</v>
      </c>
      <c r="P1725" t="n">
        <v>-10.1</v>
      </c>
      <c r="Q1725" t="n">
        <v>-11.1</v>
      </c>
      <c r="R1725" t="n">
        <v>4.9</v>
      </c>
      <c r="S1725" t="n">
        <v>4.1</v>
      </c>
      <c r="U1725" t="n">
        <v>-15.4</v>
      </c>
      <c r="V1725" t="n">
        <v>13.8</v>
      </c>
      <c r="W1725" t="n">
        <v>10.5</v>
      </c>
      <c r="X1725" t="n">
        <v>0.3</v>
      </c>
      <c r="Z1725" t="n">
        <v>0.9</v>
      </c>
      <c r="AA1725" t="n">
        <v>12</v>
      </c>
      <c r="AB1725" t="n">
        <v>0.2</v>
      </c>
      <c r="AC1725" t="n">
        <v>1.7</v>
      </c>
      <c r="AE1725" t="n">
        <v>12.7</v>
      </c>
      <c r="AF1725" t="n">
        <v>18.4</v>
      </c>
      <c r="AG1725" t="n">
        <v>11</v>
      </c>
      <c r="AH1725" t="n">
        <v>6</v>
      </c>
      <c r="AJ1725" t="n">
        <v>7</v>
      </c>
      <c r="AK1725" t="n">
        <v>29.6</v>
      </c>
      <c r="AL1725" t="n">
        <v>32</v>
      </c>
      <c r="AM1725" t="n">
        <v>44</v>
      </c>
      <c r="AO1725" t="n">
        <v>8</v>
      </c>
      <c r="AP1725" t="n">
        <v>16</v>
      </c>
      <c r="AQ1725" t="n">
        <v>17</v>
      </c>
      <c r="AR1725" t="n">
        <v>24</v>
      </c>
      <c r="AT1725" t="n">
        <v>21</v>
      </c>
      <c r="AU1725" t="n">
        <v>31.8</v>
      </c>
      <c r="AV1725" t="n">
        <v>35</v>
      </c>
      <c r="AW1725" t="n">
        <v>11.8</v>
      </c>
      <c r="AY1725" t="n">
        <v>27</v>
      </c>
      <c r="AZ1725" t="n">
        <v>34</v>
      </c>
      <c r="BA1725" t="n">
        <v>14.6</v>
      </c>
      <c r="BB1725" t="n">
        <v>10.1</v>
      </c>
      <c r="BD1725" t="n">
        <v>10</v>
      </c>
      <c r="BE1725" t="n">
        <v>18.2</v>
      </c>
      <c r="BF1725" t="n">
        <v>18.7</v>
      </c>
    </row>
    <row r="1727">
      <c r="A1727" t="inlineStr">
        <is>
          <t>Written put options outstanding</t>
        </is>
      </c>
    </row>
    <row r="1728">
      <c r="A1728" t="inlineStr">
        <is>
          <t>Fair value</t>
        </is>
      </c>
      <c r="C1728" t="inlineStr">
        <is>
          <t>Thousand</t>
        </is>
      </c>
      <c r="D1728" t="inlineStr">
        <is>
          <t>QQQQ</t>
        </is>
      </c>
      <c r="F1728" t="n">
        <v>-953</v>
      </c>
    </row>
    <row r="1729">
      <c r="A1729" t="inlineStr">
        <is>
          <t>Number of contracts: corn</t>
        </is>
      </c>
      <c r="C1729" t="inlineStr">
        <is>
          <t>Actual</t>
        </is>
      </c>
      <c r="D1729" t="inlineStr">
        <is>
          <t>QQQQ</t>
        </is>
      </c>
      <c r="F1729" t="n">
        <v>500</v>
      </c>
    </row>
    <row r="1731">
      <c r="A1731" t="inlineStr">
        <is>
          <t>Short positions on outstanding futures instruments</t>
        </is>
      </c>
    </row>
    <row r="1732">
      <c r="A1732" t="inlineStr">
        <is>
          <t>Fair value</t>
        </is>
      </c>
      <c r="C1732" t="inlineStr">
        <is>
          <t>Thousand</t>
        </is>
      </c>
      <c r="D1732" t="inlineStr">
        <is>
          <t>QQQQ</t>
        </is>
      </c>
      <c r="F1732" t="n">
        <v>4909</v>
      </c>
      <c r="G1732" t="n">
        <v>3937</v>
      </c>
    </row>
    <row r="1733">
      <c r="A1733" t="inlineStr">
        <is>
          <t>Number of contracts:</t>
        </is>
      </c>
    </row>
    <row r="1734">
      <c r="A1734" t="inlineStr">
        <is>
          <t>Corn</t>
        </is>
      </c>
      <c r="C1734" t="inlineStr">
        <is>
          <t>Actual</t>
        </is>
      </c>
      <c r="D1734" t="inlineStr">
        <is>
          <t>QQQQ</t>
        </is>
      </c>
      <c r="F1734" t="n">
        <v>1469</v>
      </c>
      <c r="G1734" t="n">
        <v>1478</v>
      </c>
    </row>
    <row r="1735">
      <c r="A1735" t="inlineStr">
        <is>
          <t>Soybean meal</t>
        </is>
      </c>
      <c r="C1735" t="inlineStr">
        <is>
          <t>Actual</t>
        </is>
      </c>
      <c r="D1735" t="inlineStr">
        <is>
          <t>QQQQ</t>
        </is>
      </c>
      <c r="F1735" t="n">
        <v>895</v>
      </c>
      <c r="G1735" t="n">
        <v>568</v>
      </c>
    </row>
    <row r="1736">
      <c r="A1736" t="inlineStr">
        <is>
          <t>Wheat</t>
        </is>
      </c>
      <c r="C1736" t="inlineStr">
        <is>
          <t>Actual</t>
        </is>
      </c>
      <c r="D1736" t="inlineStr">
        <is>
          <t>QQQQ</t>
        </is>
      </c>
      <c r="G1736" t="n">
        <v>360</v>
      </c>
    </row>
    <row r="1738">
      <c r="A1738" t="inlineStr">
        <is>
          <t xml:space="preserve">Cost of sales </t>
        </is>
      </c>
    </row>
    <row r="1739">
      <c r="A1739" t="inlineStr">
        <is>
          <t>U.K. and Europe reportable segment</t>
        </is>
      </c>
    </row>
    <row r="1740">
      <c r="A1740" t="inlineStr">
        <is>
          <t>Acquired PPL operations</t>
        </is>
      </c>
      <c r="C1740" t="inlineStr">
        <is>
          <t>Million</t>
        </is>
      </c>
      <c r="D1740" t="inlineStr">
        <is>
          <t>QQQQ</t>
        </is>
      </c>
      <c r="AQ1740" t="n">
        <v>325.6</v>
      </c>
      <c r="AS1740" t="n">
        <v>1000</v>
      </c>
    </row>
    <row r="1741">
      <c r="A1741" t="inlineStr">
        <is>
          <t>Acquired Tulip operations</t>
        </is>
      </c>
      <c r="C1741" t="inlineStr">
        <is>
          <t>Million</t>
        </is>
      </c>
      <c r="D1741" t="inlineStr">
        <is>
          <t>QQQQ</t>
        </is>
      </c>
      <c r="AN1741" t="n">
        <v>297.5</v>
      </c>
      <c r="AO1741" t="n">
        <v>314.5</v>
      </c>
      <c r="AP1741" t="n">
        <v>318.8</v>
      </c>
    </row>
    <row r="1742">
      <c r="A1742" t="inlineStr">
        <is>
          <t>Cost of sales related to the existing U.K. and Europe operations</t>
        </is>
      </c>
      <c r="C1742" t="inlineStr">
        <is>
          <t>Million</t>
        </is>
      </c>
      <c r="D1742" t="inlineStr">
        <is>
          <t>QQQQ</t>
        </is>
      </c>
      <c r="AO1742" t="n">
        <v>-29.8</v>
      </c>
      <c r="AP1742" t="n">
        <v>-110.6</v>
      </c>
      <c r="AQ1742" t="n">
        <v>-14.8</v>
      </c>
      <c r="AS1742" t="n">
        <v>-169.7</v>
      </c>
    </row>
    <row r="1743">
      <c r="A1743" t="inlineStr">
        <is>
          <t>Cost per pound sold</t>
        </is>
      </c>
      <c r="C1743" t="inlineStr">
        <is>
          <t>Million</t>
        </is>
      </c>
      <c r="D1743" t="inlineStr">
        <is>
          <t>QQQQ</t>
        </is>
      </c>
      <c r="E1743" t="inlineStr">
        <is>
          <t>Yes</t>
        </is>
      </c>
      <c r="AJ1743" t="n">
        <v>38.3</v>
      </c>
      <c r="AK1743" t="n">
        <v>44.7</v>
      </c>
      <c r="AL1743" t="n">
        <v>22.8</v>
      </c>
      <c r="AN1743" t="n">
        <v>9.6</v>
      </c>
      <c r="AO1743" t="n">
        <v>-25</v>
      </c>
      <c r="AP1743" t="n">
        <v>-47.1</v>
      </c>
      <c r="AQ1743" t="n">
        <v>0.6</v>
      </c>
      <c r="AS1743" t="n">
        <v>-29.9</v>
      </c>
      <c r="AT1743" t="n">
        <v>8.4</v>
      </c>
      <c r="AU1743" t="n">
        <v>30.3</v>
      </c>
      <c r="AV1743" t="n">
        <v>29.3</v>
      </c>
      <c r="AX1743" t="n">
        <v>100.5</v>
      </c>
      <c r="BC1743" t="n">
        <v>845.7</v>
      </c>
      <c r="BD1743" t="n">
        <v>175.5</v>
      </c>
      <c r="BE1743" t="n">
        <v>128.5</v>
      </c>
      <c r="BF1743" t="n">
        <v>-4.9</v>
      </c>
    </row>
    <row r="1744">
      <c r="A1744" t="inlineStr">
        <is>
          <t>Sales volume</t>
        </is>
      </c>
      <c r="C1744" t="inlineStr">
        <is>
          <t>Million</t>
        </is>
      </c>
      <c r="D1744" t="inlineStr">
        <is>
          <t>QQQQ</t>
        </is>
      </c>
      <c r="E1744" t="inlineStr">
        <is>
          <t>Yes</t>
        </is>
      </c>
      <c r="AD1744" t="n">
        <v>64.5</v>
      </c>
      <c r="AJ1744" t="n">
        <v>-21.3</v>
      </c>
      <c r="AK1744" t="n">
        <v>-37.5</v>
      </c>
      <c r="AL1744" t="n">
        <v>-6.8</v>
      </c>
      <c r="AN1744" t="n">
        <v>14.1</v>
      </c>
      <c r="AO1744" t="n">
        <v>3.3</v>
      </c>
      <c r="AP1744" t="n">
        <v>-50.4</v>
      </c>
      <c r="AQ1744" t="n">
        <v>-34.8</v>
      </c>
      <c r="AS1744" t="n">
        <v>-147.1</v>
      </c>
      <c r="AT1744" t="n">
        <v>-20</v>
      </c>
      <c r="AU1744" t="n">
        <v>56.9</v>
      </c>
      <c r="AV1744" t="n">
        <v>24</v>
      </c>
      <c r="AX1744" t="n">
        <v>323.5</v>
      </c>
      <c r="BC1744" t="n">
        <v>548.8</v>
      </c>
      <c r="BD1744" t="n">
        <v>-50.3</v>
      </c>
      <c r="BE1744" t="n">
        <v>-68.3</v>
      </c>
      <c r="BF1744" t="n">
        <v>-11.6</v>
      </c>
    </row>
    <row r="1745">
      <c r="A1745" t="inlineStr">
        <is>
          <t>Foreign currency translation</t>
        </is>
      </c>
      <c r="C1745" t="inlineStr">
        <is>
          <t>Million</t>
        </is>
      </c>
      <c r="D1745" t="inlineStr">
        <is>
          <t>QQQQ</t>
        </is>
      </c>
      <c r="E1745" t="inlineStr">
        <is>
          <t>Yes</t>
        </is>
      </c>
      <c r="AE1745" t="n">
        <v>-54.6</v>
      </c>
      <c r="AF1745" t="n">
        <v>-30.9</v>
      </c>
      <c r="AJ1745" t="n">
        <v>-33.2</v>
      </c>
      <c r="AK1745" t="n">
        <v>28.8</v>
      </c>
      <c r="AL1745" t="n">
        <v>27</v>
      </c>
      <c r="AN1745" t="n">
        <v>87.09999999999999</v>
      </c>
      <c r="AO1745" t="n">
        <v>8.1</v>
      </c>
      <c r="AP1745" t="n">
        <v>13.1</v>
      </c>
      <c r="AQ1745" t="n">
        <v>-19.4</v>
      </c>
      <c r="AS1745" t="n">
        <v>-7.3</v>
      </c>
      <c r="AT1745" t="n">
        <v>-58.4</v>
      </c>
      <c r="AU1745" t="n">
        <v>98</v>
      </c>
      <c r="AV1745" t="n">
        <v>-59.5</v>
      </c>
      <c r="AX1745" t="n">
        <v>-289.9</v>
      </c>
      <c r="BC1745" t="n">
        <v>529.4</v>
      </c>
      <c r="BD1745" t="n">
        <v>-123</v>
      </c>
      <c r="BE1745" t="n">
        <v>-12.6</v>
      </c>
      <c r="BF1745" t="n">
        <v>-82.09999999999999</v>
      </c>
    </row>
    <row r="1746">
      <c r="A1746" t="inlineStr">
        <is>
          <t>Meat input cost</t>
        </is>
      </c>
      <c r="C1746" t="inlineStr">
        <is>
          <t>Million</t>
        </is>
      </c>
      <c r="D1746" t="inlineStr">
        <is>
          <t>QQQQ</t>
        </is>
      </c>
      <c r="AJ1746" t="n">
        <v>-52</v>
      </c>
    </row>
    <row r="1747">
      <c r="A1747" t="inlineStr">
        <is>
          <t>Labor costs</t>
        </is>
      </c>
      <c r="C1747" t="inlineStr">
        <is>
          <t>Million</t>
        </is>
      </c>
      <c r="D1747" t="inlineStr">
        <is>
          <t>QQQQ</t>
        </is>
      </c>
      <c r="AB1747" t="n">
        <v>4.2</v>
      </c>
      <c r="AO1747" t="n">
        <v>4.3</v>
      </c>
    </row>
    <row r="1748">
      <c r="A1748" t="inlineStr">
        <is>
          <t>Raw material cost</t>
        </is>
      </c>
      <c r="C1748" t="inlineStr">
        <is>
          <t>Million</t>
        </is>
      </c>
      <c r="D1748" t="inlineStr">
        <is>
          <t>QQQQ</t>
        </is>
      </c>
      <c r="AB1748" t="n">
        <v>37.8</v>
      </c>
      <c r="AE1748" t="n">
        <v>49.4</v>
      </c>
      <c r="AF1748" t="n">
        <v>31.9</v>
      </c>
    </row>
    <row r="1749">
      <c r="A1749" t="inlineStr">
        <is>
          <t>Feed costs</t>
        </is>
      </c>
      <c r="C1749" t="inlineStr">
        <is>
          <t>Million</t>
        </is>
      </c>
      <c r="D1749" t="inlineStr">
        <is>
          <t>QQQQ</t>
        </is>
      </c>
      <c r="AI1749" t="n">
        <v>74.3</v>
      </c>
      <c r="AJ1749" t="n">
        <v>20.6</v>
      </c>
      <c r="AO1749" t="n">
        <v>-25.6</v>
      </c>
    </row>
    <row r="1750">
      <c r="A1750" t="inlineStr">
        <is>
          <t>Lease and rent cost</t>
        </is>
      </c>
      <c r="C1750" t="inlineStr">
        <is>
          <t>Million</t>
        </is>
      </c>
      <c r="D1750" t="inlineStr">
        <is>
          <t>QQQQ</t>
        </is>
      </c>
      <c r="AJ1750" t="n">
        <v>4.6</v>
      </c>
    </row>
    <row r="1751">
      <c r="A1751" t="inlineStr">
        <is>
          <t>Depreciation</t>
        </is>
      </c>
      <c r="C1751" t="inlineStr">
        <is>
          <t>Million</t>
        </is>
      </c>
      <c r="D1751" t="inlineStr">
        <is>
          <t>QQQQ</t>
        </is>
      </c>
      <c r="AD1751" t="n">
        <v>-15.4</v>
      </c>
    </row>
    <row r="1752">
      <c r="A1752" t="inlineStr">
        <is>
          <t>Payroll costs</t>
        </is>
      </c>
      <c r="C1752" t="inlineStr">
        <is>
          <t>Million</t>
        </is>
      </c>
      <c r="D1752" t="inlineStr">
        <is>
          <t>QQQQ</t>
        </is>
      </c>
      <c r="AG1752" t="n">
        <v>6.1</v>
      </c>
      <c r="AI1752" t="n">
        <v>68</v>
      </c>
      <c r="AN1752" t="n">
        <v>22.8</v>
      </c>
      <c r="AQ1752" t="n">
        <v>4</v>
      </c>
    </row>
    <row r="1753">
      <c r="A1753" t="inlineStr">
        <is>
          <t>Freight cost</t>
        </is>
      </c>
      <c r="C1753" t="inlineStr">
        <is>
          <t>Million</t>
        </is>
      </c>
      <c r="D1753" t="inlineStr">
        <is>
          <t>QQQQ</t>
        </is>
      </c>
      <c r="AB1753" t="n">
        <v>2.4</v>
      </c>
      <c r="AG1753" t="n">
        <v>5.8</v>
      </c>
    </row>
    <row r="1754">
      <c r="A1754" t="inlineStr">
        <is>
          <t>Storage cost</t>
        </is>
      </c>
      <c r="C1754" t="inlineStr">
        <is>
          <t>Million</t>
        </is>
      </c>
      <c r="D1754" t="inlineStr">
        <is>
          <t>QQQQ</t>
        </is>
      </c>
      <c r="AG1754" t="n">
        <v>1.8</v>
      </c>
    </row>
    <row r="1755">
      <c r="A1755" t="inlineStr">
        <is>
          <t>Freight and storage cost</t>
        </is>
      </c>
      <c r="C1755" t="inlineStr">
        <is>
          <t>Million</t>
        </is>
      </c>
      <c r="D1755" t="inlineStr">
        <is>
          <t>QQQQ</t>
        </is>
      </c>
      <c r="AD1755" t="n">
        <v>4.5</v>
      </c>
      <c r="AI1755" t="n">
        <v>25.1</v>
      </c>
    </row>
    <row r="1756">
      <c r="A1756" t="inlineStr">
        <is>
          <t>Maintenance cost</t>
        </is>
      </c>
      <c r="C1756" t="inlineStr">
        <is>
          <t>Million</t>
        </is>
      </c>
      <c r="D1756" t="inlineStr">
        <is>
          <t>QQQQ</t>
        </is>
      </c>
      <c r="AN1756" t="n">
        <v>7.8</v>
      </c>
    </row>
    <row r="1757">
      <c r="A1757" t="inlineStr">
        <is>
          <t>Packaging cost</t>
        </is>
      </c>
      <c r="C1757" t="inlineStr">
        <is>
          <t>Million</t>
        </is>
      </c>
      <c r="D1757" t="inlineStr">
        <is>
          <t>QQQQ</t>
        </is>
      </c>
      <c r="AG1757" t="n">
        <v>1.3</v>
      </c>
    </row>
    <row r="1758">
      <c r="A1758" t="inlineStr">
        <is>
          <t>Utility cost</t>
        </is>
      </c>
      <c r="C1758" t="inlineStr">
        <is>
          <t>Million</t>
        </is>
      </c>
      <c r="D1758" t="inlineStr">
        <is>
          <t>QQQQ</t>
        </is>
      </c>
      <c r="AD1758" t="n">
        <v>0.8</v>
      </c>
      <c r="AJ1758" t="n">
        <v>3.3</v>
      </c>
      <c r="AN1758" t="n">
        <v>4.4</v>
      </c>
    </row>
    <row r="1759">
      <c r="A1759" t="inlineStr">
        <is>
          <t>Live costs</t>
        </is>
      </c>
      <c r="C1759" t="inlineStr">
        <is>
          <t>Million</t>
        </is>
      </c>
      <c r="D1759" t="inlineStr">
        <is>
          <t>QQQQ</t>
        </is>
      </c>
      <c r="AG1759" t="n">
        <v>1.5</v>
      </c>
      <c r="AN1759" t="n">
        <v>-12.7</v>
      </c>
    </row>
    <row r="1760">
      <c r="A1760" t="inlineStr">
        <is>
          <t>Live bird input cost</t>
        </is>
      </c>
      <c r="C1760" t="inlineStr">
        <is>
          <t>Million</t>
        </is>
      </c>
      <c r="D1760" t="inlineStr">
        <is>
          <t>QQQQ</t>
        </is>
      </c>
      <c r="AK1760" t="n">
        <v>-20.1</v>
      </c>
    </row>
    <row r="1761">
      <c r="A1761" t="inlineStr">
        <is>
          <t>Wages and benefits</t>
        </is>
      </c>
      <c r="C1761" t="inlineStr">
        <is>
          <t>Million</t>
        </is>
      </c>
      <c r="D1761" t="inlineStr">
        <is>
          <t>QQQQ</t>
        </is>
      </c>
      <c r="AD1761" t="n">
        <v>-8.300000000000001</v>
      </c>
    </row>
    <row r="1762">
      <c r="A1762" t="inlineStr">
        <is>
          <t>Other cost</t>
        </is>
      </c>
      <c r="C1762" t="inlineStr">
        <is>
          <t>Million</t>
        </is>
      </c>
      <c r="D1762" t="inlineStr">
        <is>
          <t>QQQQ</t>
        </is>
      </c>
      <c r="AD1762" t="n">
        <v>3.5</v>
      </c>
    </row>
    <row r="1764">
      <c r="A1764" t="inlineStr">
        <is>
          <t>U.S. reportable segment</t>
        </is>
      </c>
    </row>
    <row r="1765">
      <c r="A1765" t="inlineStr">
        <is>
          <t xml:space="preserve">Cost per pound sold </t>
        </is>
      </c>
      <c r="C1765" t="inlineStr">
        <is>
          <t>Million</t>
        </is>
      </c>
      <c r="D1765" t="inlineStr">
        <is>
          <t>QQQQ</t>
        </is>
      </c>
      <c r="E1765" t="inlineStr">
        <is>
          <t>Yes</t>
        </is>
      </c>
      <c r="AI1765" t="n">
        <v>353</v>
      </c>
      <c r="AJ1765" t="n">
        <v>39.7</v>
      </c>
      <c r="AK1765" t="n">
        <v>-104.3</v>
      </c>
      <c r="AL1765" t="n">
        <v>-12.3</v>
      </c>
      <c r="AN1765" t="n">
        <v>-92.59999999999999</v>
      </c>
      <c r="AO1765" t="n">
        <v>50.2</v>
      </c>
      <c r="AP1765" t="n">
        <v>38.4</v>
      </c>
      <c r="AQ1765" t="n">
        <v>-46.3</v>
      </c>
      <c r="AS1765" t="n">
        <v>49.3</v>
      </c>
      <c r="AT1765" t="n">
        <v>69.3</v>
      </c>
      <c r="AU1765" t="n">
        <v>281</v>
      </c>
      <c r="AV1765" t="n">
        <v>486.6</v>
      </c>
      <c r="AX1765" t="n">
        <v>1200</v>
      </c>
      <c r="AY1765" t="n">
        <v>295.2</v>
      </c>
      <c r="AZ1765" t="n">
        <v>326.8</v>
      </c>
      <c r="BA1765" t="n">
        <v>217.3</v>
      </c>
      <c r="BC1765" t="n">
        <v>1100</v>
      </c>
      <c r="BD1765" t="n">
        <v>213.6</v>
      </c>
      <c r="BE1765" t="n">
        <v>-43.2</v>
      </c>
      <c r="BF1765" t="n">
        <v>-132.4</v>
      </c>
    </row>
    <row r="1766">
      <c r="A1766" t="inlineStr">
        <is>
          <t>Sales volume</t>
        </is>
      </c>
      <c r="C1766" t="inlineStr">
        <is>
          <t>Million</t>
        </is>
      </c>
      <c r="D1766" t="inlineStr">
        <is>
          <t>QQQQ</t>
        </is>
      </c>
      <c r="E1766" t="inlineStr">
        <is>
          <t>Yes</t>
        </is>
      </c>
      <c r="AI1766" t="n">
        <v>78.2</v>
      </c>
      <c r="AJ1766" t="n">
        <v>15</v>
      </c>
      <c r="AK1766" t="n">
        <v>29.2</v>
      </c>
      <c r="AL1766" t="n">
        <v>19</v>
      </c>
      <c r="AN1766" t="n">
        <v>86</v>
      </c>
      <c r="AO1766" t="n">
        <v>24.3</v>
      </c>
      <c r="AP1766" t="n">
        <v>1.9</v>
      </c>
      <c r="AQ1766" t="n">
        <v>17.9</v>
      </c>
      <c r="AS1766" t="n">
        <v>43</v>
      </c>
      <c r="AT1766" t="n">
        <v>8.6</v>
      </c>
      <c r="AU1766" t="n">
        <v>16.5</v>
      </c>
      <c r="AV1766" t="n">
        <v>-8.9</v>
      </c>
      <c r="AX1766" t="n">
        <v>-37.5</v>
      </c>
      <c r="AY1766" t="n">
        <v>-2.7</v>
      </c>
      <c r="AZ1766" t="n">
        <v>20.3</v>
      </c>
      <c r="BA1766" t="n">
        <v>-14.5</v>
      </c>
      <c r="BC1766" t="n">
        <v>-19.5</v>
      </c>
      <c r="BD1766" t="n">
        <v>17.6</v>
      </c>
      <c r="BE1766" t="n">
        <v>20.1</v>
      </c>
      <c r="BF1766" t="n">
        <v>58.4</v>
      </c>
    </row>
    <row r="1767">
      <c r="A1767" t="inlineStr">
        <is>
          <t>Chick costs</t>
        </is>
      </c>
      <c r="C1767" t="inlineStr">
        <is>
          <t>Million</t>
        </is>
      </c>
      <c r="D1767" t="inlineStr">
        <is>
          <t>QQQQ</t>
        </is>
      </c>
      <c r="E1767" t="inlineStr">
        <is>
          <t>Yes</t>
        </is>
      </c>
      <c r="AA1767" t="n">
        <v>-3</v>
      </c>
      <c r="AD1767" t="n">
        <v>25.7</v>
      </c>
      <c r="AO1767" t="n">
        <v>8.6</v>
      </c>
      <c r="AP1767" t="n">
        <v>3.7</v>
      </c>
      <c r="AU1767" t="n">
        <v>20.6</v>
      </c>
      <c r="AV1767" t="n">
        <v>18.2</v>
      </c>
      <c r="AX1767" t="n">
        <v>73.5</v>
      </c>
      <c r="AY1767" t="n">
        <v>22.6</v>
      </c>
      <c r="AZ1767" t="n">
        <v>21.5</v>
      </c>
      <c r="BA1767" t="n">
        <v>25.3</v>
      </c>
      <c r="BC1767" t="n">
        <v>101.6</v>
      </c>
      <c r="BD1767" t="n">
        <v>27.6</v>
      </c>
    </row>
    <row r="1768">
      <c r="A1768" t="inlineStr">
        <is>
          <t>Feed costs</t>
        </is>
      </c>
      <c r="C1768" t="inlineStr">
        <is>
          <t>Million</t>
        </is>
      </c>
      <c r="D1768" t="inlineStr">
        <is>
          <t>QQQQ</t>
        </is>
      </c>
      <c r="E1768" t="inlineStr">
        <is>
          <t>Yes</t>
        </is>
      </c>
      <c r="Y1768" t="n">
        <v>-81.5</v>
      </c>
      <c r="AA1768" t="n">
        <v>-33</v>
      </c>
      <c r="AB1768" t="n">
        <v>-63.7</v>
      </c>
      <c r="AE1768" t="n">
        <v>26.9</v>
      </c>
      <c r="AF1768" t="n">
        <v>61.1</v>
      </c>
      <c r="AG1768" t="n">
        <v>48.4</v>
      </c>
      <c r="AI1768" t="n">
        <v>143.2</v>
      </c>
      <c r="AN1768" t="n">
        <v>-11.3</v>
      </c>
      <c r="AO1768" t="n">
        <v>30.9</v>
      </c>
      <c r="AQ1768" t="n">
        <v>-39.3</v>
      </c>
      <c r="AT1768" t="n">
        <v>80.7</v>
      </c>
      <c r="AU1768" t="n">
        <v>216</v>
      </c>
      <c r="AV1768" t="n">
        <v>277.6</v>
      </c>
      <c r="AX1768" t="n">
        <v>746.5</v>
      </c>
      <c r="AY1768" t="n">
        <v>94.3</v>
      </c>
      <c r="AZ1768" t="n">
        <v>107.2</v>
      </c>
      <c r="BA1768" t="n">
        <v>91.40000000000001</v>
      </c>
      <c r="BC1768" t="n">
        <v>503.2</v>
      </c>
      <c r="BD1768" t="n">
        <v>107.6</v>
      </c>
    </row>
    <row r="1769">
      <c r="A1769" t="inlineStr">
        <is>
          <t>Derivative instrument</t>
        </is>
      </c>
      <c r="C1769" t="inlineStr">
        <is>
          <t>Million</t>
        </is>
      </c>
      <c r="D1769" t="inlineStr">
        <is>
          <t>QQQQ</t>
        </is>
      </c>
      <c r="AP1769" t="n">
        <v>-9.4</v>
      </c>
    </row>
    <row r="1770">
      <c r="A1770" t="inlineStr">
        <is>
          <t>Utility cost</t>
        </is>
      </c>
      <c r="C1770" t="inlineStr">
        <is>
          <t>Million</t>
        </is>
      </c>
      <c r="D1770" t="inlineStr">
        <is>
          <t>QQQQ</t>
        </is>
      </c>
      <c r="K1770" t="n">
        <v>7.1</v>
      </c>
      <c r="O1770" t="n">
        <v>6.2</v>
      </c>
      <c r="P1770" t="n">
        <v>-5.9</v>
      </c>
      <c r="Q1770" t="n">
        <v>-3.9</v>
      </c>
      <c r="R1770" t="n">
        <v>-2.7</v>
      </c>
      <c r="T1770" t="n">
        <v>-17</v>
      </c>
      <c r="U1770" t="n">
        <v>-3.1</v>
      </c>
      <c r="W1770" t="n">
        <v>-2.2</v>
      </c>
      <c r="BC1770" t="n">
        <v>52.6</v>
      </c>
    </row>
    <row r="1771">
      <c r="A1771" t="inlineStr">
        <is>
          <t>Supplies cost</t>
        </is>
      </c>
      <c r="C1771" t="inlineStr">
        <is>
          <t>Million</t>
        </is>
      </c>
      <c r="D1771" t="inlineStr">
        <is>
          <t>QQQQ</t>
        </is>
      </c>
      <c r="BC1771" t="n">
        <v>43.1</v>
      </c>
    </row>
    <row r="1772">
      <c r="A1772" t="inlineStr">
        <is>
          <t>Payroll related cost</t>
        </is>
      </c>
      <c r="C1772" t="inlineStr">
        <is>
          <t>Million</t>
        </is>
      </c>
      <c r="D1772" t="inlineStr">
        <is>
          <t>QQQQ</t>
        </is>
      </c>
      <c r="AG1772" t="n">
        <v>12.4</v>
      </c>
      <c r="AJ1772" t="n">
        <v>28.9</v>
      </c>
      <c r="AO1772" t="n">
        <v>21.5</v>
      </c>
      <c r="AS1772" t="n">
        <v>16.9</v>
      </c>
      <c r="AV1772" t="n">
        <v>65</v>
      </c>
      <c r="AX1772" t="n">
        <v>90.5</v>
      </c>
      <c r="BC1772" t="n">
        <v>150.7</v>
      </c>
    </row>
    <row r="1773">
      <c r="A1773" t="inlineStr">
        <is>
          <t>Outside service</t>
        </is>
      </c>
      <c r="C1773" t="inlineStr">
        <is>
          <t>Million</t>
        </is>
      </c>
      <c r="D1773" t="inlineStr">
        <is>
          <t>QQQQ</t>
        </is>
      </c>
      <c r="M1773" t="n">
        <v>2.5</v>
      </c>
      <c r="AQ1773" t="n">
        <v>4.4</v>
      </c>
      <c r="AS1773" t="n">
        <v>15.8</v>
      </c>
      <c r="AX1773" t="n">
        <v>45</v>
      </c>
      <c r="BC1773" t="n">
        <v>78.09999999999999</v>
      </c>
    </row>
    <row r="1774">
      <c r="A1774" t="inlineStr">
        <is>
          <t>Live input cost</t>
        </is>
      </c>
      <c r="C1774" t="inlineStr">
        <is>
          <t>Million</t>
        </is>
      </c>
      <c r="D1774" t="inlineStr">
        <is>
          <t>QQQQ</t>
        </is>
      </c>
      <c r="AO1774" t="n">
        <v>52.7</v>
      </c>
      <c r="AP1774" t="n">
        <v>11.3</v>
      </c>
      <c r="AS1774" t="n">
        <v>43.4</v>
      </c>
      <c r="AX1774" t="n">
        <v>870.2</v>
      </c>
      <c r="BC1774" t="n">
        <v>650</v>
      </c>
    </row>
    <row r="1775">
      <c r="A1775" t="inlineStr">
        <is>
          <t>Contract grower cost</t>
        </is>
      </c>
      <c r="C1775" t="inlineStr">
        <is>
          <t>Million</t>
        </is>
      </c>
      <c r="D1775" t="inlineStr">
        <is>
          <t>QQQQ</t>
        </is>
      </c>
      <c r="AU1775" t="n">
        <v>17.1</v>
      </c>
      <c r="AX1775" t="n">
        <v>35</v>
      </c>
      <c r="BC1775" t="n">
        <v>36.1</v>
      </c>
    </row>
    <row r="1776">
      <c r="A1776" t="inlineStr">
        <is>
          <t>Prepared foods purchases</t>
        </is>
      </c>
      <c r="C1776" t="inlineStr">
        <is>
          <t>Million</t>
        </is>
      </c>
      <c r="D1776" t="inlineStr">
        <is>
          <t>QQQQ</t>
        </is>
      </c>
      <c r="AV1776" t="n">
        <v>57</v>
      </c>
      <c r="AX1776" t="n">
        <v>158.7</v>
      </c>
      <c r="BC1776" t="n">
        <v>148.1</v>
      </c>
    </row>
    <row r="1777">
      <c r="A1777" t="inlineStr">
        <is>
          <t>Labor costs</t>
        </is>
      </c>
      <c r="C1777" t="inlineStr">
        <is>
          <t>Million</t>
        </is>
      </c>
      <c r="D1777" t="inlineStr">
        <is>
          <t>QQQQ</t>
        </is>
      </c>
      <c r="V1777" t="n">
        <v>8.699999999999999</v>
      </c>
      <c r="W1777" t="n">
        <v>5.7</v>
      </c>
      <c r="AE1777" t="n">
        <v>18.1</v>
      </c>
      <c r="AL1777" t="n">
        <v>19.3</v>
      </c>
      <c r="AN1777" t="n">
        <v>81.2</v>
      </c>
    </row>
    <row r="1778">
      <c r="A1778" t="inlineStr">
        <is>
          <t>Acquired GNP operations</t>
        </is>
      </c>
      <c r="C1778" t="inlineStr">
        <is>
          <t>Million</t>
        </is>
      </c>
      <c r="D1778" t="inlineStr">
        <is>
          <t>QQQQ</t>
        </is>
      </c>
      <c r="Z1778" t="n">
        <v>84.2</v>
      </c>
      <c r="AA1778" t="n">
        <v>94</v>
      </c>
      <c r="AB1778" t="n">
        <v>89.09999999999999</v>
      </c>
      <c r="AD1778" t="n">
        <v>363.5</v>
      </c>
    </row>
    <row r="1779">
      <c r="A1779" t="inlineStr">
        <is>
          <t>Impact that the GNP operation</t>
        </is>
      </c>
      <c r="C1779" t="inlineStr">
        <is>
          <t>Million</t>
        </is>
      </c>
      <c r="D1779" t="inlineStr">
        <is>
          <t>QQQQ</t>
        </is>
      </c>
      <c r="AA1779" t="n">
        <v>18</v>
      </c>
      <c r="AB1779" t="n">
        <v>72.90000000000001</v>
      </c>
    </row>
    <row r="1780">
      <c r="A1780" t="inlineStr">
        <is>
          <t>Cost of sales related to the existing U.S. operations</t>
        </is>
      </c>
      <c r="C1780" t="inlineStr">
        <is>
          <t>Million</t>
        </is>
      </c>
      <c r="D1780" t="inlineStr">
        <is>
          <t>QQQQ</t>
        </is>
      </c>
      <c r="Z1780" t="n">
        <v>9.9</v>
      </c>
      <c r="AD1780" t="n">
        <v>88.7</v>
      </c>
    </row>
    <row r="1781">
      <c r="A1781" t="inlineStr">
        <is>
          <t>Compensation cost</t>
        </is>
      </c>
      <c r="C1781" t="inlineStr">
        <is>
          <t>Million</t>
        </is>
      </c>
      <c r="D1781" t="inlineStr">
        <is>
          <t>QQQQ</t>
        </is>
      </c>
      <c r="J1781" t="n">
        <v>-9.699999999999999</v>
      </c>
      <c r="AA1781" t="n">
        <v>22.9</v>
      </c>
      <c r="AB1781" t="n">
        <v>22.4</v>
      </c>
    </row>
    <row r="1782">
      <c r="A1782" t="inlineStr">
        <is>
          <t>Damages to our Puerto Rico assets resulting from Hurricane Maria</t>
        </is>
      </c>
      <c r="C1782" t="inlineStr">
        <is>
          <t>Million</t>
        </is>
      </c>
      <c r="D1782" t="inlineStr">
        <is>
          <t>QQQQ</t>
        </is>
      </c>
      <c r="AB1782" t="n">
        <v>1.9</v>
      </c>
    </row>
    <row r="1783">
      <c r="A1783" t="inlineStr">
        <is>
          <t>Contracted processing labor</t>
        </is>
      </c>
      <c r="C1783" t="inlineStr">
        <is>
          <t>Million</t>
        </is>
      </c>
      <c r="D1783" t="inlineStr">
        <is>
          <t>QQQQ</t>
        </is>
      </c>
      <c r="AN1783" t="n">
        <v>15.1</v>
      </c>
    </row>
    <row r="1784">
      <c r="A1784" t="inlineStr">
        <is>
          <t>Contracted labor cost</t>
        </is>
      </c>
      <c r="C1784" t="inlineStr">
        <is>
          <t>Million</t>
        </is>
      </c>
      <c r="D1784" t="inlineStr">
        <is>
          <t>QQQQ</t>
        </is>
      </c>
      <c r="L1784" t="n">
        <v>3.5</v>
      </c>
      <c r="O1784" t="n">
        <v>5.8</v>
      </c>
      <c r="Q1784" t="n">
        <v>5.4</v>
      </c>
      <c r="R1784" t="n">
        <v>8.800000000000001</v>
      </c>
      <c r="T1784" t="n">
        <v>20.9</v>
      </c>
      <c r="U1784" t="n">
        <v>6.2</v>
      </c>
      <c r="Y1784" t="n">
        <v>27</v>
      </c>
    </row>
    <row r="1785">
      <c r="A1785" t="inlineStr">
        <is>
          <t>Freight</t>
        </is>
      </c>
      <c r="C1785" t="inlineStr">
        <is>
          <t>Million</t>
        </is>
      </c>
      <c r="D1785" t="inlineStr">
        <is>
          <t>QQQQ</t>
        </is>
      </c>
      <c r="AD1785" t="n">
        <v>25.7</v>
      </c>
      <c r="AV1785" t="n">
        <v>38</v>
      </c>
      <c r="AX1785" t="n">
        <v>18.9</v>
      </c>
    </row>
    <row r="1786">
      <c r="A1786" t="inlineStr">
        <is>
          <t>Freight &amp; warehouse cost</t>
        </is>
      </c>
      <c r="C1786" t="inlineStr">
        <is>
          <t>Million</t>
        </is>
      </c>
      <c r="D1786" t="inlineStr">
        <is>
          <t>QQQQ</t>
        </is>
      </c>
      <c r="H1786" t="n">
        <v>-5.1</v>
      </c>
      <c r="J1786" t="n">
        <v>-10.1</v>
      </c>
      <c r="K1786" t="n">
        <v>-6.6</v>
      </c>
      <c r="L1786" t="n">
        <v>-3.1</v>
      </c>
      <c r="M1786" t="n">
        <v>3.8</v>
      </c>
      <c r="O1786" t="n">
        <v>-15.4</v>
      </c>
      <c r="P1786" t="n">
        <v>3.1</v>
      </c>
      <c r="U1786" t="n">
        <v>-5.2</v>
      </c>
      <c r="V1786" t="n">
        <v>-6.3</v>
      </c>
      <c r="W1786" t="n">
        <v>-3.3</v>
      </c>
      <c r="Y1786" t="n">
        <v>-17.9</v>
      </c>
      <c r="AE1786" t="n">
        <v>26.8</v>
      </c>
      <c r="AF1786" t="n">
        <v>25.3</v>
      </c>
      <c r="AG1786" t="n">
        <v>25.3</v>
      </c>
      <c r="AI1786" t="n">
        <v>77.2</v>
      </c>
      <c r="AK1786" t="n">
        <v>-6.5</v>
      </c>
      <c r="AL1786" t="n">
        <v>-7.3</v>
      </c>
      <c r="AN1786" t="n">
        <v>-16</v>
      </c>
    </row>
    <row r="1787">
      <c r="A1787" t="inlineStr">
        <is>
          <t>Repair and maintenance costs</t>
        </is>
      </c>
      <c r="C1787" t="inlineStr">
        <is>
          <t>Million</t>
        </is>
      </c>
      <c r="D1787" t="inlineStr">
        <is>
          <t>QQQQ</t>
        </is>
      </c>
      <c r="O1787" t="n">
        <v>-5.1</v>
      </c>
      <c r="U1787" t="n">
        <v>2.5</v>
      </c>
      <c r="V1787" t="n">
        <v>3.8</v>
      </c>
      <c r="W1787" t="n">
        <v>5</v>
      </c>
      <c r="AB1787" t="n">
        <v>-4.2</v>
      </c>
    </row>
    <row r="1788">
      <c r="A1788" t="inlineStr">
        <is>
          <t>Employee healthcare benefit</t>
        </is>
      </c>
      <c r="C1788" t="inlineStr">
        <is>
          <t>Million</t>
        </is>
      </c>
      <c r="D1788" t="inlineStr">
        <is>
          <t>QQQQ</t>
        </is>
      </c>
      <c r="AL1788" t="n">
        <v>-4.5</v>
      </c>
    </row>
    <row r="1789">
      <c r="A1789" t="inlineStr">
        <is>
          <t>Non-recurring jobs tax credit</t>
        </is>
      </c>
      <c r="C1789" t="inlineStr">
        <is>
          <t>Million</t>
        </is>
      </c>
      <c r="D1789" t="inlineStr">
        <is>
          <t>QQQQ</t>
        </is>
      </c>
      <c r="L1789" t="n">
        <v>2.9</v>
      </c>
    </row>
    <row r="1790">
      <c r="A1790" t="inlineStr">
        <is>
          <t>Vehicle cost</t>
        </is>
      </c>
      <c r="C1790" t="inlineStr">
        <is>
          <t>Million</t>
        </is>
      </c>
      <c r="D1790" t="inlineStr">
        <is>
          <t>QQQQ</t>
        </is>
      </c>
      <c r="T1790" t="n">
        <v>-13.3</v>
      </c>
    </row>
    <row r="1791">
      <c r="A1791" t="inlineStr">
        <is>
          <t>Feed ingredient costs</t>
        </is>
      </c>
      <c r="C1791" t="inlineStr">
        <is>
          <t>Million</t>
        </is>
      </c>
      <c r="D1791" t="inlineStr">
        <is>
          <t>QQQQ</t>
        </is>
      </c>
      <c r="F1791" t="n">
        <v>131.2</v>
      </c>
      <c r="G1791" t="n">
        <v>45</v>
      </c>
      <c r="K1791" t="n">
        <v>-143.3</v>
      </c>
      <c r="L1791" t="n">
        <v>-89</v>
      </c>
      <c r="M1791" t="n">
        <v>-102.8</v>
      </c>
      <c r="O1791" t="n">
        <v>-464.7</v>
      </c>
      <c r="P1791" t="n">
        <v>-69</v>
      </c>
      <c r="Q1791" t="n">
        <v>-132.8</v>
      </c>
      <c r="R1791" t="n">
        <v>-125.8</v>
      </c>
      <c r="T1791" t="n">
        <v>-358.2</v>
      </c>
      <c r="U1791" t="n">
        <v>-59.9</v>
      </c>
      <c r="V1791" t="n">
        <v>-28.8</v>
      </c>
      <c r="W1791" t="n">
        <v>25.9</v>
      </c>
      <c r="AD1791" t="n">
        <v>-79.59999999999999</v>
      </c>
      <c r="AK1791" t="n">
        <v>-38.6</v>
      </c>
      <c r="AQ1791" t="n">
        <v>-44.5</v>
      </c>
    </row>
    <row r="1792">
      <c r="A1792" t="inlineStr">
        <is>
          <t>Supplies and equipment cost</t>
        </is>
      </c>
      <c r="C1792" t="inlineStr">
        <is>
          <t>Million</t>
        </is>
      </c>
      <c r="D1792" t="inlineStr">
        <is>
          <t>QQQQ</t>
        </is>
      </c>
      <c r="Q1792" t="n">
        <v>5.7</v>
      </c>
      <c r="R1792" t="n">
        <v>4.8</v>
      </c>
      <c r="T1792" t="n">
        <v>19.7</v>
      </c>
      <c r="U1792" t="n">
        <v>4.6</v>
      </c>
      <c r="V1792" t="n">
        <v>3.3</v>
      </c>
    </row>
    <row r="1793">
      <c r="A1793" t="inlineStr">
        <is>
          <t>Depreciation</t>
        </is>
      </c>
      <c r="C1793" t="inlineStr">
        <is>
          <t>Million</t>
        </is>
      </c>
      <c r="D1793" t="inlineStr">
        <is>
          <t>QQQQ</t>
        </is>
      </c>
      <c r="AD1793" t="n">
        <v>19.7</v>
      </c>
      <c r="AS1793" t="n">
        <v>18</v>
      </c>
      <c r="AX1793" t="n">
        <v>24.8</v>
      </c>
    </row>
    <row r="1794">
      <c r="A1794" t="inlineStr">
        <is>
          <t>Lease cost</t>
        </is>
      </c>
      <c r="C1794" t="inlineStr">
        <is>
          <t>Million</t>
        </is>
      </c>
      <c r="D1794" t="inlineStr">
        <is>
          <t>QQQQ</t>
        </is>
      </c>
      <c r="AJ1794" t="n">
        <v>5.8</v>
      </c>
    </row>
    <row r="1795">
      <c r="A1795" t="inlineStr">
        <is>
          <t>Employee health insurance and workers compensation costs</t>
        </is>
      </c>
      <c r="C1795" t="inlineStr">
        <is>
          <t>Million</t>
        </is>
      </c>
      <c r="D1795" t="inlineStr">
        <is>
          <t>QQQQ</t>
        </is>
      </c>
      <c r="J1795" t="n">
        <v>-24.1</v>
      </c>
      <c r="AD1795" t="n">
        <v>19.1</v>
      </c>
      <c r="AJ1795" t="n">
        <v>5.2</v>
      </c>
      <c r="AS1795" t="n">
        <v>15.6</v>
      </c>
    </row>
    <row r="1796">
      <c r="A1796" t="inlineStr">
        <is>
          <t>Impact of a non-recurring adjustment to accrued settlement liabilities</t>
        </is>
      </c>
      <c r="C1796" t="inlineStr">
        <is>
          <t>Million</t>
        </is>
      </c>
      <c r="D1796" t="inlineStr">
        <is>
          <t>QQQQ</t>
        </is>
      </c>
      <c r="M1796" t="n">
        <v>9.4</v>
      </c>
    </row>
    <row r="1797">
      <c r="A1797" t="inlineStr">
        <is>
          <t>Derivative Cost</t>
        </is>
      </c>
      <c r="C1797" t="inlineStr">
        <is>
          <t>Million</t>
        </is>
      </c>
      <c r="D1797" t="inlineStr">
        <is>
          <t>QQQQ</t>
        </is>
      </c>
      <c r="AF1797" t="n">
        <v>27.2</v>
      </c>
      <c r="AG1797" t="n">
        <v>14.3</v>
      </c>
      <c r="AJ1797" t="n">
        <v>10</v>
      </c>
      <c r="AQ1797" t="n">
        <v>-31.8</v>
      </c>
      <c r="AS1797" t="n">
        <v>-59.9</v>
      </c>
    </row>
    <row r="1798">
      <c r="A1798" t="inlineStr">
        <is>
          <t>Derivatives gains/ (losses)</t>
        </is>
      </c>
      <c r="C1798" t="inlineStr">
        <is>
          <t>Million</t>
        </is>
      </c>
      <c r="D1798" t="inlineStr">
        <is>
          <t>QQQQ</t>
        </is>
      </c>
      <c r="F1798" t="n">
        <v>9.5</v>
      </c>
      <c r="H1798" t="n">
        <v>-1.1</v>
      </c>
      <c r="J1798" t="n">
        <v>13.6</v>
      </c>
      <c r="K1798" t="n">
        <v>-8</v>
      </c>
      <c r="L1798" t="n">
        <v>6.6</v>
      </c>
      <c r="M1798" t="n">
        <v>27.2</v>
      </c>
      <c r="O1798" t="n">
        <v>-23.4</v>
      </c>
      <c r="P1798" t="n">
        <v>23</v>
      </c>
      <c r="Q1798" t="n">
        <v>5.6</v>
      </c>
      <c r="R1798" t="n">
        <v>3</v>
      </c>
      <c r="U1798" t="n">
        <v>4.1</v>
      </c>
      <c r="V1798" t="n">
        <v>1.7</v>
      </c>
      <c r="W1798" t="n">
        <v>-17</v>
      </c>
      <c r="Y1798" t="n">
        <v>5</v>
      </c>
      <c r="AB1798" t="n">
        <v>23.9</v>
      </c>
    </row>
    <row r="1799">
      <c r="A1799" t="inlineStr">
        <is>
          <t>Commodity derivatives</t>
        </is>
      </c>
      <c r="C1799" t="inlineStr">
        <is>
          <t>Million</t>
        </is>
      </c>
      <c r="D1799" t="inlineStr">
        <is>
          <t>QQQQ</t>
        </is>
      </c>
      <c r="AD1799" t="n">
        <v>20.6</v>
      </c>
      <c r="AK1799" t="n">
        <v>-28.3</v>
      </c>
    </row>
    <row r="1800">
      <c r="A1800" t="inlineStr">
        <is>
          <t>Commodity and currency derivative</t>
        </is>
      </c>
      <c r="C1800" t="inlineStr">
        <is>
          <t>Million</t>
        </is>
      </c>
      <c r="D1800" t="inlineStr">
        <is>
          <t>QQQQ</t>
        </is>
      </c>
      <c r="AN1800" t="n">
        <v>-14.8</v>
      </c>
    </row>
    <row r="1801">
      <c r="A1801" t="inlineStr">
        <is>
          <t>Cost relating to third-party poultry processors</t>
        </is>
      </c>
      <c r="C1801" t="inlineStr">
        <is>
          <t>Million</t>
        </is>
      </c>
      <c r="D1801" t="inlineStr">
        <is>
          <t>QQQQ</t>
        </is>
      </c>
      <c r="AN1801" t="n">
        <v>-9.199999999999999</v>
      </c>
    </row>
    <row r="1802">
      <c r="A1802" t="inlineStr">
        <is>
          <t>Wages and benefits</t>
        </is>
      </c>
      <c r="C1802" t="inlineStr">
        <is>
          <t>Million</t>
        </is>
      </c>
      <c r="D1802" t="inlineStr">
        <is>
          <t>QQQQ</t>
        </is>
      </c>
      <c r="K1802" t="n">
        <v>-9.300000000000001</v>
      </c>
      <c r="L1802" t="n">
        <v>-6.4</v>
      </c>
      <c r="M1802" t="n">
        <v>4.6</v>
      </c>
      <c r="O1802" t="n">
        <v>-23.6</v>
      </c>
      <c r="T1802" t="n">
        <v>-33.2</v>
      </c>
      <c r="V1802" t="n">
        <v>20.9</v>
      </c>
      <c r="W1802" t="n">
        <v>-2.6</v>
      </c>
      <c r="Y1802" t="n">
        <v>21.3</v>
      </c>
    </row>
    <row r="1803">
      <c r="A1803" t="inlineStr">
        <is>
          <t>Co-pack labor cost</t>
        </is>
      </c>
      <c r="C1803" t="inlineStr">
        <is>
          <t>Million</t>
        </is>
      </c>
      <c r="D1803" t="inlineStr">
        <is>
          <t>QQQQ</t>
        </is>
      </c>
      <c r="J1803" t="n">
        <v>-57.9</v>
      </c>
      <c r="K1803" t="n">
        <v>-7.6</v>
      </c>
      <c r="L1803" t="n">
        <v>-7</v>
      </c>
      <c r="M1803" t="n">
        <v>2</v>
      </c>
      <c r="O1803" t="n">
        <v>-17.2</v>
      </c>
      <c r="P1803" t="n">
        <v>6.7</v>
      </c>
      <c r="Q1803" t="n">
        <v>7.4</v>
      </c>
      <c r="R1803" t="n">
        <v>6</v>
      </c>
      <c r="T1803" t="n">
        <v>24.4</v>
      </c>
      <c r="U1803" t="n">
        <v>-3.2</v>
      </c>
      <c r="V1803" t="n">
        <v>2.5</v>
      </c>
      <c r="W1803" t="n">
        <v>11.7</v>
      </c>
      <c r="Y1803" t="n">
        <v>18.1</v>
      </c>
    </row>
    <row r="1804">
      <c r="A1804" t="inlineStr">
        <is>
          <t>Property taxes</t>
        </is>
      </c>
      <c r="C1804" t="inlineStr">
        <is>
          <t>Million</t>
        </is>
      </c>
      <c r="D1804" t="inlineStr">
        <is>
          <t>QQQQ</t>
        </is>
      </c>
      <c r="AN1804" t="n">
        <v>-5.7</v>
      </c>
    </row>
    <row r="1805">
      <c r="A1805" t="inlineStr">
        <is>
          <t>Other live costs</t>
        </is>
      </c>
      <c r="C1805" t="inlineStr">
        <is>
          <t>Million</t>
        </is>
      </c>
      <c r="D1805" t="inlineStr">
        <is>
          <t>QQQQ</t>
        </is>
      </c>
      <c r="AQ1805" t="n">
        <v>19.8</v>
      </c>
    </row>
    <row r="1806">
      <c r="A1806" t="inlineStr">
        <is>
          <t>Benefit cost</t>
        </is>
      </c>
      <c r="C1806" t="inlineStr">
        <is>
          <t>Million</t>
        </is>
      </c>
      <c r="D1806" t="inlineStr">
        <is>
          <t>QQQQ</t>
        </is>
      </c>
      <c r="AQ1806" t="n">
        <v>15.7</v>
      </c>
      <c r="AS1806" t="n">
        <v>34.6</v>
      </c>
    </row>
    <row r="1807">
      <c r="A1807" t="inlineStr">
        <is>
          <t>Payroll and benefits cost</t>
        </is>
      </c>
      <c r="C1807" t="inlineStr">
        <is>
          <t>Million</t>
        </is>
      </c>
      <c r="D1807" t="inlineStr">
        <is>
          <t>QQQQ</t>
        </is>
      </c>
      <c r="AP1807" t="n">
        <v>13.4</v>
      </c>
    </row>
    <row r="1808">
      <c r="A1808" t="inlineStr">
        <is>
          <t>Live production cost</t>
        </is>
      </c>
      <c r="C1808" t="inlineStr">
        <is>
          <t>Million</t>
        </is>
      </c>
      <c r="D1808" t="inlineStr">
        <is>
          <t>QQQQ</t>
        </is>
      </c>
      <c r="J1808" t="n">
        <v>-14.6</v>
      </c>
      <c r="AV1808" t="n">
        <v>307</v>
      </c>
    </row>
    <row r="1809">
      <c r="A1809" t="inlineStr">
        <is>
          <t>Broiler costs</t>
        </is>
      </c>
      <c r="C1809" t="inlineStr">
        <is>
          <t>Million</t>
        </is>
      </c>
      <c r="D1809" t="inlineStr">
        <is>
          <t>QQQQ</t>
        </is>
      </c>
      <c r="AP1809" t="n">
        <v>8.5</v>
      </c>
    </row>
    <row r="1810">
      <c r="A1810" t="inlineStr">
        <is>
          <t>Grower pay</t>
        </is>
      </c>
      <c r="C1810" t="inlineStr">
        <is>
          <t>Million</t>
        </is>
      </c>
      <c r="D1810" t="inlineStr">
        <is>
          <t>QQQQ</t>
        </is>
      </c>
      <c r="K1810" t="n">
        <v>5.8</v>
      </c>
      <c r="L1810" t="n">
        <v>-1.5</v>
      </c>
      <c r="M1810" t="n">
        <v>3.4</v>
      </c>
      <c r="P1810" t="n">
        <v>3.9</v>
      </c>
      <c r="R1810" t="n">
        <v>13.1</v>
      </c>
      <c r="T1810" t="n">
        <v>20.6</v>
      </c>
      <c r="V1810" t="n">
        <v>5.9</v>
      </c>
      <c r="W1810" t="n">
        <v>-6.2</v>
      </c>
      <c r="AA1810" t="n">
        <v>-3.5</v>
      </c>
      <c r="AE1810" t="n">
        <v>23.9</v>
      </c>
      <c r="AF1810" t="n">
        <v>16</v>
      </c>
      <c r="AG1810" t="n">
        <v>12.6</v>
      </c>
      <c r="AI1810" t="n">
        <v>51.8</v>
      </c>
      <c r="AO1810" t="n">
        <v>10.2</v>
      </c>
    </row>
    <row r="1811">
      <c r="A1811" t="inlineStr">
        <is>
          <t>Contract  services</t>
        </is>
      </c>
      <c r="C1811" t="inlineStr">
        <is>
          <t>Million</t>
        </is>
      </c>
      <c r="D1811" t="inlineStr">
        <is>
          <t>QQQQ</t>
        </is>
      </c>
      <c r="AJ1811" t="n">
        <v>4.9</v>
      </c>
      <c r="AP1811" t="n">
        <v>-5.8</v>
      </c>
    </row>
    <row r="1812">
      <c r="A1812" t="inlineStr">
        <is>
          <t>Rent and lease cost</t>
        </is>
      </c>
      <c r="C1812" t="inlineStr">
        <is>
          <t>Million</t>
        </is>
      </c>
      <c r="D1812" t="inlineStr">
        <is>
          <t>QQQQ</t>
        </is>
      </c>
      <c r="J1812" t="n">
        <v>-5.2</v>
      </c>
      <c r="M1812" t="n">
        <v>1.4</v>
      </c>
      <c r="O1812" t="n">
        <v>2.6</v>
      </c>
      <c r="V1812" t="n">
        <v>1.7</v>
      </c>
    </row>
    <row r="1813">
      <c r="A1813" t="inlineStr">
        <is>
          <t>Contract packing costs</t>
        </is>
      </c>
      <c r="C1813" t="inlineStr">
        <is>
          <t>Million</t>
        </is>
      </c>
      <c r="D1813" t="inlineStr">
        <is>
          <t>QQQQ</t>
        </is>
      </c>
      <c r="H1813" t="n">
        <v>-11.5</v>
      </c>
    </row>
    <row r="1814">
      <c r="A1814" t="inlineStr">
        <is>
          <t>Sale of assets</t>
        </is>
      </c>
      <c r="C1814" t="inlineStr">
        <is>
          <t>Million</t>
        </is>
      </c>
      <c r="D1814" t="inlineStr">
        <is>
          <t>QQQQ</t>
        </is>
      </c>
      <c r="H1814" t="n">
        <v>-3.1</v>
      </c>
    </row>
    <row r="1815">
      <c r="A1815" t="inlineStr">
        <is>
          <t>Legal settlements</t>
        </is>
      </c>
      <c r="C1815" t="inlineStr">
        <is>
          <t>Million</t>
        </is>
      </c>
      <c r="D1815" t="inlineStr">
        <is>
          <t>QQQQ</t>
        </is>
      </c>
      <c r="H1815" t="n">
        <v>-9.4</v>
      </c>
    </row>
    <row r="1816">
      <c r="A1816" t="inlineStr">
        <is>
          <t>Insurance recoveries</t>
        </is>
      </c>
      <c r="C1816" t="inlineStr">
        <is>
          <t>Million</t>
        </is>
      </c>
      <c r="D1816" t="inlineStr">
        <is>
          <t>QQQQ</t>
        </is>
      </c>
      <c r="H1816" t="n">
        <v>-2</v>
      </c>
    </row>
    <row r="1817">
      <c r="A1817" t="inlineStr">
        <is>
          <t>Inventory reduction efforts</t>
        </is>
      </c>
      <c r="C1817" t="inlineStr">
        <is>
          <t>Million</t>
        </is>
      </c>
      <c r="D1817" t="inlineStr">
        <is>
          <t>QQQQ</t>
        </is>
      </c>
      <c r="H1817" t="n">
        <v>-42.4</v>
      </c>
    </row>
    <row r="1819">
      <c r="A1819" t="inlineStr">
        <is>
          <t>Mexico reportable segment</t>
        </is>
      </c>
      <c r="AC1819" t="inlineStr">
        <is>
          <t xml:space="preserve"> </t>
        </is>
      </c>
    </row>
    <row r="1820">
      <c r="A1820" t="inlineStr">
        <is>
          <t>Foreign currency translation</t>
        </is>
      </c>
      <c r="C1820" t="inlineStr">
        <is>
          <t>Million</t>
        </is>
      </c>
      <c r="D1820" t="inlineStr">
        <is>
          <t>QQQQ</t>
        </is>
      </c>
      <c r="F1820" t="n">
        <v>17.2</v>
      </c>
      <c r="G1820" t="n">
        <v>27.2</v>
      </c>
      <c r="H1820" t="n">
        <v>14.3</v>
      </c>
      <c r="J1820" t="n">
        <v>-24.3</v>
      </c>
      <c r="K1820" t="n">
        <v>-8.6</v>
      </c>
      <c r="L1820" t="n">
        <v>-7.9</v>
      </c>
      <c r="M1820" t="n">
        <v>-2.9</v>
      </c>
      <c r="O1820" t="n">
        <v>-31.9</v>
      </c>
      <c r="P1820" t="n">
        <v>-22.3</v>
      </c>
      <c r="Q1820" t="n">
        <v>-29.9</v>
      </c>
      <c r="T1820" t="n">
        <v>126.5</v>
      </c>
      <c r="U1820" t="n">
        <v>-34.5</v>
      </c>
      <c r="V1820" t="n">
        <v>-48.2</v>
      </c>
    </row>
    <row r="1821">
      <c r="A1821" t="inlineStr">
        <is>
          <t>Foreign currency re-measurement</t>
        </is>
      </c>
      <c r="C1821" t="inlineStr">
        <is>
          <t>Million</t>
        </is>
      </c>
      <c r="D1821" t="inlineStr">
        <is>
          <t>QQQQ</t>
        </is>
      </c>
      <c r="E1821" t="inlineStr">
        <is>
          <t>Yes</t>
        </is>
      </c>
      <c r="W1821" t="n">
        <v>35.5</v>
      </c>
      <c r="Y1821" t="n">
        <v>-191.9</v>
      </c>
      <c r="Z1821" t="n">
        <v>-34.4</v>
      </c>
      <c r="AD1821" t="n">
        <v>21.5</v>
      </c>
      <c r="AE1821" t="n">
        <v>-24.8</v>
      </c>
      <c r="AF1821" t="n">
        <v>13.2</v>
      </c>
      <c r="AG1821" t="n">
        <v>18.4</v>
      </c>
      <c r="AJ1821" t="n">
        <v>-7.7</v>
      </c>
      <c r="AK1821" t="n">
        <v>-4.7</v>
      </c>
      <c r="AL1821" t="n">
        <v>-6.9</v>
      </c>
      <c r="AN1821" t="n">
        <v>1.6</v>
      </c>
      <c r="AP1821" t="n">
        <v>64.59999999999999</v>
      </c>
      <c r="AQ1821" t="n">
        <v>36.6</v>
      </c>
      <c r="AS1821" t="n">
        <v>141</v>
      </c>
      <c r="AT1821" t="n">
        <v>5.9</v>
      </c>
      <c r="AU1821" t="n">
        <v>-51</v>
      </c>
      <c r="AV1821" t="n">
        <v>-35</v>
      </c>
      <c r="AX1821" t="n">
        <v>-83.5</v>
      </c>
      <c r="AY1821" t="n">
        <v>-4.6</v>
      </c>
      <c r="AZ1821" t="n">
        <v>-0.7</v>
      </c>
      <c r="BA1821" t="n">
        <v>4.9</v>
      </c>
      <c r="BC1821" t="n">
        <v>-12.2</v>
      </c>
      <c r="BD1821" t="n">
        <v>38.6</v>
      </c>
      <c r="BE1821" t="n">
        <v>53.7</v>
      </c>
      <c r="BF1821" t="n">
        <v>75.7</v>
      </c>
    </row>
    <row r="1822">
      <c r="A1822" t="inlineStr">
        <is>
          <t>Cost per pound sold</t>
        </is>
      </c>
      <c r="C1822" t="inlineStr">
        <is>
          <t>Million</t>
        </is>
      </c>
      <c r="D1822" t="inlineStr">
        <is>
          <t>QQQQ</t>
        </is>
      </c>
      <c r="E1822" t="inlineStr">
        <is>
          <t>Yes</t>
        </is>
      </c>
      <c r="AJ1822" t="n">
        <v>10.2</v>
      </c>
      <c r="AK1822" t="n">
        <v>14.4</v>
      </c>
      <c r="AL1822" t="n">
        <v>15.3</v>
      </c>
      <c r="AN1822" t="n">
        <v>46.8</v>
      </c>
      <c r="AO1822" t="n">
        <v>39.8</v>
      </c>
      <c r="AP1822" t="n">
        <v>52.8</v>
      </c>
      <c r="AQ1822" t="n">
        <v>15.3</v>
      </c>
      <c r="AS1822" t="n">
        <v>139.4</v>
      </c>
      <c r="AT1822" t="n">
        <v>41.8</v>
      </c>
      <c r="AU1822" t="n">
        <v>17.5</v>
      </c>
      <c r="AV1822" t="n">
        <v>62.6</v>
      </c>
      <c r="AX1822" t="n">
        <v>193.8</v>
      </c>
      <c r="AY1822" t="n">
        <v>52.8</v>
      </c>
      <c r="AZ1822" t="n">
        <v>95.7</v>
      </c>
      <c r="BA1822" t="n">
        <v>106.3</v>
      </c>
      <c r="BC1822" t="n">
        <v>328.8</v>
      </c>
      <c r="BD1822" t="n">
        <v>42.4</v>
      </c>
      <c r="BE1822" t="n">
        <v>-20.7</v>
      </c>
      <c r="BF1822" t="n">
        <v>-70.90000000000001</v>
      </c>
    </row>
    <row r="1823">
      <c r="A1823" t="inlineStr">
        <is>
          <t>Sales volume</t>
        </is>
      </c>
      <c r="C1823" t="inlineStr">
        <is>
          <t>Million</t>
        </is>
      </c>
      <c r="D1823" t="inlineStr">
        <is>
          <t>QQQQ</t>
        </is>
      </c>
      <c r="E1823" t="inlineStr">
        <is>
          <t>Yes</t>
        </is>
      </c>
      <c r="F1823" t="n">
        <v>-6.9</v>
      </c>
      <c r="G1823" t="n">
        <v>-12.4</v>
      </c>
      <c r="J1823" t="n">
        <v>-10</v>
      </c>
      <c r="K1823" t="n">
        <v>17.3</v>
      </c>
      <c r="AJ1823" t="n">
        <v>5.8</v>
      </c>
      <c r="AK1823" t="n">
        <v>-9.6</v>
      </c>
      <c r="AL1823" t="n">
        <v>-36.2</v>
      </c>
      <c r="AN1823" t="n">
        <v>-28.4</v>
      </c>
      <c r="AO1823" t="n">
        <v>5.1</v>
      </c>
      <c r="AP1823" t="n">
        <v>-7.5</v>
      </c>
      <c r="AQ1823" t="n">
        <v>4.5</v>
      </c>
      <c r="AS1823" t="n">
        <v>-19.4</v>
      </c>
      <c r="AT1823" t="n">
        <v>-46.3</v>
      </c>
      <c r="AU1823" t="n">
        <v>1.9</v>
      </c>
      <c r="AV1823" t="n">
        <v>6.1</v>
      </c>
      <c r="AX1823" t="n">
        <v>-26.1</v>
      </c>
      <c r="AY1823" t="n">
        <v>9.6</v>
      </c>
      <c r="AZ1823" t="n">
        <v>-36.4</v>
      </c>
      <c r="BA1823" t="n">
        <v>-40.7</v>
      </c>
      <c r="BC1823" t="n">
        <v>-84.8</v>
      </c>
      <c r="BD1823" t="n">
        <v>-24</v>
      </c>
      <c r="BE1823" t="n">
        <v>17.1</v>
      </c>
      <c r="BF1823" t="n">
        <v>46.1</v>
      </c>
    </row>
    <row r="1824">
      <c r="A1824" t="inlineStr">
        <is>
          <t>Fertile egg purchase</t>
        </is>
      </c>
      <c r="C1824" t="inlineStr">
        <is>
          <t>Million</t>
        </is>
      </c>
      <c r="D1824" t="inlineStr">
        <is>
          <t>QQQQ</t>
        </is>
      </c>
      <c r="J1824" t="n">
        <v>4.7</v>
      </c>
    </row>
    <row r="1825">
      <c r="A1825" t="inlineStr">
        <is>
          <t>Cost of sales</t>
        </is>
      </c>
      <c r="C1825" t="inlineStr">
        <is>
          <t>Million</t>
        </is>
      </c>
      <c r="D1825" t="inlineStr">
        <is>
          <t>QQQQ</t>
        </is>
      </c>
      <c r="AO1825" t="n">
        <v>-12.9</v>
      </c>
    </row>
    <row r="1826">
      <c r="A1826" t="inlineStr">
        <is>
          <t>Overhead cost</t>
        </is>
      </c>
      <c r="C1826" t="inlineStr">
        <is>
          <t>Million</t>
        </is>
      </c>
      <c r="D1826" t="inlineStr">
        <is>
          <t>QQQQ</t>
        </is>
      </c>
      <c r="H1826" t="n">
        <v>-0.6</v>
      </c>
    </row>
    <row r="1827">
      <c r="A1827" t="inlineStr">
        <is>
          <t xml:space="preserve">Poultry input costs </t>
        </is>
      </c>
      <c r="C1827" t="inlineStr">
        <is>
          <t>Million</t>
        </is>
      </c>
      <c r="D1827" t="inlineStr">
        <is>
          <t>QQQQ</t>
        </is>
      </c>
      <c r="AS1827" t="n">
        <v>73.7</v>
      </c>
    </row>
    <row r="1828">
      <c r="A1828" t="inlineStr">
        <is>
          <t xml:space="preserve">Gain recognized on the sale of a building </t>
        </is>
      </c>
      <c r="C1828" t="inlineStr">
        <is>
          <t>Million</t>
        </is>
      </c>
      <c r="D1828" t="inlineStr">
        <is>
          <t>QQQQ</t>
        </is>
      </c>
      <c r="L1828" t="n">
        <v>1.8</v>
      </c>
    </row>
    <row r="1829">
      <c r="A1829" t="inlineStr">
        <is>
          <t>Processing performance</t>
        </is>
      </c>
      <c r="C1829" t="inlineStr">
        <is>
          <t>Million</t>
        </is>
      </c>
      <c r="D1829" t="inlineStr">
        <is>
          <t>QQQQ</t>
        </is>
      </c>
      <c r="J1829" t="n">
        <v>-8.800000000000001</v>
      </c>
    </row>
    <row r="1830">
      <c r="A1830" t="inlineStr">
        <is>
          <t>Cost of sales incurred by the acquired Tyson Mexico operations</t>
        </is>
      </c>
      <c r="C1830" t="inlineStr">
        <is>
          <t>Million</t>
        </is>
      </c>
      <c r="D1830" t="inlineStr">
        <is>
          <t>QQQQ</t>
        </is>
      </c>
      <c r="R1830" t="n">
        <v>119.8</v>
      </c>
      <c r="T1830" t="n">
        <v>249.1</v>
      </c>
      <c r="U1830" t="n">
        <v>97.90000000000001</v>
      </c>
    </row>
    <row r="1831">
      <c r="A1831" t="inlineStr">
        <is>
          <t>Out-sourced labor costs</t>
        </is>
      </c>
      <c r="C1831" t="inlineStr">
        <is>
          <t>Million</t>
        </is>
      </c>
      <c r="D1831" t="inlineStr">
        <is>
          <t>QQQQ</t>
        </is>
      </c>
      <c r="AK1831" t="n">
        <v>3.3</v>
      </c>
    </row>
    <row r="1832">
      <c r="A1832" t="inlineStr">
        <is>
          <t>Feed costs</t>
        </is>
      </c>
      <c r="C1832" t="inlineStr">
        <is>
          <t>Million</t>
        </is>
      </c>
      <c r="D1832" t="inlineStr">
        <is>
          <t>QQQQ</t>
        </is>
      </c>
      <c r="J1832" t="n">
        <v>3</v>
      </c>
      <c r="AI1832" t="n">
        <v>34.7</v>
      </c>
    </row>
    <row r="1833">
      <c r="A1833" t="inlineStr">
        <is>
          <t>Feed ingredient costs</t>
        </is>
      </c>
      <c r="C1833" t="inlineStr">
        <is>
          <t>Million</t>
        </is>
      </c>
      <c r="D1833" t="inlineStr">
        <is>
          <t>QQQQ</t>
        </is>
      </c>
      <c r="K1833" t="n">
        <v>-11.6</v>
      </c>
      <c r="L1833" t="n">
        <v>-7.2</v>
      </c>
      <c r="M1833" t="n">
        <v>-12.5</v>
      </c>
      <c r="O1833" t="n">
        <v>-41.6</v>
      </c>
      <c r="P1833" t="n">
        <v>7.5</v>
      </c>
      <c r="Q1833" t="n">
        <v>2.8</v>
      </c>
      <c r="W1833" t="n">
        <v>20</v>
      </c>
    </row>
    <row r="1834">
      <c r="A1834" t="inlineStr">
        <is>
          <t>Vehicle cost</t>
        </is>
      </c>
      <c r="C1834" t="inlineStr">
        <is>
          <t>Million</t>
        </is>
      </c>
      <c r="D1834" t="inlineStr">
        <is>
          <t>QQQQ</t>
        </is>
      </c>
      <c r="R1834" t="n">
        <v>-1.1</v>
      </c>
    </row>
    <row r="1835">
      <c r="A1835" t="inlineStr">
        <is>
          <t>Imported product cost</t>
        </is>
      </c>
      <c r="C1835" t="inlineStr">
        <is>
          <t>Million</t>
        </is>
      </c>
      <c r="D1835" t="inlineStr">
        <is>
          <t>QQQQ</t>
        </is>
      </c>
      <c r="K1835" t="n">
        <v>-4.7</v>
      </c>
    </row>
    <row r="1836">
      <c r="A1836" t="inlineStr">
        <is>
          <t>Utility cost</t>
        </is>
      </c>
      <c r="C1836" t="inlineStr">
        <is>
          <t>Million</t>
        </is>
      </c>
      <c r="D1836" t="inlineStr">
        <is>
          <t>QQQQ</t>
        </is>
      </c>
      <c r="O1836" t="n">
        <v>2.4</v>
      </c>
      <c r="R1836" t="n">
        <v>-1.6</v>
      </c>
      <c r="V1836" t="n">
        <v>5</v>
      </c>
      <c r="AD1836" t="n">
        <v>8.6</v>
      </c>
      <c r="AQ1836" t="n">
        <v>6.5</v>
      </c>
    </row>
    <row r="1837">
      <c r="A1837" t="inlineStr">
        <is>
          <t xml:space="preserve">Impact of the cost of sales incurred by the acquired business </t>
        </is>
      </c>
      <c r="C1837" t="inlineStr">
        <is>
          <t>Million</t>
        </is>
      </c>
      <c r="D1837" t="inlineStr">
        <is>
          <t>QQQQ</t>
        </is>
      </c>
      <c r="R1837" t="n">
        <v>27</v>
      </c>
      <c r="T1837" t="n">
        <v>-85</v>
      </c>
    </row>
    <row r="1838">
      <c r="A1838" t="inlineStr">
        <is>
          <t>Cost of sales incurred by our existing operations</t>
        </is>
      </c>
      <c r="C1838" t="inlineStr">
        <is>
          <t>Million</t>
        </is>
      </c>
      <c r="D1838" t="inlineStr">
        <is>
          <t>QQQQ</t>
        </is>
      </c>
      <c r="T1838" t="n">
        <v>59.6</v>
      </c>
    </row>
    <row r="1839">
      <c r="A1839" t="inlineStr">
        <is>
          <t>Property, plant and equipment</t>
        </is>
      </c>
      <c r="C1839" t="inlineStr">
        <is>
          <t>Million</t>
        </is>
      </c>
      <c r="D1839" t="inlineStr">
        <is>
          <t>QQQQ</t>
        </is>
      </c>
      <c r="R1839" t="n">
        <v>7</v>
      </c>
      <c r="T1839" t="n">
        <v>18</v>
      </c>
      <c r="W1839" t="n">
        <v>7.3</v>
      </c>
    </row>
    <row r="1840">
      <c r="A1840" t="inlineStr">
        <is>
          <t>Property, plant and equipment previous year</t>
        </is>
      </c>
      <c r="C1840" t="inlineStr">
        <is>
          <t>Million</t>
        </is>
      </c>
      <c r="D1840" t="inlineStr">
        <is>
          <t>QQQQ</t>
        </is>
      </c>
      <c r="W1840" t="n">
        <v>1.2</v>
      </c>
    </row>
    <row r="1841">
      <c r="A1841" t="inlineStr">
        <is>
          <t>Grain cost</t>
        </is>
      </c>
      <c r="C1841" t="inlineStr">
        <is>
          <t>Million</t>
        </is>
      </c>
      <c r="D1841" t="inlineStr">
        <is>
          <t>QQQQ</t>
        </is>
      </c>
      <c r="AF1841" t="n">
        <v>33.8</v>
      </c>
      <c r="AG1841" t="n">
        <v>22.9</v>
      </c>
    </row>
    <row r="1842">
      <c r="A1842" t="inlineStr">
        <is>
          <t>Grain, labor and egg purchases</t>
        </is>
      </c>
      <c r="C1842" t="inlineStr">
        <is>
          <t>Million</t>
        </is>
      </c>
      <c r="D1842" t="inlineStr">
        <is>
          <t>QQQQ</t>
        </is>
      </c>
      <c r="AO1842" t="n">
        <v>6.3</v>
      </c>
    </row>
    <row r="1843">
      <c r="A1843" t="inlineStr">
        <is>
          <t>Grower pay</t>
        </is>
      </c>
      <c r="C1843" t="inlineStr">
        <is>
          <t>Million</t>
        </is>
      </c>
      <c r="D1843" t="inlineStr">
        <is>
          <t>QQQQ</t>
        </is>
      </c>
      <c r="L1843" t="n">
        <v>2.1</v>
      </c>
      <c r="O1843" t="n">
        <v>2.2</v>
      </c>
      <c r="V1843" t="n">
        <v>5.6</v>
      </c>
      <c r="Z1843" t="n">
        <v>3</v>
      </c>
      <c r="AA1843" t="n">
        <v>9.6</v>
      </c>
      <c r="AB1843" t="n">
        <v>14.6</v>
      </c>
      <c r="AE1843" t="n">
        <v>10.1</v>
      </c>
      <c r="AI1843" t="n">
        <v>14.1</v>
      </c>
      <c r="AJ1843" t="n">
        <v>3.7</v>
      </c>
      <c r="AK1843" t="n">
        <v>2.7</v>
      </c>
      <c r="AN1843" t="n">
        <v>16.1</v>
      </c>
      <c r="AP1843" t="n">
        <v>5.6</v>
      </c>
      <c r="AQ1843" t="n">
        <v>3.2</v>
      </c>
    </row>
    <row r="1844">
      <c r="A1844" t="inlineStr">
        <is>
          <t xml:space="preserve">Processing cost due to increased production volume </t>
        </is>
      </c>
      <c r="C1844" t="inlineStr">
        <is>
          <t>Million</t>
        </is>
      </c>
      <c r="D1844" t="inlineStr">
        <is>
          <t>QQQQ</t>
        </is>
      </c>
      <c r="AG1844" t="n">
        <v>13</v>
      </c>
    </row>
    <row r="1845">
      <c r="A1845" t="inlineStr">
        <is>
          <t>Processing cost due to packaging and electricity rate</t>
        </is>
      </c>
      <c r="C1845" t="inlineStr">
        <is>
          <t>Million</t>
        </is>
      </c>
      <c r="D1845" t="inlineStr">
        <is>
          <t>QQQQ</t>
        </is>
      </c>
      <c r="AG1845" t="n">
        <v>4.4</v>
      </c>
    </row>
    <row r="1846">
      <c r="A1846" t="inlineStr">
        <is>
          <t>Electricity cost</t>
        </is>
      </c>
      <c r="C1846" t="inlineStr">
        <is>
          <t>Million</t>
        </is>
      </c>
      <c r="D1846" t="inlineStr">
        <is>
          <t>QQQQ</t>
        </is>
      </c>
      <c r="AJ1846" t="n">
        <v>2</v>
      </c>
    </row>
    <row r="1847">
      <c r="A1847" t="inlineStr">
        <is>
          <t>Catching costs</t>
        </is>
      </c>
      <c r="C1847" t="inlineStr">
        <is>
          <t>Million</t>
        </is>
      </c>
      <c r="D1847" t="inlineStr">
        <is>
          <t>QQQQ</t>
        </is>
      </c>
      <c r="AB1847" t="n">
        <v>-1.4</v>
      </c>
    </row>
    <row r="1848">
      <c r="A1848" t="inlineStr">
        <is>
          <t>Sale of broiler farms</t>
        </is>
      </c>
      <c r="C1848" t="inlineStr">
        <is>
          <t>Million</t>
        </is>
      </c>
      <c r="D1848" t="inlineStr">
        <is>
          <t>QQQQ</t>
        </is>
      </c>
      <c r="AL1848" t="n">
        <v>10</v>
      </c>
    </row>
    <row r="1849">
      <c r="A1849" t="inlineStr">
        <is>
          <t>Travel and entertainment cost</t>
        </is>
      </c>
      <c r="C1849" t="inlineStr">
        <is>
          <t>Million</t>
        </is>
      </c>
      <c r="D1849" t="inlineStr">
        <is>
          <t>QQQQ</t>
        </is>
      </c>
      <c r="AB1849" t="n">
        <v>-0.6</v>
      </c>
      <c r="AD1849" t="n">
        <v>-1.1</v>
      </c>
    </row>
    <row r="1850">
      <c r="A1850" t="inlineStr">
        <is>
          <t>Derivatives gains</t>
        </is>
      </c>
      <c r="C1850" t="inlineStr">
        <is>
          <t>Million</t>
        </is>
      </c>
      <c r="D1850" t="inlineStr">
        <is>
          <t>QQQQ</t>
        </is>
      </c>
      <c r="O1850" t="n">
        <v>-1.8</v>
      </c>
    </row>
    <row r="1851">
      <c r="A1851" t="inlineStr">
        <is>
          <t>Commodity derivatives</t>
        </is>
      </c>
      <c r="C1851" t="inlineStr">
        <is>
          <t>Million</t>
        </is>
      </c>
      <c r="D1851" t="inlineStr">
        <is>
          <t>QQQQ</t>
        </is>
      </c>
      <c r="AD1851" t="n">
        <v>1.3</v>
      </c>
    </row>
    <row r="1852">
      <c r="A1852" t="inlineStr">
        <is>
          <t>Depreciation and amortization cost</t>
        </is>
      </c>
      <c r="C1852" t="inlineStr">
        <is>
          <t>Million</t>
        </is>
      </c>
      <c r="D1852" t="inlineStr">
        <is>
          <t>QQQQ</t>
        </is>
      </c>
      <c r="V1852" t="n">
        <v>6.9</v>
      </c>
      <c r="W1852" t="n">
        <v>2.1</v>
      </c>
      <c r="Y1852" t="n">
        <v>11.2</v>
      </c>
      <c r="AB1852" t="n">
        <v>-1.1</v>
      </c>
      <c r="AD1852" t="n">
        <v>1.8</v>
      </c>
    </row>
    <row r="1853">
      <c r="A1853" t="inlineStr">
        <is>
          <t>Production costs</t>
        </is>
      </c>
      <c r="C1853" t="inlineStr">
        <is>
          <t>Million</t>
        </is>
      </c>
      <c r="D1853" t="inlineStr">
        <is>
          <t>QQQQ</t>
        </is>
      </c>
      <c r="AK1853" t="n">
        <v>1.8</v>
      </c>
      <c r="AL1853" t="n">
        <v>-17.9</v>
      </c>
    </row>
    <row r="1854">
      <c r="A1854" t="inlineStr">
        <is>
          <t>Storage cost</t>
        </is>
      </c>
      <c r="C1854" t="inlineStr">
        <is>
          <t>Million</t>
        </is>
      </c>
      <c r="D1854" t="inlineStr">
        <is>
          <t>QQQQ</t>
        </is>
      </c>
      <c r="AD1854" t="n">
        <v>9.300000000000001</v>
      </c>
    </row>
    <row r="1855">
      <c r="A1855" t="inlineStr">
        <is>
          <t>Freight cost</t>
        </is>
      </c>
      <c r="C1855" t="inlineStr">
        <is>
          <t>Million</t>
        </is>
      </c>
      <c r="D1855" t="inlineStr">
        <is>
          <t>QQQQ</t>
        </is>
      </c>
      <c r="AI1855" t="n">
        <v>10.4</v>
      </c>
      <c r="AJ1855" t="n">
        <v>1.8</v>
      </c>
      <c r="AK1855" t="n">
        <v>1.7</v>
      </c>
      <c r="AN1855" t="n">
        <v>5.7</v>
      </c>
    </row>
    <row r="1856">
      <c r="A1856" t="inlineStr">
        <is>
          <t>Freight and storage costs</t>
        </is>
      </c>
      <c r="C1856" t="inlineStr">
        <is>
          <t>Million</t>
        </is>
      </c>
      <c r="D1856" t="inlineStr">
        <is>
          <t>QQQQ</t>
        </is>
      </c>
      <c r="L1856" t="n">
        <v>1.6</v>
      </c>
      <c r="O1856" t="n">
        <v>4.1</v>
      </c>
      <c r="V1856" t="n">
        <v>6.3</v>
      </c>
      <c r="Y1856" t="n">
        <v>11.9</v>
      </c>
    </row>
    <row r="1857">
      <c r="A1857" t="inlineStr">
        <is>
          <t>Wages and benefits</t>
        </is>
      </c>
      <c r="C1857" t="inlineStr">
        <is>
          <t>Million</t>
        </is>
      </c>
      <c r="D1857" t="inlineStr">
        <is>
          <t>QQQQ</t>
        </is>
      </c>
      <c r="O1857" t="n">
        <v>-1.7</v>
      </c>
      <c r="R1857" t="n">
        <v>-2.1</v>
      </c>
      <c r="V1857" t="n">
        <v>17.4</v>
      </c>
      <c r="W1857" t="n">
        <v>3</v>
      </c>
      <c r="Y1857" t="n">
        <v>22.9</v>
      </c>
      <c r="AD1857" t="n">
        <v>12.9</v>
      </c>
    </row>
    <row r="1858">
      <c r="A1858" t="inlineStr">
        <is>
          <t>Natural gas cost</t>
        </is>
      </c>
      <c r="C1858" t="inlineStr">
        <is>
          <t>Million</t>
        </is>
      </c>
      <c r="D1858" t="inlineStr">
        <is>
          <t>QQQQ</t>
        </is>
      </c>
      <c r="Z1858" t="n">
        <v>3.1</v>
      </c>
      <c r="AI1858" t="n">
        <v>4</v>
      </c>
    </row>
    <row r="1859">
      <c r="A1859" t="inlineStr">
        <is>
          <t>Transportation cost</t>
        </is>
      </c>
      <c r="C1859" t="inlineStr">
        <is>
          <t>Million</t>
        </is>
      </c>
      <c r="D1859" t="inlineStr">
        <is>
          <t>QQQQ</t>
        </is>
      </c>
      <c r="AD1859" t="n">
        <v>6.6</v>
      </c>
      <c r="AI1859" t="n">
        <v>4</v>
      </c>
    </row>
    <row r="1860">
      <c r="A1860" t="inlineStr">
        <is>
          <t>Employee relations cost</t>
        </is>
      </c>
      <c r="C1860" t="inlineStr">
        <is>
          <t>Million</t>
        </is>
      </c>
      <c r="D1860" t="inlineStr">
        <is>
          <t>QQQQ</t>
        </is>
      </c>
      <c r="AI1860" t="n">
        <v>2</v>
      </c>
    </row>
    <row r="1861">
      <c r="A1861" t="inlineStr">
        <is>
          <t>Direct production cost of sales</t>
        </is>
      </c>
      <c r="C1861" t="inlineStr">
        <is>
          <t>Million</t>
        </is>
      </c>
      <c r="D1861" t="inlineStr">
        <is>
          <t>QQQQ</t>
        </is>
      </c>
      <c r="AP1861" t="n">
        <v>25.5</v>
      </c>
    </row>
    <row r="1862">
      <c r="A1862" t="inlineStr">
        <is>
          <t>Payroll costs</t>
        </is>
      </c>
      <c r="C1862" t="inlineStr">
        <is>
          <t>Million</t>
        </is>
      </c>
      <c r="D1862" t="inlineStr">
        <is>
          <t>QQQQ</t>
        </is>
      </c>
      <c r="AE1862" t="n">
        <v>5.9</v>
      </c>
      <c r="AP1862" t="n">
        <v>13.8</v>
      </c>
    </row>
    <row r="1863">
      <c r="A1863" t="inlineStr">
        <is>
          <t>Gains on sale of asset</t>
        </is>
      </c>
      <c r="C1863" t="inlineStr">
        <is>
          <t>Million</t>
        </is>
      </c>
      <c r="D1863" t="inlineStr">
        <is>
          <t>QQQQ</t>
        </is>
      </c>
      <c r="AN1863" t="n">
        <v>6.6</v>
      </c>
    </row>
    <row r="1864">
      <c r="A1864" t="inlineStr">
        <is>
          <t>Cost of contract labor</t>
        </is>
      </c>
      <c r="C1864" t="inlineStr">
        <is>
          <t>Million</t>
        </is>
      </c>
      <c r="D1864" t="inlineStr">
        <is>
          <t>QQQQ</t>
        </is>
      </c>
      <c r="M1864" t="n">
        <v>1.3</v>
      </c>
      <c r="O1864" t="n">
        <v>2.4</v>
      </c>
      <c r="Z1864" t="n">
        <v>4.2</v>
      </c>
    </row>
    <row r="1865">
      <c r="A1865" t="inlineStr">
        <is>
          <t>Other cost</t>
        </is>
      </c>
      <c r="C1865" t="inlineStr">
        <is>
          <t>Million</t>
        </is>
      </c>
      <c r="D1865" t="inlineStr">
        <is>
          <t>QQQQ</t>
        </is>
      </c>
      <c r="AB1865" t="n">
        <v>1.2</v>
      </c>
    </row>
    <row r="1867">
      <c r="A1867" t="inlineStr">
        <is>
          <t>Commodity asset</t>
        </is>
      </c>
      <c r="C1867" t="inlineStr">
        <is>
          <t>Thousand</t>
        </is>
      </c>
      <c r="D1867" t="inlineStr">
        <is>
          <t>QQQQ</t>
        </is>
      </c>
      <c r="AO1867" t="n">
        <v>31745</v>
      </c>
      <c r="AP1867" t="n">
        <v>25664</v>
      </c>
      <c r="AQ1867" t="n">
        <v>30489</v>
      </c>
      <c r="AR1867" t="n">
        <v>19446</v>
      </c>
      <c r="AT1867" t="n">
        <v>35380</v>
      </c>
      <c r="AU1867" t="n">
        <v>40242</v>
      </c>
      <c r="AV1867" t="n">
        <v>32810</v>
      </c>
      <c r="AW1867" t="n">
        <v>8678</v>
      </c>
      <c r="AY1867" t="n">
        <v>44961</v>
      </c>
      <c r="AZ1867" t="n">
        <v>27961</v>
      </c>
      <c r="BA1867" t="n">
        <v>34800</v>
      </c>
      <c r="BB1867" t="n">
        <v>42651</v>
      </c>
      <c r="BD1867" t="n">
        <v>47812</v>
      </c>
      <c r="BE1867" t="n">
        <v>58047</v>
      </c>
      <c r="BF1867" t="n">
        <v>47595</v>
      </c>
    </row>
    <row r="1869">
      <c r="A1869" t="inlineStr">
        <is>
          <t>Raw materials</t>
        </is>
      </c>
    </row>
    <row r="1870">
      <c r="A1870" t="inlineStr">
        <is>
          <t>Live pig</t>
        </is>
      </c>
      <c r="C1870" t="inlineStr">
        <is>
          <t>Percent</t>
        </is>
      </c>
      <c r="D1870" t="inlineStr">
        <is>
          <t>QQQQ</t>
        </is>
      </c>
      <c r="AN1870" t="n">
        <v>50</v>
      </c>
      <c r="AS1870" t="n">
        <v>35</v>
      </c>
      <c r="AX1870" t="n">
        <v>50</v>
      </c>
      <c r="BC1870" t="n">
        <v>64.3</v>
      </c>
    </row>
    <row r="1872">
      <c r="A1872" t="inlineStr">
        <is>
          <t>Interest expense</t>
        </is>
      </c>
    </row>
    <row r="1873">
      <c r="A1873" t="inlineStr">
        <is>
          <t>Interest expense on outstanding borrowings</t>
        </is>
      </c>
      <c r="C1873" t="inlineStr">
        <is>
          <t>Million</t>
        </is>
      </c>
      <c r="D1873" t="inlineStr">
        <is>
          <t>QQQQ</t>
        </is>
      </c>
      <c r="E1873" t="inlineStr">
        <is>
          <t>Yes</t>
        </is>
      </c>
      <c r="AU1873" t="n">
        <v>-5.7</v>
      </c>
      <c r="AV1873" t="n">
        <v>-0.6</v>
      </c>
      <c r="AY1873" t="n">
        <v>4.8</v>
      </c>
      <c r="AZ1873" t="n">
        <v>10.2</v>
      </c>
      <c r="BC1873" t="n">
        <v>27.3</v>
      </c>
    </row>
    <row r="1874">
      <c r="A1874" t="inlineStr">
        <is>
          <t>loss on early extinguishment of debt</t>
        </is>
      </c>
      <c r="C1874" t="inlineStr">
        <is>
          <t>Million</t>
        </is>
      </c>
      <c r="D1874" t="inlineStr">
        <is>
          <t>QQQQ</t>
        </is>
      </c>
      <c r="E1874" t="inlineStr">
        <is>
          <t>Yes</t>
        </is>
      </c>
      <c r="AU1874" t="n">
        <v>-24.3</v>
      </c>
      <c r="AV1874" t="n">
        <v>-0.4</v>
      </c>
      <c r="AX1874" t="n">
        <v>-24.7</v>
      </c>
      <c r="AZ1874" t="n">
        <v>-24.3</v>
      </c>
      <c r="BC1874" t="n">
        <v>-24.7</v>
      </c>
    </row>
    <row r="1875">
      <c r="A1875" t="inlineStr">
        <is>
          <t>Amortization of capitalized loan costs</t>
        </is>
      </c>
      <c r="C1875" t="inlineStr">
        <is>
          <t>Million</t>
        </is>
      </c>
      <c r="D1875" t="inlineStr">
        <is>
          <t>QQQQ</t>
        </is>
      </c>
      <c r="E1875" t="inlineStr">
        <is>
          <t>Yes</t>
        </is>
      </c>
      <c r="BE1875" t="n">
        <v>1.9</v>
      </c>
    </row>
    <row r="1876">
      <c r="A1876" t="inlineStr">
        <is>
          <t>Change in average borrowings</t>
        </is>
      </c>
      <c r="C1876" t="inlineStr">
        <is>
          <t>Million</t>
        </is>
      </c>
      <c r="D1876" t="inlineStr">
        <is>
          <t>QQQQ</t>
        </is>
      </c>
      <c r="E1876" t="inlineStr">
        <is>
          <t>Yes</t>
        </is>
      </c>
      <c r="AT1876" t="n">
        <v>-75.7</v>
      </c>
      <c r="AU1876" t="n">
        <v>-337.8</v>
      </c>
      <c r="AV1876" t="n">
        <v>-21.3</v>
      </c>
      <c r="AY1876" t="n">
        <v>1</v>
      </c>
      <c r="AZ1876" t="n">
        <v>1.2</v>
      </c>
      <c r="BA1876" t="n">
        <v>0.7</v>
      </c>
      <c r="BD1876" t="n">
        <v>-0.2</v>
      </c>
      <c r="BE1876" t="n">
        <v>0.2</v>
      </c>
      <c r="BF1876" t="n">
        <v>0.4</v>
      </c>
    </row>
    <row r="1878">
      <c r="A1878" t="inlineStr">
        <is>
          <t>Deprecated data</t>
        </is>
      </c>
    </row>
    <row r="1879">
      <c r="A1879" t="inlineStr">
        <is>
          <t>Total</t>
        </is>
      </c>
    </row>
    <row r="1880">
      <c r="A1880" t="inlineStr">
        <is>
          <t>Net income (loss)</t>
        </is>
      </c>
      <c r="C1880" t="inlineStr">
        <is>
          <t>Thousand</t>
        </is>
      </c>
      <c r="D1880" t="inlineStr">
        <is>
          <t>QQQQ</t>
        </is>
      </c>
      <c r="AO1880" t="n">
        <v>67449</v>
      </c>
      <c r="AP1880" t="n">
        <v>-6400</v>
      </c>
      <c r="AQ1880" t="n">
        <v>33691</v>
      </c>
      <c r="AR1880" t="n">
        <v>330</v>
      </c>
      <c r="AS1880" t="n">
        <v>95070</v>
      </c>
      <c r="AT1880" t="n">
        <v>100468</v>
      </c>
      <c r="AU1880" t="n">
        <v>-166503</v>
      </c>
      <c r="AV1880" t="n">
        <v>60835</v>
      </c>
      <c r="AW1880" t="n">
        <v>36468</v>
      </c>
      <c r="AX1880" t="n">
        <v>31268</v>
      </c>
      <c r="AY1880" t="n">
        <v>280560</v>
      </c>
      <c r="AZ1880" t="n">
        <v>362021</v>
      </c>
      <c r="BA1880" t="n">
        <v>258999</v>
      </c>
      <c r="BB1880" t="n">
        <v>-155042</v>
      </c>
      <c r="BC1880" t="n">
        <v>746538</v>
      </c>
      <c r="BD1880" t="n">
        <v>5631</v>
      </c>
      <c r="BF1880" t="n">
        <v>121567</v>
      </c>
    </row>
    <row r="1881">
      <c r="A1881" t="inlineStr">
        <is>
          <t>Add:</t>
        </is>
      </c>
    </row>
    <row r="1882">
      <c r="A1882" t="inlineStr">
        <is>
          <t>Interest expense (income), net</t>
        </is>
      </c>
      <c r="C1882" t="inlineStr">
        <is>
          <t>Thousand</t>
        </is>
      </c>
      <c r="D1882" t="inlineStr">
        <is>
          <t>QQQQ</t>
        </is>
      </c>
      <c r="AO1882" t="n">
        <v>30998</v>
      </c>
      <c r="AP1882" t="n">
        <v>31165</v>
      </c>
      <c r="AQ1882" t="n">
        <v>28801</v>
      </c>
      <c r="AR1882" t="n">
        <v>27849</v>
      </c>
      <c r="AS1882" t="n">
        <v>118813</v>
      </c>
      <c r="AT1882" t="n">
        <v>27968</v>
      </c>
      <c r="AU1882" t="n">
        <v>49809</v>
      </c>
      <c r="AV1882" t="n">
        <v>28589</v>
      </c>
      <c r="AW1882" t="n">
        <v>33370</v>
      </c>
      <c r="AX1882" t="n">
        <v>139736</v>
      </c>
      <c r="AY1882" t="n">
        <v>35022</v>
      </c>
      <c r="AZ1882" t="n">
        <v>37102</v>
      </c>
      <c r="BA1882" t="n">
        <v>34222</v>
      </c>
      <c r="BB1882" t="n">
        <v>37298</v>
      </c>
      <c r="BC1882" t="n">
        <v>143644</v>
      </c>
      <c r="BD1882" t="n">
        <v>39062</v>
      </c>
      <c r="BF1882" t="n">
        <v>33530</v>
      </c>
    </row>
    <row r="1883">
      <c r="A1883" t="inlineStr">
        <is>
          <t>Income tax expense (benefit)</t>
        </is>
      </c>
      <c r="C1883" t="inlineStr">
        <is>
          <t>Thousand</t>
        </is>
      </c>
      <c r="D1883" t="inlineStr">
        <is>
          <t>QQQQ</t>
        </is>
      </c>
      <c r="AO1883" t="n">
        <v>38512</v>
      </c>
      <c r="AP1883" t="n">
        <v>-2956</v>
      </c>
      <c r="AQ1883" t="n">
        <v>22344</v>
      </c>
      <c r="AR1883" t="n">
        <v>8855</v>
      </c>
      <c r="AS1883" t="n">
        <v>66755</v>
      </c>
      <c r="AT1883" t="n">
        <v>35358</v>
      </c>
      <c r="AU1883" t="n">
        <v>-9812</v>
      </c>
      <c r="AV1883" t="n">
        <v>30385</v>
      </c>
      <c r="AW1883" t="n">
        <v>5191</v>
      </c>
      <c r="AX1883" t="n">
        <v>61122</v>
      </c>
      <c r="AY1883" t="n">
        <v>75219</v>
      </c>
      <c r="AZ1883" t="n">
        <v>112711</v>
      </c>
      <c r="BA1883" t="n">
        <v>65749</v>
      </c>
      <c r="BB1883" t="n">
        <v>25256</v>
      </c>
      <c r="BC1883" t="n">
        <v>278935</v>
      </c>
      <c r="BD1883" t="n">
        <v>-8840</v>
      </c>
      <c r="BF1883" t="n">
        <v>44553</v>
      </c>
    </row>
    <row r="1884">
      <c r="A1884" t="inlineStr">
        <is>
          <t>Depreciation and amortization</t>
        </is>
      </c>
      <c r="C1884" t="inlineStr">
        <is>
          <t>Thousand</t>
        </is>
      </c>
      <c r="D1884" t="inlineStr">
        <is>
          <t>QQQQ</t>
        </is>
      </c>
      <c r="AO1884" t="n">
        <v>79773</v>
      </c>
      <c r="AP1884" t="n">
        <v>84603</v>
      </c>
      <c r="AQ1884" t="n">
        <v>84265</v>
      </c>
      <c r="AR1884" t="n">
        <v>88463</v>
      </c>
      <c r="AS1884" t="n">
        <v>337104</v>
      </c>
      <c r="AT1884" t="n">
        <v>86532</v>
      </c>
      <c r="AU1884" t="n">
        <v>95728</v>
      </c>
      <c r="AV1884" t="n">
        <v>92076</v>
      </c>
      <c r="AW1884" t="n">
        <v>106488</v>
      </c>
      <c r="AX1884" t="n">
        <v>380824</v>
      </c>
      <c r="AY1884" t="n">
        <v>102142</v>
      </c>
      <c r="AZ1884" t="n">
        <v>99854</v>
      </c>
      <c r="BA1884" t="n">
        <v>98966</v>
      </c>
      <c r="BB1884" t="n">
        <v>102148</v>
      </c>
      <c r="BC1884" t="n">
        <v>403110</v>
      </c>
      <c r="BD1884" t="n">
        <v>98257</v>
      </c>
      <c r="BF1884" t="n">
        <v>104300</v>
      </c>
    </row>
    <row r="1885">
      <c r="A1885" t="inlineStr">
        <is>
          <t>EBITDA</t>
        </is>
      </c>
      <c r="C1885" t="inlineStr">
        <is>
          <t>Thousand</t>
        </is>
      </c>
      <c r="D1885" t="inlineStr">
        <is>
          <t>QQQQ</t>
        </is>
      </c>
      <c r="AO1885" t="n">
        <v>216732</v>
      </c>
      <c r="AP1885" t="n">
        <v>106412</v>
      </c>
      <c r="AQ1885" t="n">
        <v>169101</v>
      </c>
      <c r="AR1885" t="n">
        <v>125497</v>
      </c>
      <c r="AS1885" t="n">
        <v>617742</v>
      </c>
      <c r="AT1885" t="n">
        <v>250326</v>
      </c>
      <c r="AU1885" t="n">
        <v>-30778</v>
      </c>
      <c r="AV1885" t="n">
        <v>211885</v>
      </c>
      <c r="AW1885" t="n">
        <v>181517</v>
      </c>
      <c r="AX1885" t="n">
        <v>612950</v>
      </c>
      <c r="AY1885" t="n">
        <v>492943</v>
      </c>
      <c r="AZ1885" t="n">
        <v>611688</v>
      </c>
      <c r="BA1885" t="n">
        <v>457936</v>
      </c>
      <c r="BB1885" t="n">
        <v>9660</v>
      </c>
      <c r="BC1885" t="n">
        <v>1572227</v>
      </c>
      <c r="BD1885" t="n">
        <v>134110</v>
      </c>
      <c r="BF1885" t="n">
        <v>303950</v>
      </c>
    </row>
    <row r="1886">
      <c r="A1886" t="inlineStr">
        <is>
          <t>EBITDA-c</t>
        </is>
      </c>
      <c r="AO1886">
        <f>SUM(AO1880,AO1882:AO1884)</f>
        <v/>
      </c>
      <c r="AP1886">
        <f>SUM(AP1880,AP1882:AP1884)</f>
        <v/>
      </c>
      <c r="AQ1886">
        <f>SUM(AQ1880,AQ1882:AQ1884)</f>
        <v/>
      </c>
      <c r="AR1886">
        <f>SUM(AR1880,AR1882:AR1884)</f>
        <v/>
      </c>
      <c r="AS1886">
        <f>SUM(AS1880,AS1882:AS1884)</f>
        <v/>
      </c>
      <c r="AT1886">
        <f>SUM(AT1880,AT1882:AT1884)</f>
        <v/>
      </c>
      <c r="AU1886">
        <f>SUM(AU1880,AU1882:AU1884)</f>
        <v/>
      </c>
      <c r="AV1886">
        <f>SUM(AV1880,AV1882:AV1884)</f>
        <v/>
      </c>
      <c r="AW1886">
        <f>SUM(AW1880,AW1882:AW1884)</f>
        <v/>
      </c>
      <c r="AX1886">
        <f>SUM(AX1880,AX1882:AX1884)</f>
        <v/>
      </c>
      <c r="AY1886">
        <f>SUM(AY1880,AY1882:AY1884)</f>
        <v/>
      </c>
      <c r="AZ1886">
        <f>SUM(AZ1880,AZ1882:AZ1884)</f>
        <v/>
      </c>
      <c r="BA1886">
        <f>SUM(BA1880,BA1882:BA1884)</f>
        <v/>
      </c>
      <c r="BB1886">
        <f>SUM(BB1880,BB1882:BB1884)</f>
        <v/>
      </c>
      <c r="BC1886">
        <f>SUM(BC1880,BC1882:BC1884)</f>
        <v/>
      </c>
      <c r="BD1886">
        <f>SUM(BD1880,BD1882:BD1884)</f>
        <v/>
      </c>
      <c r="BF1886">
        <f>SUM(BF1880,BF1882:BF1884)</f>
        <v/>
      </c>
    </row>
    <row r="1887">
      <c r="A1887" t="inlineStr">
        <is>
          <t>Sum check</t>
        </is>
      </c>
      <c r="AO1887">
        <f>AO1885-AO1886</f>
        <v/>
      </c>
      <c r="AP1887">
        <f>AP1885-AP1886</f>
        <v/>
      </c>
      <c r="AQ1887">
        <f>AQ1885-AQ1886</f>
        <v/>
      </c>
      <c r="AR1887">
        <f>AR1885-AR1886</f>
        <v/>
      </c>
      <c r="AS1887">
        <f>AS1885-AS1886</f>
        <v/>
      </c>
      <c r="AT1887">
        <f>AT1885-AT1886</f>
        <v/>
      </c>
      <c r="AU1887">
        <f>AU1885-AU1886</f>
        <v/>
      </c>
      <c r="AV1887">
        <f>AV1885-AV1886</f>
        <v/>
      </c>
      <c r="AW1887">
        <f>AW1885-AW1886</f>
        <v/>
      </c>
      <c r="AX1887">
        <f>AX1885-AX1886</f>
        <v/>
      </c>
      <c r="AY1887">
        <f>AY1885-AY1886</f>
        <v/>
      </c>
      <c r="AZ1887">
        <f>AZ1885-AZ1886</f>
        <v/>
      </c>
      <c r="BA1887">
        <f>BA1885-BA1886</f>
        <v/>
      </c>
      <c r="BB1887">
        <f>BB1885-BB1886</f>
        <v/>
      </c>
      <c r="BC1887">
        <f>BC1885-BC1886</f>
        <v/>
      </c>
      <c r="BD1887">
        <f>BD1885-BD1886</f>
        <v/>
      </c>
      <c r="BF1887">
        <f>BF1885-BF1886</f>
        <v/>
      </c>
    </row>
    <row r="1889">
      <c r="A1889" t="inlineStr">
        <is>
          <t>Add:</t>
        </is>
      </c>
    </row>
    <row r="1890">
      <c r="A1890" t="inlineStr">
        <is>
          <t>Foreign currency transaction losses (gains)</t>
        </is>
      </c>
      <c r="C1890" t="inlineStr">
        <is>
          <t>Thousand</t>
        </is>
      </c>
      <c r="D1890" t="inlineStr">
        <is>
          <t>QQQQ</t>
        </is>
      </c>
      <c r="AO1890" t="n">
        <v>-18385</v>
      </c>
      <c r="AP1890" t="n">
        <v>5525</v>
      </c>
      <c r="AQ1890" t="n">
        <v>9092</v>
      </c>
      <c r="AR1890" t="n">
        <v>4528</v>
      </c>
      <c r="AS1890" t="n">
        <v>760</v>
      </c>
      <c r="AT1890" t="n">
        <v>2514</v>
      </c>
      <c r="AU1890" t="n">
        <v>4145</v>
      </c>
      <c r="AV1890" t="n">
        <v>2359</v>
      </c>
      <c r="AW1890" t="n">
        <v>-18400</v>
      </c>
      <c r="AX1890" t="n">
        <v>-9382</v>
      </c>
      <c r="AY1890" t="n">
        <v>11536</v>
      </c>
      <c r="AZ1890" t="n">
        <v>2758</v>
      </c>
      <c r="BA1890" t="n">
        <v>54</v>
      </c>
      <c r="BB1890" t="n">
        <v>16469</v>
      </c>
      <c r="BC1890" t="n">
        <v>30817</v>
      </c>
      <c r="BD1890" t="n">
        <v>18143</v>
      </c>
      <c r="BF1890" t="n">
        <v>8924</v>
      </c>
    </row>
    <row r="1891">
      <c r="A1891" t="inlineStr">
        <is>
          <t>Transaction costs related to acquisitions</t>
        </is>
      </c>
      <c r="C1891" t="inlineStr">
        <is>
          <t>Thousand</t>
        </is>
      </c>
      <c r="D1891" t="inlineStr">
        <is>
          <t>QQQQ</t>
        </is>
      </c>
      <c r="AO1891" t="n">
        <v>215</v>
      </c>
      <c r="AP1891" t="n">
        <v>-81</v>
      </c>
      <c r="AS1891" t="n">
        <v>134</v>
      </c>
      <c r="AU1891" t="n">
        <v>2545</v>
      </c>
      <c r="AV1891" t="n">
        <v>6773</v>
      </c>
      <c r="AW1891" t="n">
        <v>9540</v>
      </c>
      <c r="AX1891" t="n">
        <v>18858</v>
      </c>
      <c r="AY1891" t="n">
        <v>717</v>
      </c>
      <c r="AZ1891" t="n">
        <v>255</v>
      </c>
      <c r="BB1891" t="n">
        <v>-24</v>
      </c>
      <c r="BC1891" t="n">
        <v>948</v>
      </c>
    </row>
    <row r="1892">
      <c r="A1892" t="inlineStr">
        <is>
          <t>Litigation settlements</t>
        </is>
      </c>
      <c r="C1892" t="inlineStr">
        <is>
          <t>Thousand</t>
        </is>
      </c>
      <c r="D1892" t="inlineStr">
        <is>
          <t>QQQQ</t>
        </is>
      </c>
      <c r="AQ1892" t="n">
        <v>110524</v>
      </c>
      <c r="AR1892" t="n">
        <v>75000</v>
      </c>
      <c r="AS1892" t="n">
        <v>185524</v>
      </c>
      <c r="AT1892" t="n">
        <v>2399</v>
      </c>
      <c r="AU1892" t="n">
        <v>395886</v>
      </c>
      <c r="AV1892" t="n">
        <v>126000</v>
      </c>
      <c r="AW1892" t="n">
        <v>131940</v>
      </c>
      <c r="AX1892" t="n">
        <v>656225</v>
      </c>
      <c r="AY1892" t="n">
        <v>500</v>
      </c>
      <c r="AZ1892" t="n">
        <v>8482</v>
      </c>
      <c r="BA1892" t="n">
        <v>19300</v>
      </c>
      <c r="BB1892" t="n">
        <v>5804</v>
      </c>
      <c r="BC1892" t="n">
        <v>34086</v>
      </c>
      <c r="BD1892" t="n">
        <v>11200</v>
      </c>
      <c r="BF1892" t="n">
        <v>10500</v>
      </c>
    </row>
    <row r="1893">
      <c r="A1893" t="inlineStr">
        <is>
          <t>Charge for fair value markup of acquired inventory</t>
        </is>
      </c>
      <c r="C1893" t="inlineStr">
        <is>
          <t>Thousand</t>
        </is>
      </c>
      <c r="D1893" t="inlineStr">
        <is>
          <t>QQQQ</t>
        </is>
      </c>
      <c r="AW1893" t="n">
        <v>4974</v>
      </c>
      <c r="AX1893" t="n">
        <v>4974</v>
      </c>
    </row>
    <row r="1894">
      <c r="A1894" t="inlineStr">
        <is>
          <t>Hometown strong commitment</t>
        </is>
      </c>
      <c r="C1894" t="inlineStr">
        <is>
          <t>Thousand</t>
        </is>
      </c>
      <c r="D1894" t="inlineStr">
        <is>
          <t>QQQQ</t>
        </is>
      </c>
      <c r="AQ1894" t="n">
        <v>14506</v>
      </c>
      <c r="AR1894" t="n">
        <v>494</v>
      </c>
      <c r="AS1894" t="n">
        <v>15000</v>
      </c>
      <c r="AW1894" t="n">
        <v>1000</v>
      </c>
      <c r="AX1894" t="n">
        <v>1000</v>
      </c>
    </row>
    <row r="1895">
      <c r="A1895" t="inlineStr">
        <is>
          <t>Restructuring activities losses</t>
        </is>
      </c>
      <c r="C1895" t="inlineStr">
        <is>
          <t>Thousand</t>
        </is>
      </c>
      <c r="D1895" t="inlineStr">
        <is>
          <t>QQQQ</t>
        </is>
      </c>
      <c r="AR1895" t="n">
        <v>123</v>
      </c>
      <c r="AS1895" t="n">
        <v>123</v>
      </c>
      <c r="AW1895" t="n">
        <v>5802</v>
      </c>
      <c r="AX1895" t="n">
        <v>5802</v>
      </c>
      <c r="BB1895" t="n">
        <v>30466</v>
      </c>
      <c r="BC1895" t="n">
        <v>30466</v>
      </c>
      <c r="BD1895" t="n">
        <v>8026</v>
      </c>
      <c r="BF1895" t="n">
        <v>940</v>
      </c>
    </row>
    <row r="1896">
      <c r="A1896" t="inlineStr">
        <is>
          <t>Minus:</t>
        </is>
      </c>
    </row>
    <row r="1897">
      <c r="A1897" t="inlineStr">
        <is>
          <t>Negative adjustment to previously recognized gain on bargain purchase</t>
        </is>
      </c>
      <c r="C1897" t="inlineStr">
        <is>
          <t>Thousand</t>
        </is>
      </c>
      <c r="D1897" t="inlineStr">
        <is>
          <t>QQQQ</t>
        </is>
      </c>
      <c r="AO1897" t="n">
        <v>-1740</v>
      </c>
      <c r="AQ1897" t="n">
        <v>-2006</v>
      </c>
      <c r="AS1897" t="n">
        <v>-3746</v>
      </c>
    </row>
    <row r="1898">
      <c r="A1898" t="inlineStr">
        <is>
          <t>Shareholder litigation settlement</t>
        </is>
      </c>
      <c r="C1898" t="inlineStr">
        <is>
          <t>Thousand</t>
        </is>
      </c>
      <c r="D1898" t="inlineStr">
        <is>
          <t>QQQQ</t>
        </is>
      </c>
      <c r="AO1898" t="n">
        <v>34643</v>
      </c>
      <c r="AS1898" t="n">
        <v>34643</v>
      </c>
    </row>
    <row r="1899">
      <c r="A1899" t="inlineStr">
        <is>
          <t xml:space="preserve">Insurance recoveries for Mayfield tornado losses(e </t>
        </is>
      </c>
      <c r="C1899" t="inlineStr">
        <is>
          <t>Thousand</t>
        </is>
      </c>
      <c r="D1899" t="inlineStr">
        <is>
          <t>QQQQ</t>
        </is>
      </c>
      <c r="AY1899" t="n">
        <v>3815</v>
      </c>
      <c r="BA1899" t="n">
        <v>16182</v>
      </c>
      <c r="BB1899" t="n">
        <v>-417</v>
      </c>
      <c r="BC1899" t="n">
        <v>19580</v>
      </c>
      <c r="BD1899" t="n">
        <v>19086</v>
      </c>
    </row>
    <row r="1900">
      <c r="A1900" t="inlineStr">
        <is>
          <t>De-consolidation of subsidiary</t>
        </is>
      </c>
      <c r="C1900" t="inlineStr">
        <is>
          <t>Thousand</t>
        </is>
      </c>
      <c r="D1900" t="inlineStr">
        <is>
          <t>QQQQ</t>
        </is>
      </c>
      <c r="AT1900" t="n">
        <v>1131</v>
      </c>
      <c r="AX1900" t="n">
        <v>1131</v>
      </c>
    </row>
    <row r="1901">
      <c r="A1901" t="inlineStr">
        <is>
          <t>Net income attributable to non-controlling interest</t>
        </is>
      </c>
      <c r="C1901" t="inlineStr">
        <is>
          <t>Thousand</t>
        </is>
      </c>
      <c r="D1901" t="inlineStr">
        <is>
          <t>QQQQ</t>
        </is>
      </c>
      <c r="AO1901" t="n">
        <v>181</v>
      </c>
      <c r="AP1901" t="n">
        <v>-364</v>
      </c>
      <c r="AQ1901" t="n">
        <v>245</v>
      </c>
      <c r="AR1901" t="n">
        <v>251</v>
      </c>
      <c r="AS1901" t="n">
        <v>313</v>
      </c>
      <c r="AT1901" t="n">
        <v>260</v>
      </c>
      <c r="AU1901" t="n">
        <v>184</v>
      </c>
      <c r="AV1901" t="n">
        <v>110</v>
      </c>
      <c r="AW1901" t="n">
        <v>-286</v>
      </c>
      <c r="AX1901" t="n">
        <v>268</v>
      </c>
      <c r="AY1901" t="n">
        <v>122</v>
      </c>
      <c r="AZ1901" t="n">
        <v>-95</v>
      </c>
      <c r="BA1901" t="n">
        <v>647</v>
      </c>
      <c r="BB1901" t="n">
        <v>-66</v>
      </c>
      <c r="BC1901" t="n">
        <v>608</v>
      </c>
      <c r="BD1901" t="n">
        <v>444</v>
      </c>
      <c r="BF1901" t="n">
        <v>289</v>
      </c>
    </row>
    <row r="1902">
      <c r="A1902" t="inlineStr">
        <is>
          <t>Adjusted EBITDA</t>
        </is>
      </c>
      <c r="C1902" t="inlineStr">
        <is>
          <t>Thousand</t>
        </is>
      </c>
      <c r="D1902" t="inlineStr">
        <is>
          <t>QQQQ</t>
        </is>
      </c>
      <c r="AO1902" t="n">
        <v>165478</v>
      </c>
      <c r="AP1902" t="n">
        <v>112220</v>
      </c>
      <c r="AQ1902" t="n">
        <v>304984</v>
      </c>
      <c r="AR1902" t="n">
        <v>205391</v>
      </c>
      <c r="AS1902" t="n">
        <v>788073</v>
      </c>
      <c r="AT1902" t="n">
        <v>253848</v>
      </c>
      <c r="AU1902" t="n">
        <v>371614</v>
      </c>
      <c r="AV1902" t="n">
        <v>346907</v>
      </c>
      <c r="AW1902" t="n">
        <v>316659</v>
      </c>
      <c r="AX1902" t="n">
        <v>1289028</v>
      </c>
      <c r="AY1902" t="n">
        <v>501759</v>
      </c>
      <c r="AZ1902" t="n">
        <v>623278</v>
      </c>
      <c r="BA1902" t="n">
        <v>460461</v>
      </c>
      <c r="BB1902" t="n">
        <v>62858</v>
      </c>
      <c r="BC1902" t="n">
        <v>1648356</v>
      </c>
      <c r="BD1902" t="n">
        <v>151949</v>
      </c>
      <c r="BF1902" t="n">
        <v>324025</v>
      </c>
    </row>
    <row r="1903">
      <c r="A1903" t="inlineStr">
        <is>
          <t>Adjusted EBITDA-c</t>
        </is>
      </c>
      <c r="AO1903">
        <f>SUM(AO1885,AO1890:AO1895)-SUM(AO1897:AO1901)</f>
        <v/>
      </c>
      <c r="AP1903">
        <f>SUM(AP1885,AP1890:AP1895)-SUM(AP1897:AP1901)</f>
        <v/>
      </c>
      <c r="AQ1903">
        <f>SUM(AQ1885,AQ1890:AQ1895)-SUM(AQ1897:AQ1901)</f>
        <v/>
      </c>
      <c r="AR1903">
        <f>SUM(AR1885,AR1890:AR1895)-SUM(AR1897:AR1901)</f>
        <v/>
      </c>
      <c r="AS1903">
        <f>SUM(AS1885,AS1890:AS1895)-SUM(AS1897:AS1901)</f>
        <v/>
      </c>
      <c r="AT1903">
        <f>SUM(AT1885,AT1890:AT1895)-SUM(AT1897:AT1901)</f>
        <v/>
      </c>
      <c r="AU1903">
        <f>SUM(AU1885,AU1890:AU1895)-SUM(AU1897:AU1901)</f>
        <v/>
      </c>
      <c r="AV1903">
        <f>SUM(AV1885,AV1890:AV1895)-SUM(AV1897:AV1901)</f>
        <v/>
      </c>
      <c r="AW1903">
        <f>SUM(AW1885,AW1890:AW1895)-SUM(AW1897:AW1901)</f>
        <v/>
      </c>
      <c r="AX1903">
        <f>SUM(AX1885,AX1890:AX1895)-SUM(AX1897:AX1901)</f>
        <v/>
      </c>
      <c r="AY1903">
        <f>SUM(AY1885,AY1890:AY1895)-SUM(AY1897:AY1901)</f>
        <v/>
      </c>
      <c r="AZ1903">
        <f>SUM(AZ1885,AZ1890:AZ1895)-SUM(AZ1897:AZ1901)</f>
        <v/>
      </c>
      <c r="BA1903">
        <f>SUM(BA1885,BA1890:BA1895)-SUM(BA1897:BA1901)</f>
        <v/>
      </c>
      <c r="BB1903">
        <f>SUM(BB1885,BB1890:BB1895)-SUM(BB1897:BB1901)</f>
        <v/>
      </c>
      <c r="BC1903">
        <f>SUM(BC1885,BC1890:BC1895)-SUM(BC1897:BC1901)</f>
        <v/>
      </c>
      <c r="BD1903">
        <f>SUM(BD1885,BD1890:BD1895)-SUM(BD1897:BD1901)</f>
        <v/>
      </c>
      <c r="BF1903">
        <f>SUM(BF1885,BF1890:BF1895)-SUM(BF1897:BF1901)</f>
        <v/>
      </c>
    </row>
    <row r="1904">
      <c r="A1904" t="inlineStr">
        <is>
          <t>Sum check</t>
        </is>
      </c>
      <c r="AO1904">
        <f>AO1902-AO1903</f>
        <v/>
      </c>
      <c r="AP1904">
        <f>AP1902-AP1903</f>
        <v/>
      </c>
      <c r="AQ1904">
        <f>AQ1902-AQ1903</f>
        <v/>
      </c>
      <c r="AR1904">
        <f>AR1902-AR1903</f>
        <v/>
      </c>
      <c r="AS1904">
        <f>AS1902-AS1903</f>
        <v/>
      </c>
      <c r="AT1904">
        <f>AT1902-AT1903</f>
        <v/>
      </c>
      <c r="AU1904">
        <f>AU1902-AU1903</f>
        <v/>
      </c>
      <c r="AV1904">
        <f>AV1902-AV1903</f>
        <v/>
      </c>
      <c r="AW1904">
        <f>AW1902-AW1903</f>
        <v/>
      </c>
      <c r="AX1904">
        <f>AX1902-AX1903</f>
        <v/>
      </c>
      <c r="AY1904">
        <f>AY1902-AY1903</f>
        <v/>
      </c>
      <c r="AZ1904">
        <f>AZ1902-AZ1903</f>
        <v/>
      </c>
      <c r="BA1904">
        <f>BA1902-BA1903</f>
        <v/>
      </c>
      <c r="BB1904">
        <f>BB1902-BB1903</f>
        <v/>
      </c>
      <c r="BC1904">
        <f>BC1902-BC1903</f>
        <v/>
      </c>
      <c r="BD1904">
        <f>BD1902-BD1903</f>
        <v/>
      </c>
      <c r="BF1904">
        <f>BF1902-BF1903</f>
        <v/>
      </c>
    </row>
    <row r="1906">
      <c r="A1906" t="inlineStr">
        <is>
          <t>Impact on net sales</t>
        </is>
      </c>
    </row>
    <row r="1907">
      <c r="A1907" t="inlineStr">
        <is>
          <t>U.S. Reportable Segment</t>
        </is>
      </c>
    </row>
    <row r="1908">
      <c r="A1908" t="inlineStr">
        <is>
          <t>Impact of the acquired business (percentage points)</t>
        </is>
      </c>
      <c r="C1908" t="inlineStr">
        <is>
          <t>Actual</t>
        </is>
      </c>
      <c r="D1908" t="inlineStr">
        <is>
          <t>QQQQ</t>
        </is>
      </c>
      <c r="Z1908" t="n">
        <v>5.9</v>
      </c>
      <c r="AA1908" t="n">
        <v>6.9</v>
      </c>
      <c r="AB1908" t="n">
        <v>6.3</v>
      </c>
      <c r="AD1908" t="n">
        <v>6.5</v>
      </c>
    </row>
    <row r="1909">
      <c r="A1909" t="inlineStr">
        <is>
          <t>Sales volume (percentage points)</t>
        </is>
      </c>
      <c r="C1909" t="inlineStr">
        <is>
          <t>Actual</t>
        </is>
      </c>
      <c r="D1909" t="inlineStr">
        <is>
          <t>QQQQ</t>
        </is>
      </c>
      <c r="L1909" t="n">
        <v>2</v>
      </c>
      <c r="M1909" t="n">
        <v>2.5</v>
      </c>
      <c r="P1909" t="n">
        <v>1.2</v>
      </c>
      <c r="Q1909" t="n">
        <v>1.4</v>
      </c>
      <c r="R1909" t="n">
        <v>-0.2</v>
      </c>
      <c r="T1909" t="n">
        <v>2.3</v>
      </c>
      <c r="U1909" t="n">
        <v>-3.7</v>
      </c>
      <c r="V1909" t="n">
        <v>-5.5</v>
      </c>
      <c r="W1909" t="n">
        <v>-5.2</v>
      </c>
      <c r="Y1909" t="n">
        <v>4.2</v>
      </c>
      <c r="Z1909" t="n">
        <v>-3.5</v>
      </c>
      <c r="AA1909" t="n">
        <v>-2.7</v>
      </c>
      <c r="AB1909" t="n">
        <v>-5.5</v>
      </c>
      <c r="AD1909" t="n">
        <v>2.9</v>
      </c>
      <c r="AE1909" t="n">
        <v>2.6</v>
      </c>
      <c r="AF1909" t="n">
        <v>0.9</v>
      </c>
      <c r="AI1909" t="n">
        <v>5</v>
      </c>
      <c r="AJ1909" t="n">
        <v>0.9</v>
      </c>
      <c r="AK1909" t="n">
        <v>1.7</v>
      </c>
      <c r="AL1909" t="n">
        <v>1.1</v>
      </c>
      <c r="AN1909" t="n">
        <v>1.8</v>
      </c>
      <c r="AO1909" t="n">
        <v>1.4</v>
      </c>
      <c r="AP1909" t="n">
        <v>0.1</v>
      </c>
      <c r="AQ1909" t="n">
        <v>1</v>
      </c>
      <c r="AS1909" t="n">
        <v>0.6</v>
      </c>
      <c r="AT1909" t="n">
        <v>0.5</v>
      </c>
      <c r="AU1909" t="n">
        <v>0.1</v>
      </c>
      <c r="AV1909" t="n">
        <v>-0.5</v>
      </c>
      <c r="AX1909" t="n">
        <v>0.5</v>
      </c>
      <c r="AY1909" t="n">
        <v>0.1</v>
      </c>
      <c r="AZ1909" t="n">
        <v>1</v>
      </c>
      <c r="BA1909" t="n">
        <v>-0.7</v>
      </c>
      <c r="BC1909" t="n">
        <v>0.2</v>
      </c>
      <c r="BD1909" t="n">
        <v>0.8</v>
      </c>
    </row>
    <row r="1910">
      <c r="A1910" t="inlineStr">
        <is>
          <t>Net sales per pound experienced by U.S. segment (percentage points)</t>
        </is>
      </c>
      <c r="C1910" t="inlineStr">
        <is>
          <t>Actual</t>
        </is>
      </c>
      <c r="D1910" t="inlineStr">
        <is>
          <t>QQQQ</t>
        </is>
      </c>
      <c r="J1910" t="n">
        <v>3.2</v>
      </c>
      <c r="K1910" t="n">
        <v>-2.2</v>
      </c>
      <c r="L1910" t="n">
        <v>-1.2</v>
      </c>
      <c r="M1910" t="n">
        <v>2.4</v>
      </c>
      <c r="O1910" t="n">
        <v>0.9</v>
      </c>
      <c r="P1910" t="n">
        <v>1.5</v>
      </c>
      <c r="Q1910" t="n">
        <v>-6.5</v>
      </c>
      <c r="R1910" t="n">
        <v>-11</v>
      </c>
      <c r="T1910" t="n">
        <v>8.9</v>
      </c>
      <c r="U1910" t="n">
        <v>-5.6</v>
      </c>
      <c r="V1910" t="n">
        <v>-3.2</v>
      </c>
      <c r="W1910" t="n">
        <v>1.1</v>
      </c>
      <c r="Y1910" t="n">
        <v>2.3</v>
      </c>
      <c r="Z1910" t="n">
        <v>1.6</v>
      </c>
      <c r="AA1910" t="n">
        <v>7.9</v>
      </c>
      <c r="AB1910" t="n">
        <v>11.5</v>
      </c>
      <c r="AD1910" t="n">
        <v>8</v>
      </c>
      <c r="AE1910" t="n">
        <v>6.8</v>
      </c>
      <c r="AG1910" t="n">
        <v>-9.1</v>
      </c>
      <c r="AI1910" t="n">
        <v>1.6</v>
      </c>
      <c r="AJ1910" t="n">
        <v>1.4</v>
      </c>
      <c r="AK1910" t="n">
        <v>-0.7</v>
      </c>
      <c r="AL1910" t="n">
        <v>2.5</v>
      </c>
      <c r="AN1910" t="n">
        <v>1</v>
      </c>
      <c r="AO1910" t="n">
        <v>0.9</v>
      </c>
      <c r="AP1910" t="n">
        <v>-6.3</v>
      </c>
      <c r="AQ1910" t="n">
        <v>-2.9</v>
      </c>
      <c r="AS1910" t="n">
        <v>2.4</v>
      </c>
      <c r="AT1910" t="n">
        <v>3.3</v>
      </c>
      <c r="AU1910" t="n">
        <v>24.9</v>
      </c>
      <c r="AV1910" t="n">
        <v>30.7</v>
      </c>
      <c r="AX1910" t="n">
        <v>22.1</v>
      </c>
      <c r="BD1910" t="n">
        <v>-6.6</v>
      </c>
    </row>
    <row r="1911">
      <c r="A1911" t="inlineStr">
        <is>
          <t>Net revenue per pound sold, resulted primarily from market prices (percentage points)</t>
        </is>
      </c>
      <c r="C1911" t="inlineStr">
        <is>
          <t>Actual</t>
        </is>
      </c>
      <c r="D1911" t="inlineStr">
        <is>
          <t>QQQQ</t>
        </is>
      </c>
      <c r="F1911" t="n">
        <v>8.300000000000001</v>
      </c>
      <c r="G1911" t="n">
        <v>11.2</v>
      </c>
      <c r="H1911" t="n">
        <v>9</v>
      </c>
      <c r="J1911" t="n">
        <v>6.7</v>
      </c>
      <c r="O1911" t="n">
        <v>2.9</v>
      </c>
      <c r="BC1911" t="n">
        <v>18.2</v>
      </c>
    </row>
    <row r="1912">
      <c r="A1912" t="inlineStr">
        <is>
          <t>Impact of volume on net sales per pound (percentage points)</t>
        </is>
      </c>
      <c r="C1912" t="inlineStr">
        <is>
          <t>Actual</t>
        </is>
      </c>
      <c r="D1912" t="inlineStr">
        <is>
          <t>QQQQ</t>
        </is>
      </c>
      <c r="F1912" t="n">
        <v>-1.1</v>
      </c>
      <c r="G1912" t="n">
        <v>-3</v>
      </c>
      <c r="H1912" t="n">
        <v>-4.6</v>
      </c>
      <c r="K1912" t="n">
        <v>1.4</v>
      </c>
      <c r="AG1912" t="n">
        <v>5.3</v>
      </c>
      <c r="BA1912" t="n">
        <v>15.7</v>
      </c>
    </row>
    <row r="1913">
      <c r="A1913" t="inlineStr">
        <is>
          <t>Prepared foods sales volume (percentage points)</t>
        </is>
      </c>
      <c r="C1913" t="inlineStr">
        <is>
          <t>Actual</t>
        </is>
      </c>
      <c r="D1913" t="inlineStr">
        <is>
          <t>QQQQ</t>
        </is>
      </c>
      <c r="AE1913" t="n">
        <v>1.8</v>
      </c>
    </row>
    <row r="1915">
      <c r="A1915" t="inlineStr">
        <is>
          <t>U.K. and Europe segment</t>
        </is>
      </c>
    </row>
    <row r="1916">
      <c r="A1916" t="inlineStr">
        <is>
          <t>Sales volume (percentage points)</t>
        </is>
      </c>
      <c r="C1916" t="inlineStr">
        <is>
          <t>Actual</t>
        </is>
      </c>
      <c r="D1916" t="inlineStr">
        <is>
          <t>QQQQ</t>
        </is>
      </c>
      <c r="AB1916" t="n">
        <v>14.3</v>
      </c>
      <c r="AD1916" t="n">
        <v>4.1</v>
      </c>
      <c r="AE1916" t="n">
        <v>4.4</v>
      </c>
      <c r="AF1916" t="n">
        <v>3.5</v>
      </c>
      <c r="AG1916" t="n">
        <v>-1.8</v>
      </c>
      <c r="AI1916" t="n">
        <v>1.2</v>
      </c>
      <c r="AJ1916" t="n">
        <v>-4.2</v>
      </c>
      <c r="AK1916" t="n">
        <v>-7.3</v>
      </c>
      <c r="AL1916" t="n">
        <v>-1.4</v>
      </c>
      <c r="AN1916" t="n">
        <v>0.7</v>
      </c>
      <c r="AO1916" t="n">
        <v>0.7</v>
      </c>
      <c r="AS1916" t="n">
        <v>6.7</v>
      </c>
      <c r="AT1916" t="n">
        <v>-2.6</v>
      </c>
      <c r="AU1916" t="n">
        <v>8.1</v>
      </c>
      <c r="AV1916" t="n">
        <v>3</v>
      </c>
      <c r="AX1916" t="n">
        <v>3.4</v>
      </c>
      <c r="AY1916" t="n">
        <v>0.2</v>
      </c>
      <c r="AZ1916" t="n">
        <v>2.6</v>
      </c>
      <c r="BA1916" t="n">
        <v>-5.8</v>
      </c>
      <c r="BC1916" t="n">
        <v>16</v>
      </c>
      <c r="BD1916" t="n">
        <v>-4.4</v>
      </c>
    </row>
    <row r="1917">
      <c r="A1917" t="inlineStr">
        <is>
          <t>Impact of the acquisition (percentage points)</t>
        </is>
      </c>
      <c r="C1917" t="inlineStr">
        <is>
          <t>Actual</t>
        </is>
      </c>
      <c r="D1917" t="inlineStr">
        <is>
          <t>QQQQ</t>
        </is>
      </c>
      <c r="AN1917" t="n">
        <v>14.2</v>
      </c>
      <c r="AO1917" t="n">
        <v>62.4</v>
      </c>
      <c r="AP1917" t="n">
        <v>62.7</v>
      </c>
      <c r="AQ1917" t="n">
        <v>66</v>
      </c>
      <c r="AS1917" t="n">
        <v>44.3</v>
      </c>
      <c r="AX1917" t="n">
        <v>9</v>
      </c>
    </row>
    <row r="1918">
      <c r="A1918" t="inlineStr">
        <is>
          <t>Impact of foreign currency translation (percentage points)</t>
        </is>
      </c>
      <c r="C1918" t="inlineStr">
        <is>
          <t>Actual</t>
        </is>
      </c>
      <c r="D1918" t="inlineStr">
        <is>
          <t>QQQQ</t>
        </is>
      </c>
      <c r="AB1918" t="n">
        <v>-0.5</v>
      </c>
      <c r="AD1918" t="n">
        <v>9.4</v>
      </c>
      <c r="AE1918" t="n">
        <v>12.9</v>
      </c>
      <c r="AF1918" t="n">
        <v>6.5</v>
      </c>
      <c r="AG1918" t="n">
        <v>-0.3</v>
      </c>
      <c r="AI1918" t="n">
        <v>3.7</v>
      </c>
      <c r="AJ1918" t="n">
        <v>-6.5</v>
      </c>
      <c r="AK1918" t="n">
        <v>-5.6</v>
      </c>
      <c r="AL1918" t="n">
        <v>-5.6</v>
      </c>
      <c r="AN1918" t="n">
        <v>4.4</v>
      </c>
      <c r="AO1918" t="n">
        <v>-1.7</v>
      </c>
      <c r="AS1918" t="n">
        <v>0.4</v>
      </c>
      <c r="AT1918" t="n">
        <v>7.4</v>
      </c>
      <c r="AU1918" t="n">
        <v>13.7</v>
      </c>
      <c r="AV1918" t="n">
        <v>7.3</v>
      </c>
      <c r="AX1918" t="n">
        <v>7.6</v>
      </c>
      <c r="AY1918" t="n">
        <v>2.9</v>
      </c>
      <c r="AZ1918" t="n">
        <v>11.2</v>
      </c>
      <c r="BA1918" t="n">
        <v>-16.9</v>
      </c>
      <c r="BC1918" t="n">
        <v>-14.2</v>
      </c>
      <c r="BD1918" t="n">
        <v>-11.1</v>
      </c>
    </row>
    <row r="1919">
      <c r="A1919" t="inlineStr">
        <is>
          <t>Impact of the legacy business (percentage points)</t>
        </is>
      </c>
      <c r="C1919" t="inlineStr">
        <is>
          <t>Actual</t>
        </is>
      </c>
      <c r="D1919" t="inlineStr">
        <is>
          <t>QQQQ</t>
        </is>
      </c>
      <c r="BC1919" t="n">
        <v>-2.2</v>
      </c>
    </row>
    <row r="1920">
      <c r="A1920" t="inlineStr">
        <is>
          <t>Net sales per pound (percentage points)</t>
        </is>
      </c>
      <c r="C1920" t="inlineStr">
        <is>
          <t>Actual</t>
        </is>
      </c>
      <c r="D1920" t="inlineStr">
        <is>
          <t>QQQQ</t>
        </is>
      </c>
      <c r="AB1920" t="n">
        <v>-2.9</v>
      </c>
      <c r="AD1920" t="n">
        <v>7.8</v>
      </c>
      <c r="AE1920" t="n">
        <v>1.3</v>
      </c>
      <c r="AF1920" t="n">
        <v>2.4</v>
      </c>
      <c r="AG1920" t="n">
        <v>4.6</v>
      </c>
      <c r="AI1920" t="n">
        <v>2.7</v>
      </c>
      <c r="AJ1920" t="n">
        <v>5.3</v>
      </c>
      <c r="AK1920" t="n">
        <v>8</v>
      </c>
      <c r="AL1920" t="n">
        <v>5.2</v>
      </c>
      <c r="AN1920" t="n">
        <v>0.4</v>
      </c>
      <c r="AO1920" t="n">
        <v>-1.6</v>
      </c>
      <c r="AS1920" t="n">
        <v>0.6</v>
      </c>
      <c r="AT1920" t="n">
        <v>-0.9</v>
      </c>
      <c r="AU1920" t="n">
        <v>1.8</v>
      </c>
      <c r="AV1920" t="n">
        <v>-0.3</v>
      </c>
      <c r="AX1920" t="n">
        <v>0.2</v>
      </c>
      <c r="AY1920" t="n">
        <v>11.6</v>
      </c>
      <c r="AZ1920" t="n">
        <v>18.3</v>
      </c>
      <c r="BA1920" t="n">
        <v>25.4</v>
      </c>
      <c r="BC1920" t="n">
        <v>22.1</v>
      </c>
      <c r="BD1920" t="n">
        <v>19.5</v>
      </c>
    </row>
    <row r="1921">
      <c r="A1921" t="inlineStr">
        <is>
          <t>Net sales by our existing U.K. and Europe operations (percentage points)</t>
        </is>
      </c>
      <c r="C1921" t="inlineStr">
        <is>
          <t>Actual</t>
        </is>
      </c>
      <c r="D1921" t="inlineStr">
        <is>
          <t>QQQQ</t>
        </is>
      </c>
      <c r="AP1921" t="n">
        <v>-21.4</v>
      </c>
      <c r="AQ1921" t="n">
        <v>-2.6</v>
      </c>
    </row>
    <row r="1922">
      <c r="A1922" t="inlineStr">
        <is>
          <t>Sales volume</t>
        </is>
      </c>
      <c r="C1922" t="inlineStr">
        <is>
          <t>Million</t>
        </is>
      </c>
      <c r="D1922" t="inlineStr">
        <is>
          <t>QQQQ</t>
        </is>
      </c>
      <c r="AP1922" t="n">
        <v>-54.9</v>
      </c>
    </row>
    <row r="1923">
      <c r="A1923" t="inlineStr">
        <is>
          <t>Net sales per pound</t>
        </is>
      </c>
      <c r="C1923" t="inlineStr">
        <is>
          <t>Million</t>
        </is>
      </c>
      <c r="D1923" t="inlineStr">
        <is>
          <t>QQQQ</t>
        </is>
      </c>
      <c r="AP1923" t="n">
        <v>-45.5</v>
      </c>
      <c r="AQ1923" t="n">
        <v>3.1</v>
      </c>
    </row>
    <row r="1924">
      <c r="A1924" t="inlineStr">
        <is>
          <t>Impact of foreign currency translation</t>
        </is>
      </c>
      <c r="C1924" t="inlineStr">
        <is>
          <t>Million</t>
        </is>
      </c>
      <c r="D1924" t="inlineStr">
        <is>
          <t>QQQQ</t>
        </is>
      </c>
      <c r="AP1924" t="n">
        <v>-14.5</v>
      </c>
      <c r="AQ1924" t="n">
        <v>21.3</v>
      </c>
    </row>
    <row r="1926">
      <c r="A1926" t="inlineStr">
        <is>
          <t>Mexico Reportable Segment</t>
        </is>
      </c>
    </row>
    <row r="1927">
      <c r="A1927" t="inlineStr">
        <is>
          <t>Net revenue per pound sold and the movement in the exchange rate impact (percentage points)</t>
        </is>
      </c>
      <c r="C1927" t="inlineStr">
        <is>
          <t>Actual</t>
        </is>
      </c>
      <c r="D1927" t="inlineStr">
        <is>
          <t>QQQQ</t>
        </is>
      </c>
      <c r="F1927" t="n">
        <v>15.8</v>
      </c>
      <c r="G1927" t="n">
        <v>39.6</v>
      </c>
    </row>
    <row r="1928">
      <c r="A1928" t="inlineStr">
        <is>
          <t>Net sales per pound, resulted primarily from market prices (percentage points)</t>
        </is>
      </c>
      <c r="C1928" t="inlineStr">
        <is>
          <t>Actual</t>
        </is>
      </c>
      <c r="D1928" t="inlineStr">
        <is>
          <t>QQQQ</t>
        </is>
      </c>
      <c r="J1928" t="n">
        <v>2.3</v>
      </c>
      <c r="K1928" t="n">
        <v>-6.7</v>
      </c>
      <c r="L1928" t="n">
        <v>-8.800000000000001</v>
      </c>
      <c r="M1928" t="n">
        <v>19.7</v>
      </c>
      <c r="AA1928" t="n">
        <v>7.4</v>
      </c>
      <c r="AB1928" t="n">
        <v>4.9</v>
      </c>
    </row>
    <row r="1929">
      <c r="A1929" t="inlineStr">
        <is>
          <t>Impact of foreign currency re-measurement (percentage points)</t>
        </is>
      </c>
      <c r="C1929" t="inlineStr">
        <is>
          <t>Actual</t>
        </is>
      </c>
      <c r="D1929" t="inlineStr">
        <is>
          <t>QQQQ</t>
        </is>
      </c>
      <c r="J1929" t="n">
        <v>3.2</v>
      </c>
      <c r="K1929" t="n">
        <v>-4.7</v>
      </c>
      <c r="L1929" t="n">
        <v>-3.8</v>
      </c>
      <c r="O1929" t="n">
        <v>4.4</v>
      </c>
      <c r="P1929" t="n">
        <v>-12.2</v>
      </c>
      <c r="Q1929" t="n">
        <v>-15.4</v>
      </c>
      <c r="R1929" t="n">
        <v>-12.9</v>
      </c>
      <c r="T1929" t="n">
        <v>16.1</v>
      </c>
      <c r="U1929" t="n">
        <v>-18.5</v>
      </c>
      <c r="V1929" t="n">
        <v>-29.1</v>
      </c>
      <c r="W1929" t="n">
        <v>-21.8</v>
      </c>
      <c r="Y1929" t="n">
        <v>21.3</v>
      </c>
      <c r="Z1929" t="n">
        <v>-13.2</v>
      </c>
      <c r="AA1929" t="n">
        <v>-3.2</v>
      </c>
      <c r="AB1929" t="n">
        <v>5.4</v>
      </c>
      <c r="AD1929" t="n">
        <v>4.1</v>
      </c>
      <c r="AE1929" t="n">
        <v>10.6</v>
      </c>
      <c r="AF1929" t="n">
        <v>-4.3</v>
      </c>
      <c r="AG1929" t="n">
        <v>-5.8</v>
      </c>
      <c r="AI1929" t="n">
        <v>1.6</v>
      </c>
      <c r="AJ1929" t="n">
        <v>-2.3</v>
      </c>
      <c r="AK1929" t="n">
        <v>1.6</v>
      </c>
      <c r="AL1929" t="n">
        <v>-2.6</v>
      </c>
      <c r="AN1929" t="n">
        <v>0.1</v>
      </c>
      <c r="AO1929" t="n">
        <v>-3.8</v>
      </c>
      <c r="AP1929" t="n">
        <v>-15.1</v>
      </c>
      <c r="AQ1929" t="n">
        <v>-14.1</v>
      </c>
      <c r="AS1929" t="n">
        <v>-11.1</v>
      </c>
      <c r="AT1929" t="n">
        <v>-2.3</v>
      </c>
      <c r="AU1929" t="n">
        <v>23.7</v>
      </c>
      <c r="AV1929" t="n">
        <v>12.2</v>
      </c>
      <c r="AX1929" t="n">
        <v>7.5</v>
      </c>
      <c r="AY1929" t="n">
        <v>1.3</v>
      </c>
      <c r="AZ1929" t="n">
        <v>0.2</v>
      </c>
      <c r="BA1929" t="n">
        <v>-1.2</v>
      </c>
      <c r="BC1929" t="n">
        <v>11.8</v>
      </c>
      <c r="BD1929" t="n">
        <v>9.199999999999999</v>
      </c>
    </row>
    <row r="1930">
      <c r="A1930" t="inlineStr">
        <is>
          <t>Impact of the acquired business (percentage points)</t>
        </is>
      </c>
      <c r="C1930" t="inlineStr">
        <is>
          <t>Actual</t>
        </is>
      </c>
      <c r="D1930" t="inlineStr">
        <is>
          <t>QQQQ</t>
        </is>
      </c>
      <c r="R1930" t="n">
        <v>53.3</v>
      </c>
      <c r="T1930" t="n">
        <v>26.8</v>
      </c>
      <c r="U1930" t="n">
        <v>49</v>
      </c>
    </row>
    <row r="1931">
      <c r="A1931" t="inlineStr">
        <is>
          <t>Sales volume (percentage points)</t>
        </is>
      </c>
      <c r="C1931" t="inlineStr">
        <is>
          <t>Actual</t>
        </is>
      </c>
      <c r="D1931" t="inlineStr">
        <is>
          <t>QQQQ</t>
        </is>
      </c>
      <c r="F1931" t="n">
        <v>-3.9</v>
      </c>
      <c r="G1931" t="n">
        <v>-7</v>
      </c>
      <c r="K1931" t="n">
        <v>9.199999999999999</v>
      </c>
      <c r="L1931" t="n">
        <v>7.6</v>
      </c>
      <c r="O1931" t="n">
        <v>2.7</v>
      </c>
      <c r="P1931" t="n">
        <v>2</v>
      </c>
      <c r="Q1931" t="n">
        <v>1.5</v>
      </c>
      <c r="R1931" t="n">
        <v>9.6</v>
      </c>
      <c r="T1931" t="n">
        <v>2.6</v>
      </c>
      <c r="U1931" t="n">
        <v>7.4</v>
      </c>
      <c r="V1931" t="n">
        <v>78.09999999999999</v>
      </c>
      <c r="W1931" t="n">
        <v>1.3</v>
      </c>
      <c r="Y1931" t="n">
        <v>30</v>
      </c>
      <c r="Z1931" t="n">
        <v>2.5</v>
      </c>
      <c r="AB1931" t="n">
        <v>0.8</v>
      </c>
      <c r="AD1931" t="n">
        <v>4</v>
      </c>
      <c r="AE1931" t="n">
        <v>4.2</v>
      </c>
      <c r="AF1931" t="n">
        <v>5.7</v>
      </c>
      <c r="AG1931" t="n">
        <v>4.2</v>
      </c>
      <c r="AI1931" t="n">
        <v>0.8</v>
      </c>
      <c r="AJ1931" t="n">
        <v>1.9</v>
      </c>
      <c r="AK1931" t="n">
        <v>-3.2</v>
      </c>
      <c r="AL1931" t="n">
        <v>-11.7</v>
      </c>
      <c r="AN1931" t="n">
        <v>-2.4</v>
      </c>
      <c r="AO1931" t="n">
        <v>1.7</v>
      </c>
      <c r="AP1931" t="n">
        <v>-2.4</v>
      </c>
      <c r="AQ1931" t="n">
        <v>1.6</v>
      </c>
      <c r="AS1931" t="n">
        <v>-1.6</v>
      </c>
      <c r="AT1931" t="n">
        <v>-13.6</v>
      </c>
      <c r="AU1931" t="n">
        <v>0.7</v>
      </c>
      <c r="AV1931" t="n">
        <v>2.3</v>
      </c>
      <c r="AX1931" t="n">
        <v>2.2</v>
      </c>
      <c r="AY1931" t="n">
        <v>2.9</v>
      </c>
      <c r="AZ1931" t="n">
        <v>10</v>
      </c>
      <c r="BA1931" t="n">
        <v>-11</v>
      </c>
      <c r="BC1931" t="n">
        <v>-5.8</v>
      </c>
      <c r="BD1931" t="n">
        <v>-6.2</v>
      </c>
    </row>
    <row r="1932">
      <c r="A1932" t="inlineStr">
        <is>
          <t>Net sales per pound (percentage points)</t>
        </is>
      </c>
      <c r="C1932" t="inlineStr">
        <is>
          <t>Actual</t>
        </is>
      </c>
      <c r="D1932" t="inlineStr">
        <is>
          <t>QQQQ</t>
        </is>
      </c>
      <c r="H1932" t="n">
        <v>-10.8</v>
      </c>
      <c r="O1932" t="n">
        <v>4.7</v>
      </c>
      <c r="P1932" t="n">
        <v>4.3</v>
      </c>
      <c r="R1932" t="n">
        <v>-20.1</v>
      </c>
      <c r="T1932" t="n">
        <v>2.6</v>
      </c>
      <c r="U1932" t="n">
        <v>1.8</v>
      </c>
      <c r="V1932" t="n">
        <v>14.2</v>
      </c>
      <c r="W1932" t="n">
        <v>18.3</v>
      </c>
      <c r="Y1932" t="n">
        <v>12.9</v>
      </c>
      <c r="Z1932" t="n">
        <v>7.7</v>
      </c>
      <c r="AD1932" t="n">
        <v>5.5</v>
      </c>
      <c r="AE1932" t="n">
        <v>12.4</v>
      </c>
      <c r="AG1932" t="n">
        <v>-8.5</v>
      </c>
      <c r="AI1932" t="n">
        <v>3.5</v>
      </c>
      <c r="AJ1932" t="n">
        <v>-9.4</v>
      </c>
      <c r="AK1932" t="n">
        <v>5.9</v>
      </c>
      <c r="AL1932" t="n">
        <v>21.5</v>
      </c>
      <c r="AN1932" t="n">
        <v>4.4</v>
      </c>
      <c r="AO1932" t="n">
        <v>2</v>
      </c>
      <c r="AP1932" t="n">
        <v>-13.8</v>
      </c>
      <c r="AQ1932" t="n">
        <v>14.5</v>
      </c>
      <c r="AS1932" t="n">
        <v>-7.9</v>
      </c>
      <c r="AT1932" t="n">
        <v>44.6</v>
      </c>
      <c r="AU1932" t="n">
        <v>44.7</v>
      </c>
      <c r="AV1932" t="n">
        <v>13.9</v>
      </c>
      <c r="AX1932" t="n">
        <v>25.6</v>
      </c>
      <c r="AY1932" t="n">
        <v>9.9</v>
      </c>
      <c r="AZ1932" t="n">
        <v>17.2</v>
      </c>
      <c r="BA1932" t="n">
        <v>11.9</v>
      </c>
      <c r="BD1932" t="n">
        <v>2.7</v>
      </c>
    </row>
    <row r="1933">
      <c r="A1933" t="inlineStr">
        <is>
          <t>Unit sales volume and the movement in the exchange rate impact  (percentage points)</t>
        </is>
      </c>
      <c r="C1933" t="inlineStr">
        <is>
          <t>Actual</t>
        </is>
      </c>
      <c r="D1933" t="inlineStr">
        <is>
          <t>QQQQ</t>
        </is>
      </c>
      <c r="H1933" t="n">
        <v>7.4</v>
      </c>
    </row>
    <row r="1934">
      <c r="A1934" t="inlineStr">
        <is>
          <t>Net sales per pound, resulted primarily from sales volume (percentage points)</t>
        </is>
      </c>
      <c r="C1934" t="inlineStr">
        <is>
          <t>Actual</t>
        </is>
      </c>
      <c r="D1934" t="inlineStr">
        <is>
          <t>QQQQ</t>
        </is>
      </c>
      <c r="M1934" t="n">
        <v>-2.8</v>
      </c>
      <c r="AA1934" t="n">
        <v>1.1</v>
      </c>
    </row>
    <row r="1935">
      <c r="A1935" t="inlineStr">
        <is>
          <t>Impact of foreign currency re-measurement on net sales per pound (percentage points)</t>
        </is>
      </c>
      <c r="C1935" t="inlineStr">
        <is>
          <t>Actual</t>
        </is>
      </c>
      <c r="D1935" t="inlineStr">
        <is>
          <t>QQQQ</t>
        </is>
      </c>
      <c r="J1935" t="n">
        <v>1</v>
      </c>
      <c r="M1935" t="n">
        <v>-1.8</v>
      </c>
    </row>
    <row r="1937">
      <c r="A1937" t="inlineStr">
        <is>
          <t>Impact on cost of sales</t>
        </is>
      </c>
    </row>
    <row r="1938">
      <c r="A1938" t="inlineStr">
        <is>
          <t>Cost of sales incurred by our U.S. operations</t>
        </is>
      </c>
    </row>
    <row r="1939">
      <c r="A1939" t="inlineStr">
        <is>
          <t>Cost per pound sold (percentage points)</t>
        </is>
      </c>
      <c r="C1939" t="inlineStr">
        <is>
          <t>Actual</t>
        </is>
      </c>
      <c r="D1939" t="inlineStr">
        <is>
          <t>QQQQ</t>
        </is>
      </c>
      <c r="AO1939" t="n">
        <v>2.9</v>
      </c>
      <c r="AP1939" t="n">
        <v>2.3</v>
      </c>
      <c r="AQ1939" t="n">
        <v>-2.6</v>
      </c>
      <c r="AS1939" t="n">
        <v>0.6</v>
      </c>
      <c r="AT1939" t="n">
        <v>3.9</v>
      </c>
      <c r="AU1939" t="n">
        <v>16.4</v>
      </c>
      <c r="AV1939" t="n">
        <v>28.4</v>
      </c>
      <c r="AX1939" t="n">
        <v>17.5</v>
      </c>
      <c r="AY1939" t="n">
        <v>15.8</v>
      </c>
      <c r="AZ1939" t="n">
        <v>16.3</v>
      </c>
      <c r="BA1939" t="n">
        <v>9.9</v>
      </c>
      <c r="BC1939" t="n">
        <v>14</v>
      </c>
      <c r="BD1939" t="n">
        <v>9.9</v>
      </c>
    </row>
    <row r="1940">
      <c r="A1940" t="inlineStr">
        <is>
          <t>Sales volume (percentage points)</t>
        </is>
      </c>
      <c r="C1940" t="inlineStr">
        <is>
          <t>Actual</t>
        </is>
      </c>
      <c r="D1940" t="inlineStr">
        <is>
          <t>QQQQ</t>
        </is>
      </c>
      <c r="AO1940" t="n">
        <v>1.4</v>
      </c>
      <c r="AP1940" t="n">
        <v>0.1</v>
      </c>
      <c r="AQ1940" t="n">
        <v>1</v>
      </c>
      <c r="AS1940" t="n">
        <v>0.7</v>
      </c>
      <c r="AT1940" t="n">
        <v>0.5</v>
      </c>
      <c r="AU1940" t="n">
        <v>1</v>
      </c>
      <c r="AV1940" t="n">
        <v>-0.5</v>
      </c>
      <c r="AX1940" t="n">
        <v>-0.5</v>
      </c>
      <c r="AY1940" t="n">
        <v>-0.1</v>
      </c>
      <c r="AZ1940" t="n">
        <v>1</v>
      </c>
      <c r="BA1940" t="n">
        <v>-0.6</v>
      </c>
      <c r="BC1940" t="n">
        <v>-0.2</v>
      </c>
      <c r="BD1940" t="n">
        <v>0.8</v>
      </c>
    </row>
    <row r="1941">
      <c r="A1941" t="inlineStr">
        <is>
          <t>Higher feed ingredient (percentage points)</t>
        </is>
      </c>
      <c r="C1941" t="inlineStr">
        <is>
          <t>Actual</t>
        </is>
      </c>
      <c r="D1941" t="inlineStr">
        <is>
          <t>QQQQ</t>
        </is>
      </c>
      <c r="F1941" t="n">
        <v>8.199999999999999</v>
      </c>
      <c r="G1941" t="n">
        <v>2.7</v>
      </c>
    </row>
    <row r="1942">
      <c r="A1942" t="inlineStr">
        <is>
          <t xml:space="preserve"> derivatives (percentage points)</t>
        </is>
      </c>
      <c r="C1942" t="inlineStr">
        <is>
          <t>Actual</t>
        </is>
      </c>
      <c r="D1942" t="inlineStr">
        <is>
          <t>QQQQ</t>
        </is>
      </c>
      <c r="F1942" t="n">
        <v>-0.6</v>
      </c>
    </row>
    <row r="1943">
      <c r="A1943" t="inlineStr">
        <is>
          <t>Acquired GNP operations (percentage points)</t>
        </is>
      </c>
      <c r="C1943" t="inlineStr">
        <is>
          <t>Actual</t>
        </is>
      </c>
      <c r="D1943" t="inlineStr">
        <is>
          <t>QQQQ</t>
        </is>
      </c>
      <c r="Z1943" t="n">
        <v>5.8</v>
      </c>
      <c r="AA1943" t="n">
        <v>6.4</v>
      </c>
      <c r="AB1943" t="n">
        <v>5.8</v>
      </c>
      <c r="AD1943" t="n">
        <v>6.2</v>
      </c>
    </row>
    <row r="1944">
      <c r="A1944" t="inlineStr">
        <is>
          <t>Existing U.S. segment (percentage points)</t>
        </is>
      </c>
      <c r="C1944" t="inlineStr">
        <is>
          <t>Actual</t>
        </is>
      </c>
      <c r="D1944" t="inlineStr">
        <is>
          <t>QQQQ</t>
        </is>
      </c>
      <c r="Z1944" t="n">
        <v>0.7</v>
      </c>
      <c r="AA1944" t="n">
        <v>-1.22</v>
      </c>
    </row>
    <row r="1945">
      <c r="A1945" t="inlineStr">
        <is>
          <t>Net Sales Per pound</t>
        </is>
      </c>
      <c r="C1945" t="inlineStr">
        <is>
          <t>Actual</t>
        </is>
      </c>
      <c r="D1945" t="inlineStr">
        <is>
          <t>QQQQ</t>
        </is>
      </c>
      <c r="AY1945" t="n">
        <v>29.2</v>
      </c>
      <c r="AZ1945" t="n">
        <v>28</v>
      </c>
    </row>
    <row r="1946">
      <c r="A1946" t="inlineStr">
        <is>
          <t>Insurance costs</t>
        </is>
      </c>
      <c r="C1946" t="inlineStr">
        <is>
          <t>Million</t>
        </is>
      </c>
      <c r="D1946" t="inlineStr">
        <is>
          <t>QQQQ</t>
        </is>
      </c>
      <c r="H1946" t="n">
        <v>-2</v>
      </c>
      <c r="J1946" t="n">
        <v>-24.1</v>
      </c>
    </row>
    <row r="1947">
      <c r="A1947" t="inlineStr">
        <is>
          <t>Inventory reduction efforts</t>
        </is>
      </c>
      <c r="C1947" t="inlineStr">
        <is>
          <t>Million</t>
        </is>
      </c>
      <c r="D1947" t="inlineStr">
        <is>
          <t>QQQQ</t>
        </is>
      </c>
      <c r="H1947" t="n">
        <v>-11.5</v>
      </c>
    </row>
    <row r="1948">
      <c r="A1948" t="inlineStr">
        <is>
          <t>Legal settlements</t>
        </is>
      </c>
      <c r="C1948" t="inlineStr">
        <is>
          <t>Million</t>
        </is>
      </c>
      <c r="D1948" t="inlineStr">
        <is>
          <t>QQQQ</t>
        </is>
      </c>
      <c r="H1948" t="n">
        <v>-9.4</v>
      </c>
    </row>
    <row r="1949">
      <c r="A1949" t="inlineStr">
        <is>
          <t>Existing U.S. segment</t>
        </is>
      </c>
      <c r="C1949" t="inlineStr">
        <is>
          <t>Million</t>
        </is>
      </c>
      <c r="D1949" t="inlineStr">
        <is>
          <t>QQQQ</t>
        </is>
      </c>
      <c r="AB1949" t="n">
        <v>-4.7</v>
      </c>
    </row>
    <row r="1950">
      <c r="A1950" t="inlineStr">
        <is>
          <t>Cost per pound sold</t>
        </is>
      </c>
      <c r="C1950" t="inlineStr">
        <is>
          <t>Million</t>
        </is>
      </c>
      <c r="D1950" t="inlineStr">
        <is>
          <t>QQQQ</t>
        </is>
      </c>
      <c r="AI1950" t="n">
        <v>353</v>
      </c>
      <c r="AJ1950" t="n">
        <v>39.7</v>
      </c>
      <c r="AK1950" t="n">
        <v>-104.3</v>
      </c>
      <c r="AL1950" t="n">
        <v>-12.3</v>
      </c>
      <c r="AN1950" t="n">
        <v>-92.59999999999999</v>
      </c>
    </row>
    <row r="1951">
      <c r="A1951" t="inlineStr">
        <is>
          <t>Sales volume</t>
        </is>
      </c>
      <c r="C1951" t="inlineStr">
        <is>
          <t>Million</t>
        </is>
      </c>
      <c r="D1951" t="inlineStr">
        <is>
          <t>QQQQ</t>
        </is>
      </c>
      <c r="AG1951" t="n">
        <v>48.4</v>
      </c>
      <c r="AI1951" t="n">
        <v>78.2</v>
      </c>
      <c r="AJ1951" t="n">
        <v>15</v>
      </c>
      <c r="AK1951" t="n">
        <v>29.2</v>
      </c>
      <c r="AL1951" t="n">
        <v>19</v>
      </c>
      <c r="AN1951" t="n">
        <v>86</v>
      </c>
    </row>
    <row r="1952">
      <c r="A1952" t="inlineStr">
        <is>
          <t>Benefits cost</t>
        </is>
      </c>
      <c r="C1952" t="inlineStr">
        <is>
          <t>Million</t>
        </is>
      </c>
      <c r="D1952" t="inlineStr">
        <is>
          <t>QQQQ</t>
        </is>
      </c>
      <c r="AD1952" t="n">
        <v>19.1</v>
      </c>
      <c r="AJ1952" t="n">
        <v>5.2</v>
      </c>
      <c r="AL1952" t="n">
        <v>-4.5</v>
      </c>
      <c r="AQ1952" t="n">
        <v>15.7</v>
      </c>
      <c r="AS1952" t="n">
        <v>34.6</v>
      </c>
    </row>
    <row r="1953">
      <c r="A1953" t="inlineStr">
        <is>
          <t>Payroll and benefits costs</t>
        </is>
      </c>
      <c r="C1953" t="inlineStr">
        <is>
          <t>Million</t>
        </is>
      </c>
      <c r="D1953" t="inlineStr">
        <is>
          <t>QQQQ</t>
        </is>
      </c>
      <c r="K1953" t="n">
        <v>-9.300000000000001</v>
      </c>
      <c r="L1953" t="n">
        <v>-6.4</v>
      </c>
      <c r="M1953" t="n">
        <v>4.6</v>
      </c>
      <c r="O1953" t="n">
        <v>-23.6</v>
      </c>
      <c r="T1953" t="n">
        <v>-33.2</v>
      </c>
      <c r="V1953" t="n">
        <v>20.9</v>
      </c>
      <c r="W1953" t="n">
        <v>-2.6</v>
      </c>
      <c r="Y1953" t="n">
        <v>21.3</v>
      </c>
      <c r="AN1953" t="n">
        <v>81.2</v>
      </c>
      <c r="AP1953" t="n">
        <v>13.4</v>
      </c>
    </row>
    <row r="1954">
      <c r="A1954" t="inlineStr">
        <is>
          <t>Utilities costs</t>
        </is>
      </c>
      <c r="C1954" t="inlineStr">
        <is>
          <t>Million</t>
        </is>
      </c>
      <c r="D1954" t="inlineStr">
        <is>
          <t>QQQQ</t>
        </is>
      </c>
      <c r="K1954" t="n">
        <v>7.1</v>
      </c>
      <c r="O1954" t="n">
        <v>6.2</v>
      </c>
      <c r="P1954" t="n">
        <v>-5.9</v>
      </c>
      <c r="R1954" t="n">
        <v>-2.7</v>
      </c>
      <c r="T1954" t="n">
        <v>-17</v>
      </c>
      <c r="U1954" t="n">
        <v>-3.1</v>
      </c>
      <c r="W1954" t="n">
        <v>-2.2</v>
      </c>
    </row>
    <row r="1955">
      <c r="A1955" t="inlineStr">
        <is>
          <t>Lease costs</t>
        </is>
      </c>
      <c r="C1955" t="inlineStr">
        <is>
          <t>Million</t>
        </is>
      </c>
      <c r="D1955" t="inlineStr">
        <is>
          <t>QQQQ</t>
        </is>
      </c>
      <c r="J1955" t="n">
        <v>-5.2</v>
      </c>
      <c r="M1955" t="n">
        <v>1.4</v>
      </c>
      <c r="O1955" t="n">
        <v>2.6</v>
      </c>
      <c r="V1955" t="n">
        <v>1.7</v>
      </c>
      <c r="AJ1955" t="n">
        <v>5.8</v>
      </c>
    </row>
    <row r="1956">
      <c r="A1956" t="inlineStr">
        <is>
          <t>Vehicle costs</t>
        </is>
      </c>
      <c r="C1956" t="inlineStr">
        <is>
          <t>Million</t>
        </is>
      </c>
      <c r="D1956" t="inlineStr">
        <is>
          <t>QQQQ</t>
        </is>
      </c>
      <c r="T1956" t="n">
        <v>-13.3</v>
      </c>
    </row>
    <row r="1957">
      <c r="A1957" t="inlineStr">
        <is>
          <t>Prepared foods purchases</t>
        </is>
      </c>
      <c r="C1957" t="inlineStr">
        <is>
          <t>Million</t>
        </is>
      </c>
      <c r="D1957" t="inlineStr">
        <is>
          <t>QQQQ</t>
        </is>
      </c>
      <c r="L1957" t="n">
        <v>3.1</v>
      </c>
      <c r="AV1957" t="n">
        <v>57</v>
      </c>
      <c r="AX1957" t="n">
        <v>158.7</v>
      </c>
    </row>
    <row r="1958">
      <c r="A1958" t="inlineStr">
        <is>
          <t>Hurricanes damage</t>
        </is>
      </c>
      <c r="C1958" t="inlineStr">
        <is>
          <t>Million</t>
        </is>
      </c>
      <c r="D1958" t="inlineStr">
        <is>
          <t>QQQQ</t>
        </is>
      </c>
      <c r="AB1958" t="n">
        <v>1.9</v>
      </c>
      <c r="AL1958" t="n">
        <v>19.3</v>
      </c>
      <c r="AN1958" t="n">
        <v>14.9</v>
      </c>
    </row>
    <row r="1959">
      <c r="A1959" t="inlineStr">
        <is>
          <t>Cost from number of operational employees</t>
        </is>
      </c>
      <c r="C1959" t="inlineStr">
        <is>
          <t>Million</t>
        </is>
      </c>
      <c r="D1959" t="inlineStr">
        <is>
          <t>QQQQ</t>
        </is>
      </c>
      <c r="AE1959" t="n">
        <v>18.1</v>
      </c>
    </row>
    <row r="1960">
      <c r="A1960" t="inlineStr">
        <is>
          <t>Cost on sale of assets</t>
        </is>
      </c>
      <c r="C1960" t="inlineStr">
        <is>
          <t>Million</t>
        </is>
      </c>
      <c r="D1960" t="inlineStr">
        <is>
          <t>QQQQ</t>
        </is>
      </c>
      <c r="H1960" t="n">
        <v>-3.1</v>
      </c>
    </row>
    <row r="1961">
      <c r="A1961" t="inlineStr">
        <is>
          <t>Payroll costs</t>
        </is>
      </c>
      <c r="C1961" t="inlineStr">
        <is>
          <t>Million</t>
        </is>
      </c>
      <c r="D1961" t="inlineStr">
        <is>
          <t>QQQQ</t>
        </is>
      </c>
      <c r="J1961" t="n">
        <v>-9.699999999999999</v>
      </c>
      <c r="L1961" t="n">
        <v>1.5</v>
      </c>
      <c r="AA1961" t="n">
        <v>22.9</v>
      </c>
      <c r="AB1961" t="n">
        <v>22.4</v>
      </c>
      <c r="AD1961" t="n">
        <v>88.7</v>
      </c>
      <c r="AG1961" t="n">
        <v>12.4</v>
      </c>
      <c r="AJ1961" t="n">
        <v>28.9</v>
      </c>
      <c r="AO1961" t="n">
        <v>21.5</v>
      </c>
      <c r="AS1961" t="n">
        <v>16.9</v>
      </c>
      <c r="AU1961" t="n">
        <v>14</v>
      </c>
      <c r="AV1961" t="n">
        <v>65</v>
      </c>
      <c r="AX1961" t="n">
        <v>90.5</v>
      </c>
    </row>
    <row r="1962">
      <c r="A1962" t="inlineStr">
        <is>
          <t>Grower costs</t>
        </is>
      </c>
      <c r="C1962" t="inlineStr">
        <is>
          <t>Million</t>
        </is>
      </c>
      <c r="D1962" t="inlineStr">
        <is>
          <t>QQQQ</t>
        </is>
      </c>
      <c r="K1962" t="n">
        <v>5.8</v>
      </c>
      <c r="M1962" t="n">
        <v>-3.4</v>
      </c>
      <c r="P1962" t="n">
        <v>3.9</v>
      </c>
      <c r="R1962" t="n">
        <v>13.1</v>
      </c>
      <c r="T1962" t="n">
        <v>20.6</v>
      </c>
      <c r="V1962" t="n">
        <v>5.9</v>
      </c>
      <c r="W1962" t="n">
        <v>-6.2</v>
      </c>
      <c r="AA1962" t="n">
        <v>-3.5</v>
      </c>
      <c r="AE1962" t="n">
        <v>23.9</v>
      </c>
      <c r="AF1962" t="n">
        <v>16</v>
      </c>
      <c r="AG1962" t="n">
        <v>12.6</v>
      </c>
      <c r="AI1962" t="n">
        <v>51.8</v>
      </c>
    </row>
    <row r="1963">
      <c r="A1963" t="inlineStr">
        <is>
          <t>Co-pack labor costs</t>
        </is>
      </c>
      <c r="C1963" t="inlineStr">
        <is>
          <t>Million</t>
        </is>
      </c>
      <c r="D1963" t="inlineStr">
        <is>
          <t>QQQQ</t>
        </is>
      </c>
      <c r="J1963" t="n">
        <v>-57.9</v>
      </c>
      <c r="K1963" t="n">
        <v>-7.6</v>
      </c>
      <c r="L1963" t="n">
        <v>-7</v>
      </c>
      <c r="M1963" t="n">
        <v>-2</v>
      </c>
      <c r="O1963" t="n">
        <v>-17.2</v>
      </c>
      <c r="P1963" t="n">
        <v>6.7</v>
      </c>
      <c r="Q1963" t="n">
        <v>7.4</v>
      </c>
      <c r="R1963" t="n">
        <v>6</v>
      </c>
      <c r="T1963" t="n">
        <v>24.4</v>
      </c>
      <c r="U1963" t="n">
        <v>-3.2</v>
      </c>
      <c r="V1963" t="n">
        <v>2.5</v>
      </c>
      <c r="W1963" t="n">
        <v>11.7</v>
      </c>
      <c r="Y1963" t="n">
        <v>18.1</v>
      </c>
    </row>
    <row r="1964">
      <c r="A1964" t="inlineStr">
        <is>
          <t>Outside service costs from processing labor</t>
        </is>
      </c>
      <c r="C1964" t="inlineStr">
        <is>
          <t>Million</t>
        </is>
      </c>
      <c r="D1964" t="inlineStr">
        <is>
          <t>QQQQ</t>
        </is>
      </c>
      <c r="M1964" t="n">
        <v>2.5</v>
      </c>
      <c r="O1964" t="n">
        <v>5.8</v>
      </c>
      <c r="AN1964" t="n">
        <v>15.1</v>
      </c>
      <c r="AQ1964" t="n">
        <v>4.4</v>
      </c>
      <c r="AS1964" t="n">
        <v>15.8</v>
      </c>
      <c r="AX1964" t="n">
        <v>45</v>
      </c>
    </row>
    <row r="1965">
      <c r="A1965" t="inlineStr">
        <is>
          <t>Contract services</t>
        </is>
      </c>
      <c r="C1965" t="inlineStr">
        <is>
          <t>Million</t>
        </is>
      </c>
      <c r="D1965" t="inlineStr">
        <is>
          <t>QQQQ</t>
        </is>
      </c>
      <c r="L1965" t="n">
        <v>-3.5</v>
      </c>
      <c r="Q1965" t="n">
        <v>5.4</v>
      </c>
      <c r="R1965" t="n">
        <v>8.800000000000001</v>
      </c>
      <c r="T1965" t="n">
        <v>20.9</v>
      </c>
      <c r="U1965" t="n">
        <v>6.2</v>
      </c>
      <c r="V1965" t="n">
        <v>8.699999999999999</v>
      </c>
      <c r="W1965" t="n">
        <v>5.7</v>
      </c>
      <c r="Y1965" t="n">
        <v>27</v>
      </c>
      <c r="AJ1965" t="n">
        <v>4.9</v>
      </c>
      <c r="AN1965" t="n">
        <v>-9.199999999999999</v>
      </c>
      <c r="AP1965" t="n">
        <v>5.8</v>
      </c>
    </row>
    <row r="1966">
      <c r="A1966" t="inlineStr">
        <is>
          <t>Supplies and equipment costs</t>
        </is>
      </c>
      <c r="C1966" t="inlineStr">
        <is>
          <t>Million</t>
        </is>
      </c>
      <c r="D1966" t="inlineStr">
        <is>
          <t>QQQQ</t>
        </is>
      </c>
      <c r="Q1966" t="n">
        <v>5.7</v>
      </c>
      <c r="R1966" t="n">
        <v>4.8</v>
      </c>
      <c r="T1966" t="n">
        <v>19.7</v>
      </c>
      <c r="U1966" t="n">
        <v>4.6</v>
      </c>
      <c r="V1966" t="n">
        <v>3.3</v>
      </c>
    </row>
    <row r="1967">
      <c r="A1967" t="inlineStr">
        <is>
          <t>Depreciation charges</t>
        </is>
      </c>
      <c r="C1967" t="inlineStr">
        <is>
          <t>Million</t>
        </is>
      </c>
      <c r="D1967" t="inlineStr">
        <is>
          <t>QQQQ</t>
        </is>
      </c>
      <c r="AD1967" t="n">
        <v>19.7</v>
      </c>
      <c r="AS1967" t="n">
        <v>18</v>
      </c>
      <c r="AX1967" t="n">
        <v>24.8</v>
      </c>
    </row>
    <row r="1968">
      <c r="A1968" t="inlineStr">
        <is>
          <t>Non-recurring jobs tax credit</t>
        </is>
      </c>
      <c r="C1968" t="inlineStr">
        <is>
          <t>Million</t>
        </is>
      </c>
      <c r="D1968" t="inlineStr">
        <is>
          <t>QQQQ</t>
        </is>
      </c>
      <c r="L1968" t="n">
        <v>2.9</v>
      </c>
    </row>
    <row r="1969">
      <c r="A1969" t="inlineStr">
        <is>
          <t xml:space="preserve"> freight and storage charges</t>
        </is>
      </c>
      <c r="C1969" t="inlineStr">
        <is>
          <t>Million</t>
        </is>
      </c>
      <c r="D1969" t="inlineStr">
        <is>
          <t>QQQQ</t>
        </is>
      </c>
      <c r="H1969" t="n">
        <v>-5.1</v>
      </c>
      <c r="J1969" t="n">
        <v>-10.1</v>
      </c>
      <c r="K1969" t="n">
        <v>-6.6</v>
      </c>
      <c r="M1969" t="n">
        <v>-3.8</v>
      </c>
      <c r="O1969" t="n">
        <v>-15.4</v>
      </c>
      <c r="P1969" t="n">
        <v>3.1</v>
      </c>
      <c r="U1969" t="n">
        <v>-5.2</v>
      </c>
      <c r="V1969" t="n">
        <v>-6.3</v>
      </c>
      <c r="W1969" t="n">
        <v>-3.3</v>
      </c>
      <c r="Y1969" t="n">
        <v>-17.9</v>
      </c>
      <c r="AD1969" t="n">
        <v>25.7</v>
      </c>
      <c r="AE1969" t="n">
        <v>26.9</v>
      </c>
      <c r="AF1969" t="n">
        <v>25.3</v>
      </c>
      <c r="AG1969" t="n">
        <v>25.3</v>
      </c>
      <c r="AI1969" t="n">
        <v>77.2</v>
      </c>
      <c r="AK1969" t="n">
        <v>-6.5</v>
      </c>
      <c r="AL1969" t="n">
        <v>-7.3</v>
      </c>
      <c r="AN1969" t="n">
        <v>-16</v>
      </c>
      <c r="AS1969" t="n">
        <v>15.6</v>
      </c>
      <c r="AV1969" t="n">
        <v>38</v>
      </c>
      <c r="AX1969" t="n">
        <v>18.9</v>
      </c>
    </row>
    <row r="1970">
      <c r="A1970" t="inlineStr">
        <is>
          <t>Property taxes</t>
        </is>
      </c>
      <c r="C1970" t="inlineStr">
        <is>
          <t>Million</t>
        </is>
      </c>
      <c r="D1970" t="inlineStr">
        <is>
          <t>QQQQ</t>
        </is>
      </c>
      <c r="AN1970" t="n">
        <v>-5.7</v>
      </c>
    </row>
    <row r="1971">
      <c r="A1971" t="inlineStr">
        <is>
          <t>Live input costs</t>
        </is>
      </c>
      <c r="C1971" t="inlineStr">
        <is>
          <t>Million</t>
        </is>
      </c>
      <c r="D1971" t="inlineStr">
        <is>
          <t>QQQQ</t>
        </is>
      </c>
      <c r="AD1971" t="n">
        <v>-79.59999999999999</v>
      </c>
      <c r="AO1971" t="n">
        <v>52.7</v>
      </c>
      <c r="AP1971" t="n">
        <v>11.3</v>
      </c>
      <c r="AQ1971" t="n">
        <v>19.8</v>
      </c>
      <c r="AS1971" t="n">
        <v>43.4</v>
      </c>
      <c r="AU1971" t="n">
        <v>248.9</v>
      </c>
      <c r="AV1971" t="n">
        <v>307</v>
      </c>
      <c r="AX1971" t="n">
        <v>870.2</v>
      </c>
    </row>
    <row r="1972">
      <c r="A1972" t="inlineStr">
        <is>
          <t>Feed costs</t>
        </is>
      </c>
      <c r="C1972" t="inlineStr">
        <is>
          <t>Million</t>
        </is>
      </c>
      <c r="D1972" t="inlineStr">
        <is>
          <t>QQQQ</t>
        </is>
      </c>
      <c r="J1972" t="n">
        <v>-14.6</v>
      </c>
      <c r="K1972" t="n">
        <v>-143.3</v>
      </c>
      <c r="L1972" t="n">
        <v>-89</v>
      </c>
      <c r="M1972" t="n">
        <v>-102.8</v>
      </c>
      <c r="O1972" t="n">
        <v>-464.7</v>
      </c>
      <c r="P1972" t="n">
        <v>-69</v>
      </c>
      <c r="Q1972" t="n">
        <v>-132.8</v>
      </c>
      <c r="R1972" t="n">
        <v>-125.8</v>
      </c>
      <c r="T1972" t="n">
        <v>-358.2</v>
      </c>
      <c r="U1972" t="n">
        <v>-59.9</v>
      </c>
      <c r="V1972" t="n">
        <v>-28.8</v>
      </c>
      <c r="W1972" t="n">
        <v>25.9</v>
      </c>
      <c r="Y1972" t="n">
        <v>-81.5</v>
      </c>
      <c r="AA1972" t="n">
        <v>-33</v>
      </c>
      <c r="AB1972" t="n">
        <v>-63.7</v>
      </c>
      <c r="AE1972" t="n">
        <v>26.8</v>
      </c>
      <c r="AF1972" t="n">
        <v>61.1</v>
      </c>
      <c r="AI1972" t="n">
        <v>143.2</v>
      </c>
      <c r="AK1972" t="n">
        <v>-38.6</v>
      </c>
      <c r="AN1972" t="n">
        <v>-11.3</v>
      </c>
      <c r="AO1972" t="n">
        <v>30.9</v>
      </c>
      <c r="AQ1972" t="n">
        <v>-39.3</v>
      </c>
      <c r="AT1972" t="n">
        <v>80.7</v>
      </c>
      <c r="AU1972" t="n">
        <v>216</v>
      </c>
      <c r="AV1972" t="n">
        <v>277.6</v>
      </c>
      <c r="AX1972" t="n">
        <v>746.5</v>
      </c>
    </row>
    <row r="1973">
      <c r="A1973" t="inlineStr">
        <is>
          <t>Chick costs</t>
        </is>
      </c>
      <c r="C1973" t="inlineStr">
        <is>
          <t>Million</t>
        </is>
      </c>
      <c r="D1973" t="inlineStr">
        <is>
          <t>QQQQ</t>
        </is>
      </c>
      <c r="AA1973" t="n">
        <v>-3</v>
      </c>
      <c r="AD1973" t="n">
        <v>25.7</v>
      </c>
      <c r="AO1973" t="n">
        <v>8.6</v>
      </c>
      <c r="AP1973" t="n">
        <v>3.7</v>
      </c>
      <c r="AU1973" t="n">
        <v>20.6</v>
      </c>
      <c r="AV1973" t="n">
        <v>18.2</v>
      </c>
      <c r="AX1973" t="n">
        <v>73.5</v>
      </c>
    </row>
    <row r="1974">
      <c r="A1974" t="inlineStr">
        <is>
          <t xml:space="preserve"> Broiler costs</t>
        </is>
      </c>
      <c r="C1974" t="inlineStr">
        <is>
          <t>Million</t>
        </is>
      </c>
      <c r="D1974" t="inlineStr">
        <is>
          <t>QQQQ</t>
        </is>
      </c>
      <c r="AP1974" t="n">
        <v>8.5</v>
      </c>
    </row>
    <row r="1975">
      <c r="A1975" t="inlineStr">
        <is>
          <t>Contract grower costs</t>
        </is>
      </c>
      <c r="C1975" t="inlineStr">
        <is>
          <t>Million</t>
        </is>
      </c>
      <c r="D1975" t="inlineStr">
        <is>
          <t>QQQQ</t>
        </is>
      </c>
      <c r="AO1975" t="n">
        <v>10.2</v>
      </c>
      <c r="AU1975" t="n">
        <v>17.1</v>
      </c>
      <c r="AX1975" t="n">
        <v>35</v>
      </c>
    </row>
    <row r="1976">
      <c r="A1976" t="inlineStr">
        <is>
          <t>Derivative expense</t>
        </is>
      </c>
      <c r="C1976" t="inlineStr">
        <is>
          <t>Million</t>
        </is>
      </c>
      <c r="D1976" t="inlineStr">
        <is>
          <t>QQQQ</t>
        </is>
      </c>
      <c r="H1976" t="n">
        <v>-1.1</v>
      </c>
      <c r="J1976" t="n">
        <v>-13.6</v>
      </c>
      <c r="K1976" t="n">
        <v>8</v>
      </c>
      <c r="L1976" t="n">
        <v>-6.6</v>
      </c>
      <c r="M1976" t="n">
        <v>-27.2</v>
      </c>
      <c r="O1976" t="n">
        <v>16</v>
      </c>
      <c r="P1976" t="n">
        <v>-23</v>
      </c>
      <c r="Q1976" t="n">
        <v>-5.6</v>
      </c>
      <c r="R1976" t="n">
        <v>-3</v>
      </c>
      <c r="U1976" t="n">
        <v>-4.1</v>
      </c>
      <c r="V1976" t="n">
        <v>1.7</v>
      </c>
      <c r="W1976" t="n">
        <v>17</v>
      </c>
      <c r="Y1976" t="n">
        <v>5</v>
      </c>
      <c r="AB1976" t="n">
        <v>-23.9</v>
      </c>
      <c r="AF1976" t="n">
        <v>27.2</v>
      </c>
      <c r="AG1976" t="n">
        <v>14.3</v>
      </c>
      <c r="AJ1976" t="n">
        <v>10</v>
      </c>
      <c r="AP1976" t="n">
        <v>9.4</v>
      </c>
      <c r="AQ1976" t="n">
        <v>-31.8</v>
      </c>
      <c r="AS1976" t="n">
        <v>-59.9</v>
      </c>
    </row>
    <row r="1977">
      <c r="A1977" t="inlineStr">
        <is>
          <t>Commodity and currency derivative</t>
        </is>
      </c>
      <c r="C1977" t="inlineStr">
        <is>
          <t>Million</t>
        </is>
      </c>
      <c r="D1977" t="inlineStr">
        <is>
          <t>QQQQ</t>
        </is>
      </c>
      <c r="AN1977" t="n">
        <v>-14.8</v>
      </c>
    </row>
    <row r="1978">
      <c r="A1978" t="inlineStr">
        <is>
          <t>Commodity derivatives</t>
        </is>
      </c>
      <c r="C1978" t="inlineStr">
        <is>
          <t>Million</t>
        </is>
      </c>
      <c r="D1978" t="inlineStr">
        <is>
          <t>QQQQ</t>
        </is>
      </c>
      <c r="AD1978" t="n">
        <v>-20.6</v>
      </c>
      <c r="AK1978" t="n">
        <v>-28.3</v>
      </c>
    </row>
    <row r="1979">
      <c r="A1979" t="inlineStr">
        <is>
          <t>Repair and maintenance costs</t>
        </is>
      </c>
      <c r="C1979" t="inlineStr">
        <is>
          <t>Million</t>
        </is>
      </c>
      <c r="D1979" t="inlineStr">
        <is>
          <t>QQQQ</t>
        </is>
      </c>
      <c r="O1979" t="n">
        <v>-5.1</v>
      </c>
      <c r="U1979" t="n">
        <v>2.5</v>
      </c>
      <c r="V1979" t="n">
        <v>3.8</v>
      </c>
      <c r="W1979" t="n">
        <v>5</v>
      </c>
      <c r="AB1979" t="n">
        <v>4.2</v>
      </c>
    </row>
    <row r="1981">
      <c r="A1981" t="inlineStr">
        <is>
          <t>Cost of sales incurred by the Mexico operations</t>
        </is>
      </c>
    </row>
    <row r="1982">
      <c r="A1982" t="inlineStr">
        <is>
          <t>Cost per pound sold (percentage points)</t>
        </is>
      </c>
      <c r="C1982" t="inlineStr">
        <is>
          <t>Actual</t>
        </is>
      </c>
      <c r="D1982" t="inlineStr">
        <is>
          <t>QQQQ</t>
        </is>
      </c>
      <c r="AO1982" t="n">
        <v>13</v>
      </c>
      <c r="AP1982" t="n">
        <v>16.9</v>
      </c>
      <c r="AQ1982" t="n">
        <v>5.5</v>
      </c>
      <c r="AS1982" t="n">
        <v>11.4</v>
      </c>
      <c r="AT1982" t="n">
        <v>12.3</v>
      </c>
      <c r="AU1982" t="n">
        <v>6</v>
      </c>
      <c r="AV1982" t="n">
        <v>23.6</v>
      </c>
      <c r="AX1982" t="n">
        <v>16.2</v>
      </c>
      <c r="AY1982" t="n">
        <v>16.1</v>
      </c>
      <c r="AZ1982" t="n">
        <v>26.3</v>
      </c>
      <c r="BA1982" t="n">
        <v>28.8</v>
      </c>
      <c r="BC1982" t="n">
        <v>22.6</v>
      </c>
      <c r="BD1982" t="n">
        <v>11</v>
      </c>
    </row>
    <row r="1983">
      <c r="A1983" t="inlineStr">
        <is>
          <t>Impact of foreign currency re-measurement (percentage points)</t>
        </is>
      </c>
      <c r="C1983" t="inlineStr">
        <is>
          <t>Actual</t>
        </is>
      </c>
      <c r="D1983" t="inlineStr">
        <is>
          <t>QQQQ</t>
        </is>
      </c>
      <c r="J1983" t="n">
        <v>3.2</v>
      </c>
      <c r="K1983" t="n">
        <v>-4.5</v>
      </c>
      <c r="L1983" t="n">
        <v>-4.1</v>
      </c>
      <c r="M1983" t="n">
        <v>-1.4</v>
      </c>
      <c r="O1983" t="n">
        <v>-4.1</v>
      </c>
      <c r="P1983" t="n">
        <v>-12.4</v>
      </c>
      <c r="Q1983" t="n">
        <v>-15.4</v>
      </c>
      <c r="T1983" t="n">
        <v>-17</v>
      </c>
      <c r="U1983" t="n">
        <v>-20.1</v>
      </c>
      <c r="V1983" t="n">
        <v>-28.9</v>
      </c>
      <c r="Y1983" t="n">
        <v>-21.1</v>
      </c>
      <c r="AO1983" t="n">
        <v>-4.2</v>
      </c>
      <c r="AP1983" t="n">
        <v>-20.7</v>
      </c>
      <c r="AQ1983" t="n">
        <v>-13</v>
      </c>
      <c r="AS1983" t="n">
        <v>-11.5</v>
      </c>
      <c r="AT1983" t="n">
        <v>-1.7</v>
      </c>
      <c r="AU1983" t="n">
        <v>17.3</v>
      </c>
      <c r="AV1983" t="n">
        <v>13.2</v>
      </c>
      <c r="AX1983" t="n">
        <v>6.9</v>
      </c>
      <c r="AY1983" t="n">
        <v>-1.4</v>
      </c>
      <c r="AZ1983" t="n">
        <v>0.2</v>
      </c>
      <c r="BA1983" t="n">
        <v>1.3</v>
      </c>
      <c r="BC1983" t="n">
        <v>-0.8</v>
      </c>
      <c r="BD1983" t="n">
        <v>9.9</v>
      </c>
    </row>
    <row r="1984">
      <c r="A1984" t="inlineStr">
        <is>
          <t>Sales volume (percentage points)</t>
        </is>
      </c>
      <c r="C1984" t="inlineStr">
        <is>
          <t>Actual</t>
        </is>
      </c>
      <c r="D1984" t="inlineStr">
        <is>
          <t>QQQQ</t>
        </is>
      </c>
      <c r="F1984" t="n">
        <v>-3.9</v>
      </c>
      <c r="G1984" t="n">
        <v>-7</v>
      </c>
      <c r="J1984" t="n">
        <v>-1.3</v>
      </c>
      <c r="K1984" t="n">
        <v>-9.199999999999999</v>
      </c>
      <c r="AO1984" t="n">
        <v>1.7</v>
      </c>
      <c r="AP1984" t="n">
        <v>-2.4</v>
      </c>
      <c r="AQ1984" t="n">
        <v>1.6</v>
      </c>
      <c r="AS1984" t="n">
        <v>-1.6</v>
      </c>
      <c r="AT1984" t="n">
        <v>-13.7</v>
      </c>
      <c r="AU1984" t="n">
        <v>0.7</v>
      </c>
      <c r="AV1984" t="n">
        <v>2.3</v>
      </c>
      <c r="AX1984" t="n">
        <v>-2.2</v>
      </c>
      <c r="AY1984" t="n">
        <v>2.9</v>
      </c>
      <c r="AZ1984" t="n">
        <v>10</v>
      </c>
      <c r="BA1984" t="n">
        <v>-11</v>
      </c>
      <c r="BC1984" t="n">
        <v>-5.8</v>
      </c>
      <c r="BD1984" t="n">
        <v>-6.2</v>
      </c>
    </row>
    <row r="1985">
      <c r="A1985" t="inlineStr">
        <is>
          <t>Processing performance (percentage points)</t>
        </is>
      </c>
      <c r="C1985" t="inlineStr">
        <is>
          <t>Actual</t>
        </is>
      </c>
      <c r="D1985" t="inlineStr">
        <is>
          <t>QQQQ</t>
        </is>
      </c>
      <c r="J1985" t="n">
        <v>-1.1</v>
      </c>
    </row>
    <row r="1986">
      <c r="A1986" t="inlineStr">
        <is>
          <t>Fertile egg purchases (percentage points)</t>
        </is>
      </c>
      <c r="C1986" t="inlineStr">
        <is>
          <t>Actual</t>
        </is>
      </c>
      <c r="D1986" t="inlineStr">
        <is>
          <t>QQQQ</t>
        </is>
      </c>
      <c r="J1986" t="n">
        <v>0.6</v>
      </c>
    </row>
    <row r="1987">
      <c r="A1987" t="inlineStr">
        <is>
          <t>Cost of sales incurred by our existing operations (percentage points)</t>
        </is>
      </c>
      <c r="C1987" t="inlineStr">
        <is>
          <t>Actual</t>
        </is>
      </c>
      <c r="D1987" t="inlineStr">
        <is>
          <t>QQQQ</t>
        </is>
      </c>
      <c r="R1987" t="n">
        <v>-14.7</v>
      </c>
      <c r="T1987" t="n">
        <v>-11.4</v>
      </c>
    </row>
    <row r="1988">
      <c r="A1988" t="inlineStr">
        <is>
          <t>Imported product costs (percentage points)</t>
        </is>
      </c>
      <c r="C1988" t="inlineStr">
        <is>
          <t>Actual</t>
        </is>
      </c>
      <c r="D1988" t="inlineStr">
        <is>
          <t>QQQQ</t>
        </is>
      </c>
      <c r="K1988" t="n">
        <v>-2.5</v>
      </c>
    </row>
    <row r="1989">
      <c r="A1989" t="inlineStr">
        <is>
          <t>Cost of sales incurred by the acquisition  (percentage points)</t>
        </is>
      </c>
      <c r="C1989" t="inlineStr">
        <is>
          <t>Actual</t>
        </is>
      </c>
      <c r="D1989" t="inlineStr">
        <is>
          <t>QQQQ</t>
        </is>
      </c>
      <c r="R1989" t="n">
        <v>65.5</v>
      </c>
      <c r="T1989" t="n">
        <v>33.4</v>
      </c>
      <c r="U1989" t="n">
        <v>57.3</v>
      </c>
    </row>
    <row r="1990">
      <c r="A1990" t="inlineStr">
        <is>
          <t>Feed costs (percentage points)</t>
        </is>
      </c>
      <c r="C1990" t="inlineStr">
        <is>
          <t>Actual</t>
        </is>
      </c>
      <c r="D1990" t="inlineStr">
        <is>
          <t>QQQQ</t>
        </is>
      </c>
      <c r="J1990" t="n">
        <v>0.4</v>
      </c>
      <c r="K1990" t="n">
        <v>-6.1</v>
      </c>
      <c r="L1990" t="n">
        <v>-6.1</v>
      </c>
      <c r="M1990" t="n">
        <v>-6.1</v>
      </c>
      <c r="O1990" t="n">
        <v>-6.8</v>
      </c>
    </row>
    <row r="1991">
      <c r="A1991" t="inlineStr">
        <is>
          <t>Volume and foreign currency translation (percentage points)</t>
        </is>
      </c>
      <c r="C1991" t="inlineStr">
        <is>
          <t>Actual</t>
        </is>
      </c>
      <c r="D1991" t="inlineStr">
        <is>
          <t>QQQQ</t>
        </is>
      </c>
      <c r="H1991" t="n">
        <v>7.5</v>
      </c>
    </row>
    <row r="1992">
      <c r="A1992" t="inlineStr">
        <is>
          <t>Overhead costs (percentage points)</t>
        </is>
      </c>
      <c r="C1992" t="inlineStr">
        <is>
          <t>Actual</t>
        </is>
      </c>
      <c r="D1992" t="inlineStr">
        <is>
          <t>QQQQ</t>
        </is>
      </c>
      <c r="H1992" t="n">
        <v>-0.3</v>
      </c>
    </row>
    <row r="1993">
      <c r="A1993" t="inlineStr">
        <is>
          <t>Sale of property, plant and equipment, (percentage points)</t>
        </is>
      </c>
      <c r="C1993" t="inlineStr">
        <is>
          <t>Actual</t>
        </is>
      </c>
      <c r="D1993" t="inlineStr">
        <is>
          <t>QQQQ</t>
        </is>
      </c>
      <c r="T1993" t="n">
        <v>-2.4</v>
      </c>
    </row>
    <row r="1994">
      <c r="A1994" t="inlineStr">
        <is>
          <t>Overhead costs and foreign currency translation (percentage points)</t>
        </is>
      </c>
      <c r="C1994" t="inlineStr">
        <is>
          <t>Actual</t>
        </is>
      </c>
      <c r="D1994" t="inlineStr">
        <is>
          <t>QQQQ</t>
        </is>
      </c>
      <c r="F1994" t="n">
        <v>9.6</v>
      </c>
      <c r="G1994" t="n">
        <v>15.2</v>
      </c>
    </row>
    <row r="1995">
      <c r="A1995" t="inlineStr">
        <is>
          <t>Cost per pound sold</t>
        </is>
      </c>
      <c r="C1995" t="inlineStr">
        <is>
          <t>Million</t>
        </is>
      </c>
      <c r="D1995" t="inlineStr">
        <is>
          <t>QQQQ</t>
        </is>
      </c>
      <c r="AJ1995" t="n">
        <v>10.2</v>
      </c>
      <c r="AK1995" t="n">
        <v>14.4</v>
      </c>
      <c r="AL1995" t="n">
        <v>15.3</v>
      </c>
      <c r="AN1995" t="n">
        <v>46.8</v>
      </c>
    </row>
    <row r="1996">
      <c r="A1996" t="inlineStr">
        <is>
          <t>Sales volume</t>
        </is>
      </c>
      <c r="C1996" t="inlineStr">
        <is>
          <t>Million</t>
        </is>
      </c>
      <c r="D1996" t="inlineStr">
        <is>
          <t>QQQQ</t>
        </is>
      </c>
      <c r="AJ1996" t="n">
        <v>5.8</v>
      </c>
      <c r="AK1996" t="n">
        <v>-9.6</v>
      </c>
      <c r="AL1996" t="n">
        <v>-36.2</v>
      </c>
      <c r="AN1996" t="n">
        <v>-28.4</v>
      </c>
    </row>
    <row r="1997">
      <c r="A1997" t="inlineStr">
        <is>
          <t>Foreign currency re-measurement</t>
        </is>
      </c>
      <c r="C1997" t="inlineStr">
        <is>
          <t>Million</t>
        </is>
      </c>
      <c r="D1997" t="inlineStr">
        <is>
          <t>QQQQ</t>
        </is>
      </c>
      <c r="W1997" t="n">
        <v>-35.5</v>
      </c>
      <c r="Z1997" t="n">
        <v>-34.4</v>
      </c>
      <c r="AD1997" t="n">
        <v>-21.5</v>
      </c>
      <c r="AE1997" t="n">
        <v>24.8</v>
      </c>
      <c r="AF1997" t="n">
        <v>-13.2</v>
      </c>
      <c r="AG1997" t="n">
        <v>-18.4</v>
      </c>
      <c r="AJ1997" t="n">
        <v>-7.7</v>
      </c>
      <c r="AK1997" t="n">
        <v>4.7</v>
      </c>
      <c r="AL1997" t="n">
        <v>-6.9</v>
      </c>
      <c r="AN1997" t="n">
        <v>-1.6</v>
      </c>
    </row>
    <row r="1998">
      <c r="A1998" t="inlineStr">
        <is>
          <t>Feed costs</t>
        </is>
      </c>
      <c r="C1998" t="inlineStr">
        <is>
          <t>Million</t>
        </is>
      </c>
      <c r="D1998" t="inlineStr">
        <is>
          <t>QQQQ</t>
        </is>
      </c>
      <c r="P1998" t="n">
        <v>7.5</v>
      </c>
      <c r="Q1998" t="n">
        <v>2.8</v>
      </c>
      <c r="T1998" t="n">
        <v>8</v>
      </c>
      <c r="Y1998" t="n">
        <v>33.3</v>
      </c>
      <c r="AF1998" t="n">
        <v>33.8</v>
      </c>
      <c r="AI1998" t="n">
        <v>34.7</v>
      </c>
    </row>
    <row r="1999">
      <c r="A1999" t="inlineStr">
        <is>
          <t>Poultry input costs</t>
        </is>
      </c>
      <c r="C1999" t="inlineStr">
        <is>
          <t>Million</t>
        </is>
      </c>
      <c r="D1999" t="inlineStr">
        <is>
          <t>QQQQ</t>
        </is>
      </c>
      <c r="AI1999" t="n">
        <v>4</v>
      </c>
      <c r="AS1999" t="n">
        <v>73.7</v>
      </c>
    </row>
    <row r="2000">
      <c r="A2000" t="inlineStr">
        <is>
          <t xml:space="preserve"> utility costs </t>
        </is>
      </c>
      <c r="C2000" t="inlineStr">
        <is>
          <t>Million</t>
        </is>
      </c>
      <c r="D2000" t="inlineStr">
        <is>
          <t>QQQQ</t>
        </is>
      </c>
      <c r="O2000" t="n">
        <v>2.4</v>
      </c>
      <c r="R2000" t="n">
        <v>-1.6</v>
      </c>
      <c r="V2000" t="n">
        <v>5</v>
      </c>
      <c r="Z2000" t="n">
        <v>3.1</v>
      </c>
      <c r="AD2000" t="n">
        <v>8.6</v>
      </c>
      <c r="AQ2000" t="n">
        <v>6.5</v>
      </c>
    </row>
    <row r="2001">
      <c r="A2001" t="inlineStr">
        <is>
          <t>Contracted grower pay</t>
        </is>
      </c>
      <c r="C2001" t="inlineStr">
        <is>
          <t>Million</t>
        </is>
      </c>
      <c r="D2001" t="inlineStr">
        <is>
          <t>QQQQ</t>
        </is>
      </c>
      <c r="L2001" t="n">
        <v>2.1</v>
      </c>
      <c r="O2001" t="n">
        <v>2.2</v>
      </c>
      <c r="V2001" t="n">
        <v>5.6</v>
      </c>
      <c r="Z2001" t="n">
        <v>3</v>
      </c>
      <c r="AA2001" t="n">
        <v>9.6</v>
      </c>
      <c r="AB2001" t="n">
        <v>14.6</v>
      </c>
      <c r="AE2001" t="n">
        <v>10.1</v>
      </c>
      <c r="AI2001" t="n">
        <v>14.1</v>
      </c>
      <c r="AK2001" t="n">
        <v>2.7</v>
      </c>
      <c r="AN2001" t="n">
        <v>16.1</v>
      </c>
      <c r="AP2001" t="n">
        <v>5.6</v>
      </c>
      <c r="AQ2001" t="n">
        <v>3.2</v>
      </c>
    </row>
    <row r="2002">
      <c r="A2002" t="inlineStr">
        <is>
          <t>Direct production cost of sales</t>
        </is>
      </c>
      <c r="C2002" t="inlineStr">
        <is>
          <t>Million</t>
        </is>
      </c>
      <c r="D2002" t="inlineStr">
        <is>
          <t>QQQQ</t>
        </is>
      </c>
      <c r="AP2002" t="n">
        <v>25.5</v>
      </c>
    </row>
    <row r="2003">
      <c r="A2003" t="inlineStr">
        <is>
          <t>Payroll costs</t>
        </is>
      </c>
      <c r="C2003" t="inlineStr">
        <is>
          <t>Million</t>
        </is>
      </c>
      <c r="D2003" t="inlineStr">
        <is>
          <t>QQQQ</t>
        </is>
      </c>
      <c r="O2003" t="n">
        <v>2.4</v>
      </c>
      <c r="R2003" t="n">
        <v>-2.1</v>
      </c>
      <c r="V2003" t="n">
        <v>17.4</v>
      </c>
      <c r="W2003" t="n">
        <v>3</v>
      </c>
      <c r="Y2003" t="n">
        <v>22.9</v>
      </c>
      <c r="AD2003" t="n">
        <v>12.9</v>
      </c>
      <c r="AE2003" t="n">
        <v>5.9</v>
      </c>
      <c r="AI2003" t="n">
        <v>2</v>
      </c>
      <c r="AJ2003" t="n">
        <v>3.7</v>
      </c>
      <c r="AP2003" t="n">
        <v>13.8</v>
      </c>
    </row>
    <row r="2004">
      <c r="A2004" t="inlineStr">
        <is>
          <t>Costs due to grain, labor and egg purchases</t>
        </is>
      </c>
      <c r="C2004" t="inlineStr">
        <is>
          <t>Million</t>
        </is>
      </c>
      <c r="D2004" t="inlineStr">
        <is>
          <t>QQQQ</t>
        </is>
      </c>
      <c r="O2004" t="n">
        <v>-1.7</v>
      </c>
      <c r="AG2004" t="n">
        <v>22.9</v>
      </c>
      <c r="AO2004" t="n">
        <v>6.3</v>
      </c>
    </row>
    <row r="2005">
      <c r="A2005" t="inlineStr">
        <is>
          <t xml:space="preserve"> freight and storage costs</t>
        </is>
      </c>
      <c r="C2005" t="inlineStr">
        <is>
          <t>Million</t>
        </is>
      </c>
      <c r="D2005" t="inlineStr">
        <is>
          <t>QQQQ</t>
        </is>
      </c>
      <c r="L2005" t="n">
        <v>1.6</v>
      </c>
      <c r="O2005" t="n">
        <v>4.1</v>
      </c>
      <c r="V2005" t="n">
        <v>6.3</v>
      </c>
      <c r="Y2005" t="n">
        <v>11.9</v>
      </c>
    </row>
    <row r="2006">
      <c r="A2006" t="inlineStr">
        <is>
          <t>Freight costs</t>
        </is>
      </c>
      <c r="C2006" t="inlineStr">
        <is>
          <t>Million</t>
        </is>
      </c>
      <c r="D2006" t="inlineStr">
        <is>
          <t>QQQQ</t>
        </is>
      </c>
      <c r="AI2006" t="n">
        <v>10.4</v>
      </c>
      <c r="AJ2006" t="n">
        <v>1.8</v>
      </c>
      <c r="AN2006" t="n">
        <v>5.7</v>
      </c>
    </row>
    <row r="2007">
      <c r="A2007" t="inlineStr">
        <is>
          <t>Sale of property, plant and equipment,</t>
        </is>
      </c>
      <c r="C2007" t="inlineStr">
        <is>
          <t>Million</t>
        </is>
      </c>
      <c r="D2007" t="inlineStr">
        <is>
          <t>QQQQ</t>
        </is>
      </c>
      <c r="R2007" t="n">
        <v>-7</v>
      </c>
      <c r="W2007" t="n">
        <v>-7.3</v>
      </c>
    </row>
    <row r="2008">
      <c r="A2008" t="inlineStr">
        <is>
          <t>Cost on sale of assets</t>
        </is>
      </c>
      <c r="C2008" t="inlineStr">
        <is>
          <t>Million</t>
        </is>
      </c>
      <c r="D2008" t="inlineStr">
        <is>
          <t>QQQQ</t>
        </is>
      </c>
      <c r="L2008" t="n">
        <v>-1.8</v>
      </c>
      <c r="AL2008" t="n">
        <v>-10</v>
      </c>
      <c r="AN2008" t="n">
        <v>-6.6</v>
      </c>
    </row>
    <row r="2009">
      <c r="A2009" t="inlineStr">
        <is>
          <t>Overall production costs</t>
        </is>
      </c>
      <c r="C2009" t="inlineStr">
        <is>
          <t>Million</t>
        </is>
      </c>
      <c r="D2009" t="inlineStr">
        <is>
          <t>QQQQ</t>
        </is>
      </c>
      <c r="AL2009" t="n">
        <v>-17.9</v>
      </c>
    </row>
    <row r="2010">
      <c r="A2010" t="inlineStr">
        <is>
          <t>Direct production labor costs</t>
        </is>
      </c>
      <c r="C2010" t="inlineStr">
        <is>
          <t>Million</t>
        </is>
      </c>
      <c r="D2010" t="inlineStr">
        <is>
          <t>QQQQ</t>
        </is>
      </c>
      <c r="AK2010" t="n">
        <v>1.8</v>
      </c>
    </row>
    <row r="2011">
      <c r="A2011" t="inlineStr">
        <is>
          <t>Warehousing and freight costs</t>
        </is>
      </c>
      <c r="C2011" t="inlineStr">
        <is>
          <t>Million</t>
        </is>
      </c>
      <c r="D2011" t="inlineStr">
        <is>
          <t>QQQQ</t>
        </is>
      </c>
      <c r="AD2011" t="n">
        <v>9.300000000000001</v>
      </c>
      <c r="AK2011" t="n">
        <v>1.7</v>
      </c>
    </row>
    <row r="2012">
      <c r="A2012" t="inlineStr">
        <is>
          <t>Out-sourced labor costs</t>
        </is>
      </c>
      <c r="C2012" t="inlineStr">
        <is>
          <t>Million</t>
        </is>
      </c>
      <c r="D2012" t="inlineStr">
        <is>
          <t>QQQQ</t>
        </is>
      </c>
      <c r="AK2012" t="n">
        <v>3.3</v>
      </c>
    </row>
    <row r="2013">
      <c r="A2013" t="inlineStr">
        <is>
          <t>Electricity costs</t>
        </is>
      </c>
      <c r="C2013" t="inlineStr">
        <is>
          <t>Million</t>
        </is>
      </c>
      <c r="D2013" t="inlineStr">
        <is>
          <t>QQQQ</t>
        </is>
      </c>
      <c r="AJ2013" t="n">
        <v>2</v>
      </c>
    </row>
    <row r="2014">
      <c r="A2014" t="inlineStr">
        <is>
          <t>Contract labor costs</t>
        </is>
      </c>
      <c r="C2014" t="inlineStr">
        <is>
          <t>Million</t>
        </is>
      </c>
      <c r="D2014" t="inlineStr">
        <is>
          <t>QQQQ</t>
        </is>
      </c>
      <c r="M2014" t="n">
        <v>1.3</v>
      </c>
    </row>
    <row r="2015">
      <c r="A2015" t="inlineStr">
        <is>
          <t>Derivative</t>
        </is>
      </c>
      <c r="C2015" t="inlineStr">
        <is>
          <t>Million</t>
        </is>
      </c>
      <c r="D2015" t="inlineStr">
        <is>
          <t>QQQQ</t>
        </is>
      </c>
      <c r="O2015" t="n">
        <v>0.2</v>
      </c>
      <c r="AD2015" t="n">
        <v>-1.3</v>
      </c>
    </row>
    <row r="2016">
      <c r="A2016" t="inlineStr">
        <is>
          <t>Vehicle costs</t>
        </is>
      </c>
      <c r="C2016" t="inlineStr">
        <is>
          <t>Million</t>
        </is>
      </c>
      <c r="D2016" t="inlineStr">
        <is>
          <t>QQQQ</t>
        </is>
      </c>
      <c r="R2016" t="n">
        <v>-1.1</v>
      </c>
      <c r="W2016" t="n">
        <v>2.1</v>
      </c>
    </row>
    <row r="2017">
      <c r="A2017" t="inlineStr">
        <is>
          <t>Depreciation &amp; amortization</t>
        </is>
      </c>
      <c r="C2017" t="inlineStr">
        <is>
          <t>Million</t>
        </is>
      </c>
      <c r="D2017" t="inlineStr">
        <is>
          <t>QQQQ</t>
        </is>
      </c>
      <c r="V2017" t="n">
        <v>6.9</v>
      </c>
      <c r="Y2017" t="n">
        <v>11.2</v>
      </c>
      <c r="AB2017" t="n">
        <v>-1.1</v>
      </c>
      <c r="AD2017" t="n">
        <v>1.8</v>
      </c>
    </row>
    <row r="2018">
      <c r="A2018" t="inlineStr">
        <is>
          <t>Cost of contract labor and outsourcing services</t>
        </is>
      </c>
      <c r="C2018" t="inlineStr">
        <is>
          <t>Million</t>
        </is>
      </c>
      <c r="D2018" t="inlineStr">
        <is>
          <t>QQQQ</t>
        </is>
      </c>
      <c r="Z2018" t="n">
        <v>4.2</v>
      </c>
      <c r="AD2018" t="n">
        <v>37.1</v>
      </c>
    </row>
    <row r="2019">
      <c r="A2019" t="inlineStr">
        <is>
          <t>Catching costs</t>
        </is>
      </c>
      <c r="C2019" t="inlineStr">
        <is>
          <t>Million</t>
        </is>
      </c>
      <c r="D2019" t="inlineStr">
        <is>
          <t>QQQQ</t>
        </is>
      </c>
      <c r="AB2019" t="n">
        <v>-1.4</v>
      </c>
    </row>
    <row r="2020">
      <c r="A2020" t="inlineStr">
        <is>
          <t>Other income</t>
        </is>
      </c>
      <c r="C2020" t="inlineStr">
        <is>
          <t>Million</t>
        </is>
      </c>
      <c r="D2020" t="inlineStr">
        <is>
          <t>QQQQ</t>
        </is>
      </c>
      <c r="AB2020" t="n">
        <v>-1.2</v>
      </c>
    </row>
    <row r="2021">
      <c r="A2021" t="inlineStr">
        <is>
          <t>Travel and entertainment costs</t>
        </is>
      </c>
      <c r="C2021" t="inlineStr">
        <is>
          <t>Million</t>
        </is>
      </c>
      <c r="D2021" t="inlineStr">
        <is>
          <t>QQQQ</t>
        </is>
      </c>
      <c r="AB2021" t="n">
        <v>-0.6</v>
      </c>
      <c r="AD2021" t="n">
        <v>-1.1</v>
      </c>
    </row>
    <row r="2022">
      <c r="A2022" t="inlineStr">
        <is>
          <t>Processing cost</t>
        </is>
      </c>
      <c r="C2022" t="inlineStr">
        <is>
          <t>Million</t>
        </is>
      </c>
      <c r="D2022" t="inlineStr">
        <is>
          <t>QQQQ</t>
        </is>
      </c>
      <c r="AG2022" t="n">
        <v>13</v>
      </c>
    </row>
    <row r="2023">
      <c r="A2023" t="inlineStr">
        <is>
          <t>Processing cost due to packaging and electricity rate</t>
        </is>
      </c>
      <c r="C2023" t="inlineStr">
        <is>
          <t>Million</t>
        </is>
      </c>
      <c r="D2023" t="inlineStr">
        <is>
          <t>QQQQ</t>
        </is>
      </c>
      <c r="AG2023" t="n">
        <v>4.4</v>
      </c>
    </row>
    <row r="2024">
      <c r="A2024" t="inlineStr">
        <is>
          <t>Transportation costs</t>
        </is>
      </c>
      <c r="C2024" t="inlineStr">
        <is>
          <t>Million</t>
        </is>
      </c>
      <c r="D2024" t="inlineStr">
        <is>
          <t>QQQQ</t>
        </is>
      </c>
      <c r="AD2024" t="n">
        <v>6.6</v>
      </c>
      <c r="AI2024" t="n">
        <v>4</v>
      </c>
    </row>
    <row r="2026">
      <c r="A2026" t="inlineStr">
        <is>
          <t>Cost of sales incurred by our U.K. and Europe operations</t>
        </is>
      </c>
    </row>
    <row r="2027">
      <c r="A2027" t="inlineStr">
        <is>
          <t>Sales volume (percentage points)</t>
        </is>
      </c>
      <c r="C2027" t="inlineStr">
        <is>
          <t>Actual</t>
        </is>
      </c>
      <c r="D2027" t="inlineStr">
        <is>
          <t>QQQQ</t>
        </is>
      </c>
      <c r="AO2027" t="n">
        <v>0.7</v>
      </c>
      <c r="AQ2027" t="n">
        <v>-3.1</v>
      </c>
      <c r="AT2027" t="n">
        <v>-2.6</v>
      </c>
      <c r="AU2027" t="n">
        <v>8.1</v>
      </c>
      <c r="AV2027" t="n">
        <v>3.1</v>
      </c>
      <c r="AX2027" t="n">
        <v>3.3</v>
      </c>
      <c r="BC2027" t="n">
        <v>16</v>
      </c>
      <c r="BD2027" t="n">
        <v>-4.4</v>
      </c>
    </row>
    <row r="2028">
      <c r="A2028" t="inlineStr">
        <is>
          <t>Cost per pound sold (percentage points)</t>
        </is>
      </c>
      <c r="C2028" t="inlineStr">
        <is>
          <t>Actual</t>
        </is>
      </c>
      <c r="D2028" t="inlineStr">
        <is>
          <t>QQQQ</t>
        </is>
      </c>
      <c r="AO2028" t="n">
        <v>-5.2</v>
      </c>
      <c r="AT2028" t="n">
        <v>1.1</v>
      </c>
      <c r="AU2028" t="n">
        <v>4.3</v>
      </c>
      <c r="AV2028" t="n">
        <v>3.7</v>
      </c>
      <c r="AX2028" t="n">
        <v>10.6</v>
      </c>
      <c r="BC2028" t="n">
        <v>22.5</v>
      </c>
      <c r="BD2028" t="n">
        <v>15.1</v>
      </c>
    </row>
    <row r="2029">
      <c r="A2029" t="inlineStr">
        <is>
          <t>Foreign currency translation (percentage points)</t>
        </is>
      </c>
      <c r="C2029" t="inlineStr">
        <is>
          <t>Actual</t>
        </is>
      </c>
      <c r="D2029" t="inlineStr">
        <is>
          <t>QQQQ</t>
        </is>
      </c>
      <c r="AO2029" t="n">
        <v>-1.7</v>
      </c>
      <c r="AT2029" t="n">
        <v>7.6</v>
      </c>
      <c r="AU2029" t="n">
        <v>14</v>
      </c>
      <c r="AV2029" t="n">
        <v>7.6</v>
      </c>
      <c r="BC2029" t="n">
        <v>14</v>
      </c>
      <c r="BD2029" t="n">
        <v>-10.7</v>
      </c>
    </row>
    <row r="2030">
      <c r="A2030" t="inlineStr">
        <is>
          <t>Impact of foreign currency translation and the impact of the acquired businesses</t>
        </is>
      </c>
      <c r="C2030" t="inlineStr">
        <is>
          <t>Actual</t>
        </is>
      </c>
      <c r="D2030" t="inlineStr">
        <is>
          <t>QQQQ</t>
        </is>
      </c>
      <c r="AX2030" t="n">
        <v>9.5</v>
      </c>
    </row>
    <row r="2031">
      <c r="A2031" t="inlineStr">
        <is>
          <t>Cost of sales incurred by the acquisition (percentage points)</t>
        </is>
      </c>
      <c r="C2031" t="inlineStr">
        <is>
          <t>Actual</t>
        </is>
      </c>
      <c r="D2031" t="inlineStr">
        <is>
          <t>QQQQ</t>
        </is>
      </c>
      <c r="AO2031" t="n">
        <v>64.8</v>
      </c>
      <c r="AP2031" t="n">
        <v>64.8</v>
      </c>
      <c r="AQ2031" t="n">
        <v>68.59999999999999</v>
      </c>
      <c r="AS2031" t="n">
        <v>45.9</v>
      </c>
    </row>
    <row r="2032">
      <c r="A2032" t="inlineStr">
        <is>
          <t>Cost of sales related to the existing U.K. and Europe operations (percentage points)</t>
        </is>
      </c>
      <c r="C2032" t="inlineStr">
        <is>
          <t>Actual</t>
        </is>
      </c>
      <c r="D2032" t="inlineStr">
        <is>
          <t>QQQQ</t>
        </is>
      </c>
      <c r="AO2032" t="n">
        <v>-6.1</v>
      </c>
      <c r="AP2032" t="n">
        <v>-22.5</v>
      </c>
      <c r="AS2032" t="n">
        <v>7.7</v>
      </c>
    </row>
    <row r="2033">
      <c r="A2033" t="inlineStr">
        <is>
          <t>Cost of sales incurred by the acquisition</t>
        </is>
      </c>
      <c r="C2033" t="inlineStr">
        <is>
          <t>Million</t>
        </is>
      </c>
      <c r="D2033" t="inlineStr">
        <is>
          <t>QQQQ</t>
        </is>
      </c>
      <c r="AN2033" t="n">
        <v>297.5</v>
      </c>
    </row>
    <row r="2034">
      <c r="A2034" t="inlineStr">
        <is>
          <t>Sales volume</t>
        </is>
      </c>
      <c r="C2034" t="inlineStr">
        <is>
          <t>Million</t>
        </is>
      </c>
      <c r="D2034" t="inlineStr">
        <is>
          <t>QQQQ</t>
        </is>
      </c>
      <c r="AJ2034" t="n">
        <v>-21.3</v>
      </c>
      <c r="AK2034" t="n">
        <v>-37.5</v>
      </c>
      <c r="AL2034" t="n">
        <v>-6.8</v>
      </c>
      <c r="AN2034" t="n">
        <v>14.1</v>
      </c>
      <c r="AP2034" t="n">
        <v>-50.4</v>
      </c>
      <c r="AQ2034" t="n">
        <v>-34.8</v>
      </c>
      <c r="AS2034" t="n">
        <v>147.1</v>
      </c>
    </row>
    <row r="2035">
      <c r="A2035" t="inlineStr">
        <is>
          <t>Cost per pound sold</t>
        </is>
      </c>
      <c r="C2035" t="inlineStr">
        <is>
          <t>Million</t>
        </is>
      </c>
      <c r="D2035" t="inlineStr">
        <is>
          <t>QQQQ</t>
        </is>
      </c>
      <c r="AJ2035" t="n">
        <v>38.3</v>
      </c>
      <c r="AK2035" t="n">
        <v>44.7</v>
      </c>
      <c r="AL2035" t="n">
        <v>22.8</v>
      </c>
      <c r="AN2035" t="n">
        <v>9.6</v>
      </c>
      <c r="AP2035" t="n">
        <v>-13.1</v>
      </c>
      <c r="AQ2035" t="n">
        <v>0.6</v>
      </c>
      <c r="AS2035" t="n">
        <v>29.9</v>
      </c>
    </row>
    <row r="2036">
      <c r="A2036" t="inlineStr">
        <is>
          <t>Foreign currency translation</t>
        </is>
      </c>
      <c r="C2036" t="inlineStr">
        <is>
          <t>Million</t>
        </is>
      </c>
      <c r="D2036" t="inlineStr">
        <is>
          <t>QQQQ</t>
        </is>
      </c>
      <c r="AE2036" t="n">
        <v>54.6</v>
      </c>
      <c r="AF2036" t="n">
        <v>30.9</v>
      </c>
      <c r="AJ2036" t="n">
        <v>-33.2</v>
      </c>
      <c r="AK2036" t="n">
        <v>-28.8</v>
      </c>
      <c r="AL2036" t="n">
        <v>-27</v>
      </c>
      <c r="AN2036" t="n">
        <v>-87.09999999999999</v>
      </c>
      <c r="AP2036" t="n">
        <v>-47.1</v>
      </c>
      <c r="AQ2036" t="n">
        <v>19.4</v>
      </c>
      <c r="AS2036" t="n">
        <v>7.3</v>
      </c>
    </row>
    <row r="2037">
      <c r="A2037" t="inlineStr">
        <is>
          <t>Payroll cost included in the increase in sales volume and cost per pound</t>
        </is>
      </c>
      <c r="C2037" t="inlineStr">
        <is>
          <t>Million</t>
        </is>
      </c>
      <c r="D2037" t="inlineStr">
        <is>
          <t>QQQQ</t>
        </is>
      </c>
      <c r="AN2037" t="n">
        <v>22.8</v>
      </c>
    </row>
    <row r="2038">
      <c r="A2038" t="inlineStr">
        <is>
          <t>Payroll costs from increased pay rates</t>
        </is>
      </c>
      <c r="C2038" t="inlineStr">
        <is>
          <t>Million</t>
        </is>
      </c>
      <c r="D2038" t="inlineStr">
        <is>
          <t>QQQQ</t>
        </is>
      </c>
      <c r="AD2038" t="n">
        <v>-8.300000000000001</v>
      </c>
      <c r="AG2038" t="n">
        <v>6.1</v>
      </c>
      <c r="AI2038" t="n">
        <v>68</v>
      </c>
      <c r="AO2038" t="n">
        <v>4.3</v>
      </c>
      <c r="AQ2038" t="n">
        <v>4</v>
      </c>
    </row>
    <row r="2039">
      <c r="A2039" t="inlineStr">
        <is>
          <t>Direct production cost of sales</t>
        </is>
      </c>
      <c r="C2039" t="inlineStr">
        <is>
          <t>Million</t>
        </is>
      </c>
      <c r="D2039" t="inlineStr">
        <is>
          <t>QQQQ</t>
        </is>
      </c>
      <c r="AP2039" t="n">
        <v>-95.2</v>
      </c>
    </row>
    <row r="2040">
      <c r="A2040" t="inlineStr">
        <is>
          <t>Freight costs</t>
        </is>
      </c>
      <c r="C2040" t="inlineStr">
        <is>
          <t>Million</t>
        </is>
      </c>
      <c r="D2040" t="inlineStr">
        <is>
          <t>QQQQ</t>
        </is>
      </c>
      <c r="AB2040" t="n">
        <v>2.4</v>
      </c>
      <c r="AG2040" t="n">
        <v>5.8</v>
      </c>
      <c r="AP2040" t="n">
        <v>-6.9</v>
      </c>
    </row>
    <row r="2041">
      <c r="A2041" t="inlineStr">
        <is>
          <t>Feed costs</t>
        </is>
      </c>
      <c r="C2041" t="inlineStr">
        <is>
          <t>Million</t>
        </is>
      </c>
      <c r="D2041" t="inlineStr">
        <is>
          <t>QQQQ</t>
        </is>
      </c>
      <c r="AD2041" t="n">
        <v>64.5</v>
      </c>
      <c r="AJ2041" t="n">
        <v>20.6</v>
      </c>
      <c r="AO2041" t="n">
        <v>-25.6</v>
      </c>
    </row>
    <row r="2042">
      <c r="A2042" t="inlineStr">
        <is>
          <t>Maintenance costs</t>
        </is>
      </c>
      <c r="C2042" t="inlineStr">
        <is>
          <t>Million</t>
        </is>
      </c>
      <c r="D2042" t="inlineStr">
        <is>
          <t>QQQQ</t>
        </is>
      </c>
      <c r="AN2042" t="n">
        <v>7.8</v>
      </c>
    </row>
    <row r="2043">
      <c r="A2043" t="inlineStr">
        <is>
          <t xml:space="preserve"> utilities</t>
        </is>
      </c>
      <c r="C2043" t="inlineStr">
        <is>
          <t>Million</t>
        </is>
      </c>
      <c r="D2043" t="inlineStr">
        <is>
          <t>QQQQ</t>
        </is>
      </c>
      <c r="AD2043" t="n">
        <v>0.8</v>
      </c>
      <c r="AJ2043" t="n">
        <v>3.3</v>
      </c>
      <c r="AN2043" t="n">
        <v>4.4</v>
      </c>
    </row>
    <row r="2044">
      <c r="A2044" t="inlineStr">
        <is>
          <t>Live costs</t>
        </is>
      </c>
      <c r="C2044" t="inlineStr">
        <is>
          <t>Million</t>
        </is>
      </c>
      <c r="D2044" t="inlineStr">
        <is>
          <t>QQQQ</t>
        </is>
      </c>
      <c r="AG2044" t="n">
        <v>1.5</v>
      </c>
      <c r="AN2044" t="n">
        <v>-12.7</v>
      </c>
    </row>
    <row r="2045">
      <c r="A2045" t="inlineStr">
        <is>
          <t>Live bird input costs</t>
        </is>
      </c>
      <c r="C2045" t="inlineStr">
        <is>
          <t>Million</t>
        </is>
      </c>
      <c r="D2045" t="inlineStr">
        <is>
          <t>QQQQ</t>
        </is>
      </c>
      <c r="AK2045" t="n">
        <v>-20.1</v>
      </c>
      <c r="AL2045" t="n">
        <v>12</v>
      </c>
    </row>
    <row r="2046">
      <c r="A2046" t="inlineStr">
        <is>
          <t xml:space="preserve"> meat input costs</t>
        </is>
      </c>
      <c r="C2046" t="inlineStr">
        <is>
          <t>Million</t>
        </is>
      </c>
      <c r="D2046" t="inlineStr">
        <is>
          <t>QQQQ</t>
        </is>
      </c>
      <c r="AJ2046" t="n">
        <v>-52</v>
      </c>
    </row>
    <row r="2047">
      <c r="A2047" t="inlineStr">
        <is>
          <t>Lease and rent costs</t>
        </is>
      </c>
      <c r="C2047" t="inlineStr">
        <is>
          <t>Million</t>
        </is>
      </c>
      <c r="D2047" t="inlineStr">
        <is>
          <t>QQQQ</t>
        </is>
      </c>
      <c r="AJ2047" t="n">
        <v>4.6</v>
      </c>
    </row>
    <row r="2048">
      <c r="A2048" t="inlineStr">
        <is>
          <t>Freight and storage costs</t>
        </is>
      </c>
      <c r="C2048" t="inlineStr">
        <is>
          <t>Million</t>
        </is>
      </c>
      <c r="D2048" t="inlineStr">
        <is>
          <t>QQQQ</t>
        </is>
      </c>
      <c r="AD2048" t="n">
        <v>4.5</v>
      </c>
      <c r="AI2048" t="n">
        <v>25.1</v>
      </c>
    </row>
    <row r="2049">
      <c r="A2049" t="inlineStr">
        <is>
          <t>Storage costs</t>
        </is>
      </c>
      <c r="C2049" t="inlineStr">
        <is>
          <t>Million</t>
        </is>
      </c>
      <c r="D2049" t="inlineStr">
        <is>
          <t>QQQQ</t>
        </is>
      </c>
      <c r="AG2049" t="n">
        <v>1.8</v>
      </c>
    </row>
    <row r="2050">
      <c r="A2050" t="inlineStr">
        <is>
          <t>Packaging costs</t>
        </is>
      </c>
      <c r="C2050" t="inlineStr">
        <is>
          <t>Million</t>
        </is>
      </c>
      <c r="D2050" t="inlineStr">
        <is>
          <t>QQQQ</t>
        </is>
      </c>
      <c r="AG2050" t="n">
        <v>1.3</v>
      </c>
    </row>
    <row r="2051">
      <c r="A2051" t="inlineStr">
        <is>
          <t>Raw material costs</t>
        </is>
      </c>
      <c r="C2051" t="inlineStr">
        <is>
          <t>Million</t>
        </is>
      </c>
      <c r="D2051" t="inlineStr">
        <is>
          <t>QQQQ</t>
        </is>
      </c>
      <c r="AB2051" t="n">
        <v>37.8</v>
      </c>
      <c r="AE2051" t="n">
        <v>49.4</v>
      </c>
      <c r="AF2051" t="n">
        <v>31.9</v>
      </c>
    </row>
    <row r="2052">
      <c r="A2052" t="inlineStr">
        <is>
          <t>Other costs</t>
        </is>
      </c>
      <c r="C2052" t="inlineStr">
        <is>
          <t>Million</t>
        </is>
      </c>
      <c r="D2052" t="inlineStr">
        <is>
          <t>QQQQ</t>
        </is>
      </c>
      <c r="AD2052" t="n">
        <v>3.5</v>
      </c>
    </row>
    <row r="2053">
      <c r="A2053" t="inlineStr">
        <is>
          <t>Depreciation</t>
        </is>
      </c>
      <c r="C2053" t="inlineStr">
        <is>
          <t>Million</t>
        </is>
      </c>
      <c r="D2053" t="inlineStr">
        <is>
          <t>QQQQ</t>
        </is>
      </c>
      <c r="AD2053" t="n">
        <v>-15.4</v>
      </c>
    </row>
    <row r="2054">
      <c r="A2054" t="inlineStr">
        <is>
          <t>Labor costs</t>
        </is>
      </c>
      <c r="C2054" t="inlineStr">
        <is>
          <t>Million</t>
        </is>
      </c>
      <c r="D2054" t="inlineStr">
        <is>
          <t>QQQQ</t>
        </is>
      </c>
      <c r="AB2054" t="n">
        <v>4.2</v>
      </c>
    </row>
    <row r="2056">
      <c r="A2056" t="inlineStr">
        <is>
          <t>Benefit payments</t>
        </is>
      </c>
    </row>
    <row r="2057">
      <c r="A2057" t="inlineStr">
        <is>
          <t>Year 2014</t>
        </is>
      </c>
      <c r="C2057" t="inlineStr">
        <is>
          <t>Thousand</t>
        </is>
      </c>
      <c r="D2057" t="inlineStr">
        <is>
          <t>QQQQ</t>
        </is>
      </c>
      <c r="I2057" t="n">
        <v>12803</v>
      </c>
    </row>
    <row r="2058">
      <c r="A2058" t="inlineStr">
        <is>
          <t>Year 2015</t>
        </is>
      </c>
      <c r="C2058" t="inlineStr">
        <is>
          <t>Thousand</t>
        </is>
      </c>
      <c r="D2058" t="inlineStr">
        <is>
          <t>QQQQ</t>
        </is>
      </c>
      <c r="I2058" t="n">
        <v>12231</v>
      </c>
      <c r="N2058" t="n">
        <v>13458</v>
      </c>
      <c r="P2058" t="n">
        <v>10094</v>
      </c>
      <c r="Q2058" t="n">
        <v>6729</v>
      </c>
      <c r="R2058" t="n">
        <v>3365</v>
      </c>
    </row>
    <row r="2059">
      <c r="A2059" t="inlineStr">
        <is>
          <t>Year 2016</t>
        </is>
      </c>
      <c r="C2059" t="inlineStr">
        <is>
          <t>Thousand</t>
        </is>
      </c>
      <c r="D2059" t="inlineStr">
        <is>
          <t>QQQQ</t>
        </is>
      </c>
      <c r="I2059" t="n">
        <v>11847</v>
      </c>
      <c r="N2059" t="n">
        <v>12937</v>
      </c>
      <c r="P2059" t="n">
        <v>12937</v>
      </c>
      <c r="Q2059" t="n">
        <v>12937</v>
      </c>
      <c r="R2059" t="n">
        <v>12937</v>
      </c>
      <c r="S2059" t="n">
        <v>14205</v>
      </c>
      <c r="U2059" t="n">
        <v>10653</v>
      </c>
      <c r="V2059" t="n">
        <v>7102</v>
      </c>
      <c r="W2059" t="n">
        <v>3551</v>
      </c>
    </row>
    <row r="2060">
      <c r="A2060" t="inlineStr">
        <is>
          <t>Year 2017</t>
        </is>
      </c>
      <c r="C2060" t="inlineStr">
        <is>
          <t>Thousand</t>
        </is>
      </c>
      <c r="D2060" t="inlineStr">
        <is>
          <t>QQQQ</t>
        </is>
      </c>
      <c r="I2060" t="n">
        <v>11487</v>
      </c>
      <c r="N2060" t="n">
        <v>12502</v>
      </c>
      <c r="P2060" t="n">
        <v>12502</v>
      </c>
      <c r="Q2060" t="n">
        <v>12502</v>
      </c>
      <c r="R2060" t="n">
        <v>12502</v>
      </c>
      <c r="S2060" t="n">
        <v>11660</v>
      </c>
      <c r="U2060" t="n">
        <v>11660</v>
      </c>
      <c r="V2060" t="n">
        <v>11660</v>
      </c>
      <c r="W2060" t="n">
        <v>11660</v>
      </c>
      <c r="X2060" t="n">
        <v>16964</v>
      </c>
      <c r="Z2060" t="n">
        <v>12723</v>
      </c>
      <c r="AA2060" t="n">
        <v>8482</v>
      </c>
      <c r="AB2060" t="n">
        <v>4241</v>
      </c>
    </row>
    <row r="2061">
      <c r="A2061" t="inlineStr">
        <is>
          <t>Year 2018</t>
        </is>
      </c>
      <c r="C2061" t="inlineStr">
        <is>
          <t>Thousand</t>
        </is>
      </c>
      <c r="D2061" t="inlineStr">
        <is>
          <t>QQQQ</t>
        </is>
      </c>
      <c r="I2061" t="n">
        <v>10940</v>
      </c>
      <c r="N2061" t="n">
        <v>11769</v>
      </c>
      <c r="P2061" t="n">
        <v>11769</v>
      </c>
      <c r="Q2061" t="n">
        <v>11769</v>
      </c>
      <c r="R2061" t="n">
        <v>11769</v>
      </c>
      <c r="S2061" t="n">
        <v>11406</v>
      </c>
      <c r="U2061" t="n">
        <v>11406</v>
      </c>
      <c r="V2061" t="n">
        <v>11406</v>
      </c>
      <c r="W2061" t="n">
        <v>11406</v>
      </c>
      <c r="X2061" t="n">
        <v>11617</v>
      </c>
      <c r="Z2061" t="n">
        <v>11617</v>
      </c>
      <c r="AA2061" t="n">
        <v>11617</v>
      </c>
      <c r="AB2061" t="n">
        <v>11617</v>
      </c>
      <c r="AC2061" t="n">
        <v>18368</v>
      </c>
      <c r="AE2061" t="n">
        <v>13776</v>
      </c>
      <c r="AF2061" t="n">
        <v>9184</v>
      </c>
      <c r="AG2061" t="n">
        <v>4592</v>
      </c>
    </row>
    <row r="2062">
      <c r="A2062" t="inlineStr">
        <is>
          <t>Year 2019</t>
        </is>
      </c>
      <c r="C2062" t="inlineStr">
        <is>
          <t>Thousand</t>
        </is>
      </c>
      <c r="D2062" t="inlineStr">
        <is>
          <t>QQQQ</t>
        </is>
      </c>
      <c r="N2062" t="n">
        <v>11278</v>
      </c>
      <c r="P2062" t="n">
        <v>11278</v>
      </c>
      <c r="Q2062" t="n">
        <v>11278</v>
      </c>
      <c r="R2062" t="n">
        <v>11278</v>
      </c>
      <c r="S2062" t="n">
        <v>11063</v>
      </c>
      <c r="U2062" t="n">
        <v>11063</v>
      </c>
      <c r="V2062" t="n">
        <v>11063</v>
      </c>
      <c r="W2062" t="n">
        <v>11063</v>
      </c>
      <c r="X2062" t="n">
        <v>11088</v>
      </c>
      <c r="Z2062" t="n">
        <v>11088</v>
      </c>
      <c r="AA2062" t="n">
        <v>11088</v>
      </c>
      <c r="AB2062" t="n">
        <v>11088</v>
      </c>
      <c r="AC2062" t="n">
        <v>11889</v>
      </c>
      <c r="AE2062" t="n">
        <v>11889</v>
      </c>
      <c r="AF2062" t="n">
        <v>11889</v>
      </c>
      <c r="AG2062" t="n">
        <v>11889</v>
      </c>
      <c r="AH2062" t="n">
        <v>17972</v>
      </c>
      <c r="AJ2062" t="n">
        <v>13479</v>
      </c>
      <c r="AK2062" t="n">
        <v>8986</v>
      </c>
      <c r="AL2062" t="n">
        <v>4493</v>
      </c>
    </row>
    <row r="2063">
      <c r="A2063" t="inlineStr">
        <is>
          <t>Year 2020</t>
        </is>
      </c>
      <c r="C2063" t="inlineStr">
        <is>
          <t>Thousand</t>
        </is>
      </c>
      <c r="D2063" t="inlineStr">
        <is>
          <t>QQQQ</t>
        </is>
      </c>
      <c r="S2063" t="n">
        <v>11075</v>
      </c>
      <c r="U2063" t="n">
        <v>11075</v>
      </c>
      <c r="V2063" t="n">
        <v>11075</v>
      </c>
      <c r="W2063" t="n">
        <v>11075</v>
      </c>
      <c r="X2063" t="n">
        <v>11019</v>
      </c>
      <c r="Z2063" t="n">
        <v>11019</v>
      </c>
      <c r="AA2063" t="n">
        <v>11019</v>
      </c>
      <c r="AB2063" t="n">
        <v>11019</v>
      </c>
      <c r="AC2063" t="n">
        <v>11687</v>
      </c>
      <c r="AE2063" t="n">
        <v>11687</v>
      </c>
      <c r="AF2063" t="n">
        <v>11687</v>
      </c>
      <c r="AG2063" t="n">
        <v>11687</v>
      </c>
      <c r="AH2063" t="n">
        <v>11526</v>
      </c>
      <c r="AJ2063" t="n">
        <v>11526</v>
      </c>
      <c r="AK2063" t="n">
        <v>11526</v>
      </c>
      <c r="AL2063" t="n">
        <v>11526</v>
      </c>
      <c r="AM2063" t="n">
        <v>21271</v>
      </c>
      <c r="AO2063" t="n">
        <v>20252</v>
      </c>
      <c r="AP2063" t="n">
        <v>15383</v>
      </c>
      <c r="AQ2063" t="n">
        <v>11551</v>
      </c>
    </row>
    <row r="2064">
      <c r="A2064" t="inlineStr">
        <is>
          <t>Year 2021</t>
        </is>
      </c>
      <c r="C2064" t="inlineStr">
        <is>
          <t>Thousand</t>
        </is>
      </c>
      <c r="D2064" t="inlineStr">
        <is>
          <t>QQQQ</t>
        </is>
      </c>
      <c r="X2064" t="n">
        <v>10790</v>
      </c>
      <c r="Z2064" t="n">
        <v>10790</v>
      </c>
      <c r="AA2064" t="n">
        <v>10790</v>
      </c>
      <c r="AB2064" t="n">
        <v>10790</v>
      </c>
      <c r="AC2064" t="n">
        <v>11337</v>
      </c>
      <c r="AE2064" t="n">
        <v>11337</v>
      </c>
      <c r="AF2064" t="n">
        <v>11337</v>
      </c>
      <c r="AG2064" t="n">
        <v>11337</v>
      </c>
      <c r="AH2064" t="n">
        <v>11200</v>
      </c>
      <c r="AJ2064" t="n">
        <v>11200</v>
      </c>
      <c r="AK2064" t="n">
        <v>11200</v>
      </c>
      <c r="AL2064" t="n">
        <v>11200</v>
      </c>
      <c r="AM2064" t="n">
        <v>18373</v>
      </c>
      <c r="AO2064" t="n">
        <v>16706</v>
      </c>
      <c r="AP2064" t="n">
        <v>16761</v>
      </c>
      <c r="AQ2064" t="n">
        <v>16430</v>
      </c>
      <c r="AR2064" t="n">
        <v>26629</v>
      </c>
      <c r="AT2064" t="n">
        <v>21520</v>
      </c>
      <c r="AU2064" t="n">
        <v>17363</v>
      </c>
      <c r="AV2064" t="n">
        <v>13675</v>
      </c>
    </row>
    <row r="2065">
      <c r="A2065" t="inlineStr">
        <is>
          <t>Year 2022</t>
        </is>
      </c>
      <c r="C2065" t="inlineStr">
        <is>
          <t>Thousand</t>
        </is>
      </c>
      <c r="D2065" t="inlineStr">
        <is>
          <t>QQQQ</t>
        </is>
      </c>
      <c r="AC2065" t="n">
        <v>11160</v>
      </c>
      <c r="AE2065" t="n">
        <v>11160</v>
      </c>
      <c r="AF2065" t="n">
        <v>11160</v>
      </c>
      <c r="AG2065" t="n">
        <v>11160</v>
      </c>
      <c r="AH2065" t="n">
        <v>10891</v>
      </c>
      <c r="AJ2065" t="n">
        <v>10891</v>
      </c>
      <c r="AK2065" t="n">
        <v>10891</v>
      </c>
      <c r="AL2065" t="n">
        <v>10891</v>
      </c>
      <c r="AM2065" t="n">
        <v>17985</v>
      </c>
      <c r="AO2065" t="n">
        <v>16541</v>
      </c>
      <c r="AP2065" t="n">
        <v>16681</v>
      </c>
      <c r="AQ2065" t="n">
        <v>16403</v>
      </c>
      <c r="AR2065" t="n">
        <v>16912</v>
      </c>
      <c r="AT2065" t="n">
        <v>17010</v>
      </c>
      <c r="AU2065" t="n">
        <v>16792</v>
      </c>
      <c r="AV2065" t="n">
        <v>17084</v>
      </c>
      <c r="AW2065" t="n">
        <v>26660</v>
      </c>
      <c r="AY2065" t="n">
        <v>23353</v>
      </c>
    </row>
    <row r="2066">
      <c r="A2066" t="inlineStr">
        <is>
          <t>Year 2023</t>
        </is>
      </c>
      <c r="C2066" t="inlineStr">
        <is>
          <t>Thousand</t>
        </is>
      </c>
      <c r="D2066" t="inlineStr">
        <is>
          <t>QQQQ</t>
        </is>
      </c>
      <c r="AH2066" t="n">
        <v>10627</v>
      </c>
      <c r="AJ2066" t="n">
        <v>10627</v>
      </c>
      <c r="AK2066" t="n">
        <v>10627</v>
      </c>
      <c r="AL2066" t="n">
        <v>10627</v>
      </c>
      <c r="AM2066" t="n">
        <v>18138</v>
      </c>
      <c r="AO2066" t="n">
        <v>16676</v>
      </c>
      <c r="AP2066" t="n">
        <v>16718</v>
      </c>
      <c r="AQ2066" t="n">
        <v>16472</v>
      </c>
      <c r="AR2066" t="n">
        <v>16411</v>
      </c>
      <c r="AT2066" t="n">
        <v>16509</v>
      </c>
      <c r="AU2066" t="n">
        <v>16348</v>
      </c>
      <c r="AV2066" t="n">
        <v>16584</v>
      </c>
      <c r="AW2066" t="n">
        <v>17491</v>
      </c>
      <c r="AY2066" t="n">
        <v>17491</v>
      </c>
      <c r="BB2066" t="n">
        <v>24013</v>
      </c>
    </row>
    <row r="2067">
      <c r="A2067" t="inlineStr">
        <is>
          <t>Year 2024</t>
        </is>
      </c>
      <c r="C2067" t="inlineStr">
        <is>
          <t>Thousand</t>
        </is>
      </c>
      <c r="D2067" t="inlineStr">
        <is>
          <t>QQQQ</t>
        </is>
      </c>
      <c r="AM2067" t="n">
        <v>18128</v>
      </c>
      <c r="AO2067" t="n">
        <v>16668</v>
      </c>
      <c r="AP2067" t="n">
        <v>16650</v>
      </c>
      <c r="AQ2067" t="n">
        <v>16452</v>
      </c>
      <c r="AR2067" t="n">
        <v>16043</v>
      </c>
      <c r="AT2067" t="n">
        <v>16141</v>
      </c>
      <c r="AU2067" t="n">
        <v>15962</v>
      </c>
      <c r="AV2067" t="n">
        <v>16172</v>
      </c>
      <c r="AW2067" t="n">
        <v>17436</v>
      </c>
      <c r="AY2067" t="n">
        <v>17436</v>
      </c>
      <c r="BB2067" t="n">
        <v>15656</v>
      </c>
    </row>
    <row r="2068">
      <c r="A2068" t="inlineStr">
        <is>
          <t>Year 2025</t>
        </is>
      </c>
      <c r="C2068" t="inlineStr">
        <is>
          <t>Thousand</t>
        </is>
      </c>
      <c r="D2068" t="inlineStr">
        <is>
          <t>QQQQ</t>
        </is>
      </c>
      <c r="AR2068" t="n">
        <v>15612</v>
      </c>
      <c r="AT2068" t="n">
        <v>15710</v>
      </c>
      <c r="AU2068" t="n">
        <v>15607</v>
      </c>
      <c r="AV2068" t="n">
        <v>15674</v>
      </c>
      <c r="AW2068" t="n">
        <v>17180</v>
      </c>
      <c r="AY2068" t="n">
        <v>17180</v>
      </c>
      <c r="BB2068" t="n">
        <v>15430</v>
      </c>
    </row>
    <row r="2069">
      <c r="A2069" t="inlineStr">
        <is>
          <t>Year 2026</t>
        </is>
      </c>
      <c r="C2069" t="inlineStr">
        <is>
          <t>Thousand</t>
        </is>
      </c>
      <c r="D2069" t="inlineStr">
        <is>
          <t>QQQQ</t>
        </is>
      </c>
      <c r="AW2069" t="n">
        <v>17070</v>
      </c>
      <c r="AY2069" t="n">
        <v>17070</v>
      </c>
      <c r="BB2069" t="n">
        <v>15296</v>
      </c>
    </row>
    <row r="2070">
      <c r="A2070" t="inlineStr">
        <is>
          <t>Year 2027</t>
        </is>
      </c>
      <c r="C2070" t="inlineStr">
        <is>
          <t>Thousand</t>
        </is>
      </c>
      <c r="D2070" t="inlineStr">
        <is>
          <t>QQQQ</t>
        </is>
      </c>
      <c r="BB2070" t="n">
        <v>15351</v>
      </c>
    </row>
    <row r="2071">
      <c r="A2071" t="inlineStr">
        <is>
          <t>Year 2019- 2023</t>
        </is>
      </c>
      <c r="C2071" t="inlineStr">
        <is>
          <t>Thousand</t>
        </is>
      </c>
      <c r="D2071" t="inlineStr">
        <is>
          <t>QQQQ</t>
        </is>
      </c>
      <c r="I2071" t="n">
        <v>50866</v>
      </c>
    </row>
    <row r="2072">
      <c r="A2072" t="inlineStr">
        <is>
          <t>Year 2020 -2024</t>
        </is>
      </c>
      <c r="C2072" t="inlineStr">
        <is>
          <t>Thousand</t>
        </is>
      </c>
      <c r="D2072" t="inlineStr">
        <is>
          <t>QQQQ</t>
        </is>
      </c>
      <c r="N2072" t="n">
        <v>52157</v>
      </c>
      <c r="P2072" t="n">
        <v>52157</v>
      </c>
      <c r="Q2072" t="n">
        <v>52157</v>
      </c>
      <c r="R2072" t="n">
        <v>52157</v>
      </c>
    </row>
    <row r="2073">
      <c r="A2073" t="inlineStr">
        <is>
          <t>Year 2021 -2025</t>
        </is>
      </c>
      <c r="C2073" t="inlineStr">
        <is>
          <t>Thousand</t>
        </is>
      </c>
      <c r="D2073" t="inlineStr">
        <is>
          <t>QQQQ</t>
        </is>
      </c>
      <c r="S2073" t="n">
        <v>49795</v>
      </c>
      <c r="U2073" t="n">
        <v>49795</v>
      </c>
      <c r="V2073" t="n">
        <v>49795</v>
      </c>
      <c r="W2073" t="n">
        <v>49795</v>
      </c>
    </row>
    <row r="2074">
      <c r="A2074" t="inlineStr">
        <is>
          <t>Year 2022 -2026</t>
        </is>
      </c>
      <c r="C2074" t="inlineStr">
        <is>
          <t>Thousand</t>
        </is>
      </c>
      <c r="D2074" t="inlineStr">
        <is>
          <t>QQQQ</t>
        </is>
      </c>
      <c r="X2074" t="n">
        <v>49927</v>
      </c>
      <c r="Z2074" t="n">
        <v>49927</v>
      </c>
      <c r="AA2074" t="n">
        <v>49927</v>
      </c>
      <c r="AB2074" t="n">
        <v>49927</v>
      </c>
    </row>
    <row r="2075">
      <c r="A2075" t="inlineStr">
        <is>
          <t>Year 2023 -2027</t>
        </is>
      </c>
      <c r="C2075" t="inlineStr">
        <is>
          <t>Thousand</t>
        </is>
      </c>
      <c r="D2075" t="inlineStr">
        <is>
          <t>QQQQ</t>
        </is>
      </c>
      <c r="AC2075" t="n">
        <v>50628</v>
      </c>
      <c r="AE2075" t="n">
        <v>50628</v>
      </c>
      <c r="AF2075" t="n">
        <v>50628</v>
      </c>
      <c r="AG2075" t="n">
        <v>50628</v>
      </c>
    </row>
    <row r="2076">
      <c r="A2076" t="inlineStr">
        <is>
          <t>Year 2024 -2028</t>
        </is>
      </c>
      <c r="C2076" t="inlineStr">
        <is>
          <t>Thousand</t>
        </is>
      </c>
      <c r="D2076" t="inlineStr">
        <is>
          <t>QQQQ</t>
        </is>
      </c>
      <c r="AH2076" t="n">
        <v>48429</v>
      </c>
      <c r="AJ2076" t="n">
        <v>48429</v>
      </c>
      <c r="AK2076" t="n">
        <v>48429</v>
      </c>
      <c r="AL2076" t="n">
        <v>48429</v>
      </c>
    </row>
    <row r="2077">
      <c r="A2077" t="inlineStr">
        <is>
          <t>Year 2025- 2029</t>
        </is>
      </c>
      <c r="C2077" t="inlineStr">
        <is>
          <t>Thousand</t>
        </is>
      </c>
      <c r="D2077" t="inlineStr">
        <is>
          <t>QQQQ</t>
        </is>
      </c>
      <c r="AM2077" t="n">
        <v>87922</v>
      </c>
      <c r="AO2077" t="n">
        <v>81853</v>
      </c>
      <c r="AP2077" t="n">
        <v>81518</v>
      </c>
      <c r="AQ2077" t="n">
        <v>81067</v>
      </c>
    </row>
    <row r="2078">
      <c r="A2078" t="inlineStr">
        <is>
          <t>Year 2026-2030</t>
        </is>
      </c>
      <c r="C2078" t="inlineStr">
        <is>
          <t>Thousand</t>
        </is>
      </c>
      <c r="D2078" t="inlineStr">
        <is>
          <t>QQQQ</t>
        </is>
      </c>
      <c r="AR2078" t="n">
        <v>71456</v>
      </c>
      <c r="AT2078" t="n">
        <v>71936</v>
      </c>
      <c r="AU2078" t="n">
        <v>71821</v>
      </c>
      <c r="AV2078" t="n">
        <v>72166</v>
      </c>
    </row>
    <row r="2079">
      <c r="A2079" t="inlineStr">
        <is>
          <t>Year 2027 -2031</t>
        </is>
      </c>
      <c r="C2079" t="inlineStr">
        <is>
          <t>Thousand</t>
        </is>
      </c>
      <c r="D2079" t="inlineStr">
        <is>
          <t>QQQQ</t>
        </is>
      </c>
      <c r="AW2079" t="n">
        <v>83247</v>
      </c>
      <c r="AY2079" t="n">
        <v>83247</v>
      </c>
    </row>
    <row r="2080">
      <c r="A2080" t="inlineStr">
        <is>
          <t>Year 2028 -2032</t>
        </is>
      </c>
      <c r="C2080" t="inlineStr">
        <is>
          <t>Thousand</t>
        </is>
      </c>
      <c r="D2080" t="inlineStr">
        <is>
          <t>QQQQ</t>
        </is>
      </c>
      <c r="BB2080" t="n">
        <v>74062</v>
      </c>
    </row>
    <row r="2081">
      <c r="A2081" t="inlineStr">
        <is>
          <t>Total</t>
        </is>
      </c>
      <c r="C2081" t="inlineStr">
        <is>
          <t>Thousand</t>
        </is>
      </c>
      <c r="D2081" t="inlineStr">
        <is>
          <t>QQQQ</t>
        </is>
      </c>
      <c r="I2081" t="n">
        <v>110174</v>
      </c>
      <c r="N2081" t="n">
        <v>114101</v>
      </c>
      <c r="P2081" t="n">
        <v>110737</v>
      </c>
      <c r="Q2081" t="n">
        <v>107372</v>
      </c>
      <c r="R2081" t="n">
        <v>104008</v>
      </c>
      <c r="S2081" t="n">
        <v>109204</v>
      </c>
      <c r="U2081" t="n">
        <v>105652</v>
      </c>
      <c r="V2081" t="n">
        <v>102101</v>
      </c>
      <c r="W2081" t="n">
        <v>98550</v>
      </c>
      <c r="X2081" t="n">
        <v>111405</v>
      </c>
      <c r="Z2081" t="n">
        <v>107164</v>
      </c>
      <c r="AA2081" t="n">
        <v>102923</v>
      </c>
      <c r="AB2081" t="n">
        <v>98682</v>
      </c>
      <c r="AC2081" t="n">
        <v>115069</v>
      </c>
      <c r="AE2081" t="n">
        <v>110477</v>
      </c>
      <c r="AF2081" t="n">
        <v>105885</v>
      </c>
      <c r="AG2081" t="n">
        <v>101293</v>
      </c>
      <c r="AH2081" t="n">
        <v>110645</v>
      </c>
      <c r="AJ2081" t="n">
        <v>106152</v>
      </c>
      <c r="AK2081" t="n">
        <v>101659</v>
      </c>
      <c r="AL2081" t="n">
        <v>97166</v>
      </c>
      <c r="AM2081" t="n">
        <v>181817</v>
      </c>
      <c r="AO2081" t="n">
        <v>168696</v>
      </c>
      <c r="AP2081" t="n">
        <v>163711</v>
      </c>
      <c r="AQ2081" t="n">
        <v>158375</v>
      </c>
      <c r="AR2081" t="n">
        <v>163063</v>
      </c>
      <c r="AT2081" t="n">
        <v>158826</v>
      </c>
      <c r="AU2081" t="n">
        <v>153893</v>
      </c>
      <c r="AV2081" t="n">
        <v>151355</v>
      </c>
      <c r="AW2081" t="n">
        <v>179084</v>
      </c>
      <c r="AY2081" t="n">
        <v>175777</v>
      </c>
      <c r="BB2081" t="n">
        <v>159808</v>
      </c>
    </row>
    <row r="2082">
      <c r="A2082" t="inlineStr">
        <is>
          <t>Total-c</t>
        </is>
      </c>
      <c r="I2082">
        <f>SUM(I2057:I2080)</f>
        <v/>
      </c>
      <c r="N2082">
        <f>SUM(N2057:N2080)</f>
        <v/>
      </c>
      <c r="P2082">
        <f>SUM(P2057:P2080)</f>
        <v/>
      </c>
      <c r="Q2082">
        <f>SUM(Q2057:Q2080)</f>
        <v/>
      </c>
      <c r="R2082">
        <f>SUM(R2057:R2080)</f>
        <v/>
      </c>
      <c r="S2082">
        <f>SUM(S2057:S2080)</f>
        <v/>
      </c>
      <c r="U2082">
        <f>SUM(U2057:U2080)</f>
        <v/>
      </c>
      <c r="V2082">
        <f>SUM(V2057:V2080)</f>
        <v/>
      </c>
      <c r="W2082">
        <f>SUM(W2057:W2080)</f>
        <v/>
      </c>
      <c r="X2082">
        <f>SUM(X2057:X2080)</f>
        <v/>
      </c>
      <c r="Z2082">
        <f>SUM(Z2057:Z2080)</f>
        <v/>
      </c>
      <c r="AA2082">
        <f>SUM(AA2057:AA2080)</f>
        <v/>
      </c>
      <c r="AB2082">
        <f>SUM(AB2057:AB2080)</f>
        <v/>
      </c>
      <c r="AC2082">
        <f>SUM(AC2057:AC2080)</f>
        <v/>
      </c>
      <c r="AE2082">
        <f>SUM(AE2057:AE2080)</f>
        <v/>
      </c>
      <c r="AF2082">
        <f>SUM(AF2057:AF2080)</f>
        <v/>
      </c>
      <c r="AG2082">
        <f>SUM(AG2057:AG2080)</f>
        <v/>
      </c>
      <c r="AH2082">
        <f>SUM(AH2057:AH2080)</f>
        <v/>
      </c>
      <c r="AJ2082">
        <f>SUM(AJ2057:AJ2080)</f>
        <v/>
      </c>
      <c r="AK2082">
        <f>SUM(AK2057:AK2080)</f>
        <v/>
      </c>
      <c r="AL2082">
        <f>SUM(AL2057:AL2080)</f>
        <v/>
      </c>
      <c r="AM2082">
        <f>SUM(AM2057:AM2080)</f>
        <v/>
      </c>
      <c r="AO2082">
        <f>SUM(AO2057:AO2080)</f>
        <v/>
      </c>
      <c r="AP2082">
        <f>SUM(AP2057:AP2080)</f>
        <v/>
      </c>
      <c r="AQ2082">
        <f>SUM(AQ2057:AQ2080)</f>
        <v/>
      </c>
      <c r="AR2082">
        <f>SUM(AR2057:AR2080)</f>
        <v/>
      </c>
      <c r="AT2082">
        <f>SUM(AT2057:AT2080)</f>
        <v/>
      </c>
      <c r="AU2082">
        <f>SUM(AU2057:AU2080)</f>
        <v/>
      </c>
      <c r="AV2082">
        <f>SUM(AV2057:AV2080)</f>
        <v/>
      </c>
      <c r="AW2082">
        <f>SUM(AW2057:AW2080)</f>
        <v/>
      </c>
      <c r="AY2082">
        <f>SUM(AY2057:AY2080)</f>
        <v/>
      </c>
      <c r="BB2082">
        <f>SUM(BB2057:BB2080)</f>
        <v/>
      </c>
    </row>
    <row r="2083">
      <c r="A2083" t="inlineStr">
        <is>
          <t>Sum check</t>
        </is>
      </c>
      <c r="I2083">
        <f>I2081-I2082</f>
        <v/>
      </c>
      <c r="N2083">
        <f>N2081-N2082</f>
        <v/>
      </c>
      <c r="P2083">
        <f>P2081-P2082</f>
        <v/>
      </c>
      <c r="Q2083">
        <f>Q2081-Q2082</f>
        <v/>
      </c>
      <c r="R2083">
        <f>R2081-R2082</f>
        <v/>
      </c>
      <c r="S2083">
        <f>S2081-S2082</f>
        <v/>
      </c>
      <c r="U2083">
        <f>U2081-U2082</f>
        <v/>
      </c>
      <c r="V2083">
        <f>V2081-V2082</f>
        <v/>
      </c>
      <c r="W2083">
        <f>W2081-W2082</f>
        <v/>
      </c>
      <c r="X2083">
        <f>X2081-X2082</f>
        <v/>
      </c>
      <c r="Z2083">
        <f>Z2081-Z2082</f>
        <v/>
      </c>
      <c r="AA2083">
        <f>AA2081-AA2082</f>
        <v/>
      </c>
      <c r="AB2083">
        <f>AB2081-AB2082</f>
        <v/>
      </c>
      <c r="AC2083">
        <f>AC2081-AC2082</f>
        <v/>
      </c>
      <c r="AE2083">
        <f>AE2081-AE2082</f>
        <v/>
      </c>
      <c r="AF2083">
        <f>AF2081-AF2082</f>
        <v/>
      </c>
      <c r="AG2083">
        <f>AG2081-AG2082</f>
        <v/>
      </c>
      <c r="AH2083">
        <f>AH2081-AH2082</f>
        <v/>
      </c>
      <c r="AJ2083">
        <f>AJ2081-AJ2082</f>
        <v/>
      </c>
      <c r="AK2083">
        <f>AK2081-AK2082</f>
        <v/>
      </c>
      <c r="AL2083">
        <f>AL2081-AL2082</f>
        <v/>
      </c>
      <c r="AM2083">
        <f>AM2081-AM2082</f>
        <v/>
      </c>
      <c r="AO2083">
        <f>AO2081-AO2082</f>
        <v/>
      </c>
      <c r="AP2083">
        <f>AP2081-AP2082</f>
        <v/>
      </c>
      <c r="AQ2083">
        <f>AQ2081-AQ2082</f>
        <v/>
      </c>
      <c r="AR2083">
        <f>AR2081-AR2082</f>
        <v/>
      </c>
      <c r="AT2083">
        <f>AT2081-AT2082</f>
        <v/>
      </c>
      <c r="AU2083">
        <f>AU2081-AU2082</f>
        <v/>
      </c>
      <c r="AV2083">
        <f>AV2081-AV2082</f>
        <v/>
      </c>
      <c r="AW2083">
        <f>AW2081-AW2082</f>
        <v/>
      </c>
      <c r="AY2083">
        <f>AY2081-AY2082</f>
        <v/>
      </c>
      <c r="BB2083">
        <f>BB2081-BB2082</f>
        <v/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Errors</t>
        </is>
      </c>
      <c r="B1" t="inlineStr">
        <is>
          <t>Count</t>
        </is>
      </c>
    </row>
    <row r="2">
      <c r="A2" t="inlineStr">
        <is>
          <t>Data Deleted</t>
        </is>
      </c>
      <c r="B2" t="n">
        <v>0</v>
      </c>
    </row>
    <row r="3">
      <c r="A3" t="inlineStr">
        <is>
          <t>Data Added</t>
        </is>
      </c>
      <c r="B3" t="n">
        <v>0</v>
      </c>
      <c r="C3" s="4" t="n"/>
    </row>
    <row r="4">
      <c r="A4" t="inlineStr">
        <is>
          <t>Unit Error</t>
        </is>
      </c>
      <c r="B4" t="n">
        <v>0</v>
      </c>
      <c r="C4" s="5" t="n"/>
      <c r="D4" t="inlineStr">
        <is>
          <t>[]</t>
        </is>
      </c>
    </row>
    <row r="5">
      <c r="A5" t="inlineStr">
        <is>
          <t>Period Error</t>
        </is>
      </c>
      <c r="B5" t="n">
        <v>0</v>
      </c>
      <c r="C5" s="6" t="n"/>
      <c r="D5" t="inlineStr">
        <is>
          <t>[]</t>
        </is>
      </c>
    </row>
    <row r="6">
      <c r="A6" t="inlineStr">
        <is>
          <t>Merging Error</t>
        </is>
      </c>
      <c r="B6" t="n">
        <v>117</v>
      </c>
      <c r="C6" s="2" t="n"/>
    </row>
    <row r="7">
      <c r="A7" t="inlineStr">
        <is>
          <t>Wrong Tagging - Quater</t>
        </is>
      </c>
      <c r="B7" t="n">
        <v>4</v>
      </c>
      <c r="C7" s="3" t="n"/>
      <c r="D7" t="inlineStr">
        <is>
          <t>['AX48', 'AX49', 'AX50', 'AX52']</t>
        </is>
      </c>
    </row>
    <row r="8">
      <c r="A8" t="inlineStr">
        <is>
          <t>Wrong Tagging - Value</t>
        </is>
      </c>
      <c r="B8" t="n">
        <v>0</v>
      </c>
      <c r="C8" s="3" t="n"/>
      <c r="D8" t="inlineStr">
        <is>
          <t>[]</t>
        </is>
      </c>
    </row>
    <row r="9">
      <c r="A9" t="inlineStr">
        <is>
          <t>Wrong Tagging - Data Replaced</t>
        </is>
      </c>
      <c r="B9" t="n">
        <v>0</v>
      </c>
      <c r="C9" s="3" t="n"/>
      <c r="D9" t="inlineStr">
        <is>
          <t>[]</t>
        </is>
      </c>
    </row>
    <row r="10">
      <c r="A10" t="inlineStr">
        <is>
          <t>Wrong Fiscal</t>
        </is>
      </c>
      <c r="B10" t="n">
        <v>0</v>
      </c>
      <c r="C10" s="7" t="n"/>
      <c r="D10" t="inlineStr">
        <is>
          <t>[]</t>
        </is>
      </c>
    </row>
    <row r="11">
      <c r="A11" s="8" t="inlineStr">
        <is>
          <t>Total Errors</t>
        </is>
      </c>
      <c r="B11" s="8">
        <f>SUM(B2:B10)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2023-11-05T06:05:00Z</dcterms:created>
  <dcterms:modified xmlns:dcterms="http://purl.org/dc/terms/" xmlns:xsi="http://www.w3.org/2001/XMLSchema-instance" xsi:type="dcterms:W3CDTF">2023-11-05T06:24:54Z</dcterms:modified>
</cp:coreProperties>
</file>