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ve\OneDrive\Desktop\DATA Analyst\Assighments\"/>
    </mc:Choice>
  </mc:AlternateContent>
  <xr:revisionPtr revIDLastSave="0" documentId="13_ncr:1_{B149EF21-716F-4727-8B47-94F8AB6ABB96}" xr6:coauthVersionLast="47" xr6:coauthVersionMax="47" xr10:uidLastSave="{00000000-0000-0000-0000-000000000000}"/>
  <bookViews>
    <workbookView xWindow="735" yWindow="735" windowWidth="21600" windowHeight="11295" xr2:uid="{00000000-000D-0000-FFFF-FFFF00000000}"/>
  </bookViews>
  <sheets>
    <sheet name="Raw Data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2" l="1"/>
  <c r="E7" i="2"/>
  <c r="E6" i="2"/>
  <c r="E5" i="2"/>
  <c r="E4" i="2"/>
  <c r="C7" i="2"/>
  <c r="C6" i="2"/>
  <c r="C5" i="2"/>
  <c r="C4" i="2"/>
</calcChain>
</file>

<file path=xl/sharedStrings.xml><?xml version="1.0" encoding="utf-8"?>
<sst xmlns="http://schemas.openxmlformats.org/spreadsheetml/2006/main" count="105" uniqueCount="58">
  <si>
    <t>Date</t>
  </si>
  <si>
    <t>Product Category</t>
  </si>
  <si>
    <t>Product Name</t>
  </si>
  <si>
    <t>Units Sold</t>
  </si>
  <si>
    <t>Unit Price</t>
  </si>
  <si>
    <t>Total Sales</t>
  </si>
  <si>
    <t>2025-01-21</t>
  </si>
  <si>
    <t>2025-02-21</t>
  </si>
  <si>
    <t>2025-02-02</t>
  </si>
  <si>
    <t>2025-01-02</t>
  </si>
  <si>
    <t>2025-01-19</t>
  </si>
  <si>
    <t>2025-01-09</t>
  </si>
  <si>
    <t>2025-03-21</t>
  </si>
  <si>
    <t>2025-03-23</t>
  </si>
  <si>
    <t>2025-02-27</t>
  </si>
  <si>
    <t>2025-03-29</t>
  </si>
  <si>
    <t>2025-01-04</t>
  </si>
  <si>
    <t>2025-01-12</t>
  </si>
  <si>
    <t>2025-03-03</t>
  </si>
  <si>
    <t>2025-03-22</t>
  </si>
  <si>
    <t>2025-01-13</t>
  </si>
  <si>
    <t>2025-03-31</t>
  </si>
  <si>
    <t>2025-03-24</t>
  </si>
  <si>
    <t>2025-03-19</t>
  </si>
  <si>
    <t>2025-01-11</t>
  </si>
  <si>
    <t>2025-02-15</t>
  </si>
  <si>
    <t>2025-01-31</t>
  </si>
  <si>
    <t>2025-03-15</t>
  </si>
  <si>
    <t>2025-03-25</t>
  </si>
  <si>
    <t>2025-01-22</t>
  </si>
  <si>
    <t>2025-03-04</t>
  </si>
  <si>
    <t>2025-03-30</t>
  </si>
  <si>
    <t>2025-03-20</t>
  </si>
  <si>
    <t>2025-01-10</t>
  </si>
  <si>
    <t>2025-03-17</t>
  </si>
  <si>
    <t>Kitchen</t>
  </si>
  <si>
    <t>Electronics</t>
  </si>
  <si>
    <t>Clothing</t>
  </si>
  <si>
    <t>Books</t>
  </si>
  <si>
    <t>Knife Set</t>
  </si>
  <si>
    <t>Camera</t>
  </si>
  <si>
    <t>Toaster</t>
  </si>
  <si>
    <t>Smartphone</t>
  </si>
  <si>
    <t>Cookware</t>
  </si>
  <si>
    <t>Blender</t>
  </si>
  <si>
    <t>Tablet</t>
  </si>
  <si>
    <t>Jeans</t>
  </si>
  <si>
    <t>Jacket</t>
  </si>
  <si>
    <t>Laptop</t>
  </si>
  <si>
    <t>Sweater</t>
  </si>
  <si>
    <t>Comics</t>
  </si>
  <si>
    <t>Textbook</t>
  </si>
  <si>
    <t>Novel</t>
  </si>
  <si>
    <t>Summary Report</t>
  </si>
  <si>
    <t>Total Sales by Category</t>
  </si>
  <si>
    <t>Average Unit Price by Category</t>
  </si>
  <si>
    <t>Category</t>
  </si>
  <si>
    <t xml:space="preserve"> Top Selling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</si>
</sst>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F1" sqref="F1"/>
    </sheetView>
  </sheetViews>
  <sheetFormatPr defaultRowHeight="15" x14ac:dyDescent="0.25"/>
  <cols>
    <col min="1" max="1" width="12.140625" customWidth="1"/>
    <col min="2" max="3" width="14" customWidth="1"/>
    <col min="4" max="4" width="13.85546875" customWidth="1"/>
    <col min="5" max="5" width="14.140625" customWidth="1"/>
    <col min="6" max="6" width="12.85546875" customWidth="1"/>
  </cols>
  <sheetData>
    <row r="1" spans="1: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25">
      <c r="A2" t="s">
        <v>6</v>
      </c>
      <c r="B2" t="s">
        <v>35</v>
      </c>
      <c r="C2" t="s">
        <v>39</v>
      </c>
      <c r="D2">
        <v>15</v>
      </c>
      <c r="E2">
        <v>382.02</v>
      </c>
      <c r="F2">
        <v>5730.2999999999993</v>
      </c>
    </row>
    <row r="3" spans="1:6" x14ac:dyDescent="0.25">
      <c r="A3" t="s">
        <v>7</v>
      </c>
      <c r="B3" t="s">
        <v>36</v>
      </c>
      <c r="C3" t="s">
        <v>40</v>
      </c>
      <c r="D3">
        <v>70</v>
      </c>
      <c r="E3">
        <v>458.51</v>
      </c>
      <c r="F3">
        <v>32095.7</v>
      </c>
    </row>
    <row r="4" spans="1:6" x14ac:dyDescent="0.25">
      <c r="A4" t="s">
        <v>8</v>
      </c>
      <c r="B4" t="s">
        <v>35</v>
      </c>
      <c r="C4" t="s">
        <v>41</v>
      </c>
      <c r="D4">
        <v>17</v>
      </c>
      <c r="E4">
        <v>229.31</v>
      </c>
      <c r="F4">
        <v>3898.27</v>
      </c>
    </row>
    <row r="5" spans="1:6" x14ac:dyDescent="0.25">
      <c r="A5" t="s">
        <v>9</v>
      </c>
      <c r="B5" t="s">
        <v>35</v>
      </c>
      <c r="C5" t="s">
        <v>41</v>
      </c>
      <c r="D5">
        <v>61</v>
      </c>
      <c r="E5">
        <v>104.27</v>
      </c>
      <c r="F5">
        <v>6360.4699999999993</v>
      </c>
    </row>
    <row r="6" spans="1:6" x14ac:dyDescent="0.25">
      <c r="A6" t="s">
        <v>10</v>
      </c>
      <c r="B6" t="s">
        <v>36</v>
      </c>
      <c r="C6" t="s">
        <v>42</v>
      </c>
      <c r="D6">
        <v>38</v>
      </c>
      <c r="E6">
        <v>289.04000000000002</v>
      </c>
      <c r="F6">
        <v>10983.52</v>
      </c>
    </row>
    <row r="7" spans="1:6" x14ac:dyDescent="0.25">
      <c r="A7" t="s">
        <v>11</v>
      </c>
      <c r="B7" t="s">
        <v>36</v>
      </c>
      <c r="C7" t="s">
        <v>40</v>
      </c>
      <c r="D7">
        <v>68</v>
      </c>
      <c r="E7">
        <v>231.32</v>
      </c>
      <c r="F7">
        <v>15729.76</v>
      </c>
    </row>
    <row r="8" spans="1:6" x14ac:dyDescent="0.25">
      <c r="A8" t="s">
        <v>12</v>
      </c>
      <c r="B8" t="s">
        <v>35</v>
      </c>
      <c r="C8" t="s">
        <v>43</v>
      </c>
      <c r="D8">
        <v>19</v>
      </c>
      <c r="E8">
        <v>470.31</v>
      </c>
      <c r="F8">
        <v>8935.89</v>
      </c>
    </row>
    <row r="9" spans="1:6" x14ac:dyDescent="0.25">
      <c r="A9" t="s">
        <v>13</v>
      </c>
      <c r="B9" t="s">
        <v>35</v>
      </c>
      <c r="C9" t="s">
        <v>44</v>
      </c>
      <c r="D9">
        <v>26</v>
      </c>
      <c r="E9">
        <v>425.49</v>
      </c>
      <c r="F9">
        <v>11062.74</v>
      </c>
    </row>
    <row r="10" spans="1:6" x14ac:dyDescent="0.25">
      <c r="A10" t="s">
        <v>14</v>
      </c>
      <c r="B10" t="s">
        <v>36</v>
      </c>
      <c r="C10" t="s">
        <v>45</v>
      </c>
      <c r="D10">
        <v>11</v>
      </c>
      <c r="E10">
        <v>436.8</v>
      </c>
      <c r="F10">
        <v>4804.8</v>
      </c>
    </row>
    <row r="11" spans="1:6" x14ac:dyDescent="0.25">
      <c r="A11" t="s">
        <v>15</v>
      </c>
      <c r="B11" t="s">
        <v>35</v>
      </c>
      <c r="C11" t="s">
        <v>43</v>
      </c>
      <c r="D11">
        <v>86</v>
      </c>
      <c r="E11">
        <v>270.62</v>
      </c>
      <c r="F11">
        <v>23273.32</v>
      </c>
    </row>
    <row r="12" spans="1:6" x14ac:dyDescent="0.25">
      <c r="A12" t="s">
        <v>16</v>
      </c>
      <c r="B12" t="s">
        <v>35</v>
      </c>
      <c r="C12" t="s">
        <v>41</v>
      </c>
      <c r="D12">
        <v>10</v>
      </c>
      <c r="E12">
        <v>52.88</v>
      </c>
      <c r="F12">
        <v>528.80000000000007</v>
      </c>
    </row>
    <row r="13" spans="1:6" x14ac:dyDescent="0.25">
      <c r="A13" t="s">
        <v>17</v>
      </c>
      <c r="B13" t="s">
        <v>37</v>
      </c>
      <c r="C13" t="s">
        <v>46</v>
      </c>
      <c r="D13">
        <v>67</v>
      </c>
      <c r="E13">
        <v>497.65</v>
      </c>
      <c r="F13">
        <v>33342.550000000003</v>
      </c>
    </row>
    <row r="14" spans="1:6" x14ac:dyDescent="0.25">
      <c r="A14" t="s">
        <v>18</v>
      </c>
      <c r="B14" t="s">
        <v>37</v>
      </c>
      <c r="C14" t="s">
        <v>47</v>
      </c>
      <c r="D14">
        <v>46</v>
      </c>
      <c r="E14">
        <v>382.83</v>
      </c>
      <c r="F14">
        <v>17610.18</v>
      </c>
    </row>
    <row r="15" spans="1:6" x14ac:dyDescent="0.25">
      <c r="A15" t="s">
        <v>19</v>
      </c>
      <c r="B15" t="s">
        <v>36</v>
      </c>
      <c r="C15" t="s">
        <v>48</v>
      </c>
      <c r="D15">
        <v>80</v>
      </c>
      <c r="E15">
        <v>386.37</v>
      </c>
      <c r="F15">
        <v>30909.599999999999</v>
      </c>
    </row>
    <row r="16" spans="1:6" x14ac:dyDescent="0.25">
      <c r="A16" t="s">
        <v>20</v>
      </c>
      <c r="B16" t="s">
        <v>37</v>
      </c>
      <c r="C16" t="s">
        <v>49</v>
      </c>
      <c r="D16">
        <v>83</v>
      </c>
      <c r="E16">
        <v>465.05</v>
      </c>
      <c r="F16">
        <v>38599.15</v>
      </c>
    </row>
    <row r="17" spans="1:6" x14ac:dyDescent="0.25">
      <c r="A17" t="s">
        <v>21</v>
      </c>
      <c r="B17" t="s">
        <v>38</v>
      </c>
      <c r="C17" t="s">
        <v>50</v>
      </c>
      <c r="D17">
        <v>39</v>
      </c>
      <c r="E17">
        <v>360.1</v>
      </c>
      <c r="F17">
        <v>14043.9</v>
      </c>
    </row>
    <row r="18" spans="1:6" x14ac:dyDescent="0.25">
      <c r="A18" t="s">
        <v>22</v>
      </c>
      <c r="B18" t="s">
        <v>37</v>
      </c>
      <c r="C18" t="s">
        <v>46</v>
      </c>
      <c r="D18">
        <v>47</v>
      </c>
      <c r="E18">
        <v>52</v>
      </c>
      <c r="F18">
        <v>2444</v>
      </c>
    </row>
    <row r="19" spans="1:6" x14ac:dyDescent="0.25">
      <c r="A19" t="s">
        <v>23</v>
      </c>
      <c r="B19" t="s">
        <v>37</v>
      </c>
      <c r="C19" t="s">
        <v>46</v>
      </c>
      <c r="D19">
        <v>45</v>
      </c>
      <c r="E19">
        <v>494.05</v>
      </c>
      <c r="F19">
        <v>22232.25</v>
      </c>
    </row>
    <row r="20" spans="1:6" x14ac:dyDescent="0.25">
      <c r="A20" t="s">
        <v>23</v>
      </c>
      <c r="B20" t="s">
        <v>35</v>
      </c>
      <c r="C20" t="s">
        <v>43</v>
      </c>
      <c r="D20">
        <v>71</v>
      </c>
      <c r="E20">
        <v>324.64</v>
      </c>
      <c r="F20">
        <v>23049.439999999999</v>
      </c>
    </row>
    <row r="21" spans="1:6" x14ac:dyDescent="0.25">
      <c r="A21" t="s">
        <v>24</v>
      </c>
      <c r="B21" t="s">
        <v>36</v>
      </c>
      <c r="C21" t="s">
        <v>40</v>
      </c>
      <c r="D21">
        <v>47</v>
      </c>
      <c r="E21">
        <v>60.71</v>
      </c>
      <c r="F21">
        <v>2853.37</v>
      </c>
    </row>
    <row r="22" spans="1:6" x14ac:dyDescent="0.25">
      <c r="A22" t="s">
        <v>25</v>
      </c>
      <c r="B22" t="s">
        <v>37</v>
      </c>
      <c r="C22" t="s">
        <v>47</v>
      </c>
      <c r="D22">
        <v>86</v>
      </c>
      <c r="E22">
        <v>472.66</v>
      </c>
      <c r="F22">
        <v>40648.76</v>
      </c>
    </row>
    <row r="23" spans="1:6" x14ac:dyDescent="0.25">
      <c r="A23" t="s">
        <v>26</v>
      </c>
      <c r="B23" t="s">
        <v>38</v>
      </c>
      <c r="C23" t="s">
        <v>51</v>
      </c>
      <c r="D23">
        <v>95</v>
      </c>
      <c r="E23">
        <v>457.47</v>
      </c>
      <c r="F23">
        <v>43459.65</v>
      </c>
    </row>
    <row r="24" spans="1:6" x14ac:dyDescent="0.25">
      <c r="A24" t="s">
        <v>27</v>
      </c>
      <c r="B24" t="s">
        <v>36</v>
      </c>
      <c r="C24" t="s">
        <v>42</v>
      </c>
      <c r="D24">
        <v>88</v>
      </c>
      <c r="E24">
        <v>475.48</v>
      </c>
      <c r="F24">
        <v>41842.240000000013</v>
      </c>
    </row>
    <row r="25" spans="1:6" x14ac:dyDescent="0.25">
      <c r="A25" t="s">
        <v>28</v>
      </c>
      <c r="B25" t="s">
        <v>36</v>
      </c>
      <c r="C25" t="s">
        <v>45</v>
      </c>
      <c r="D25">
        <v>71</v>
      </c>
      <c r="E25">
        <v>490.5</v>
      </c>
      <c r="F25">
        <v>34825.5</v>
      </c>
    </row>
    <row r="26" spans="1:6" x14ac:dyDescent="0.25">
      <c r="A26" t="s">
        <v>29</v>
      </c>
      <c r="B26" t="s">
        <v>38</v>
      </c>
      <c r="C26" t="s">
        <v>51</v>
      </c>
      <c r="D26">
        <v>10</v>
      </c>
      <c r="E26">
        <v>308.69</v>
      </c>
      <c r="F26">
        <v>3086.9</v>
      </c>
    </row>
    <row r="27" spans="1:6" x14ac:dyDescent="0.25">
      <c r="A27" t="s">
        <v>30</v>
      </c>
      <c r="B27" t="s">
        <v>38</v>
      </c>
      <c r="C27" t="s">
        <v>50</v>
      </c>
      <c r="D27">
        <v>100</v>
      </c>
      <c r="E27">
        <v>81.86</v>
      </c>
      <c r="F27">
        <v>8186</v>
      </c>
    </row>
    <row r="28" spans="1:6" x14ac:dyDescent="0.25">
      <c r="A28" t="s">
        <v>31</v>
      </c>
      <c r="B28" t="s">
        <v>35</v>
      </c>
      <c r="C28" t="s">
        <v>44</v>
      </c>
      <c r="D28">
        <v>86</v>
      </c>
      <c r="E28">
        <v>401.08</v>
      </c>
      <c r="F28">
        <v>34492.879999999997</v>
      </c>
    </row>
    <row r="29" spans="1:6" x14ac:dyDescent="0.25">
      <c r="A29" t="s">
        <v>32</v>
      </c>
      <c r="B29" t="s">
        <v>37</v>
      </c>
      <c r="C29" t="s">
        <v>47</v>
      </c>
      <c r="D29">
        <v>88</v>
      </c>
      <c r="E29">
        <v>161.68</v>
      </c>
      <c r="F29">
        <v>14227.84</v>
      </c>
    </row>
    <row r="30" spans="1:6" x14ac:dyDescent="0.25">
      <c r="A30" t="s">
        <v>33</v>
      </c>
      <c r="B30" t="s">
        <v>35</v>
      </c>
      <c r="C30" t="s">
        <v>43</v>
      </c>
      <c r="D30">
        <v>98</v>
      </c>
      <c r="E30">
        <v>373.56</v>
      </c>
      <c r="F30">
        <v>36608.879999999997</v>
      </c>
    </row>
    <row r="31" spans="1:6" x14ac:dyDescent="0.25">
      <c r="A31" t="s">
        <v>34</v>
      </c>
      <c r="B31" t="s">
        <v>38</v>
      </c>
      <c r="C31" t="s">
        <v>52</v>
      </c>
      <c r="D31">
        <v>72</v>
      </c>
      <c r="E31">
        <v>450.17</v>
      </c>
      <c r="F31">
        <v>32412.240000000002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9A1B-E487-4311-AC28-E9E68AF2D2B4}">
  <dimension ref="A1:E11"/>
  <sheetViews>
    <sheetView workbookViewId="0">
      <selection activeCell="C2" sqref="C2"/>
    </sheetView>
  </sheetViews>
  <sheetFormatPr defaultRowHeight="15" x14ac:dyDescent="0.25"/>
  <cols>
    <col min="1" max="1" width="13.140625" customWidth="1"/>
    <col min="2" max="2" width="10.7109375" customWidth="1"/>
    <col min="3" max="3" width="31.42578125" customWidth="1"/>
    <col min="4" max="4" width="10.7109375" customWidth="1"/>
    <col min="5" max="5" width="31" customWidth="1"/>
  </cols>
  <sheetData>
    <row r="1" spans="1:5" ht="31.5" x14ac:dyDescent="0.5">
      <c r="A1" s="2" t="s">
        <v>53</v>
      </c>
      <c r="B1" s="2"/>
      <c r="C1" s="2"/>
      <c r="D1" s="2"/>
      <c r="E1" s="2"/>
    </row>
    <row r="2" spans="1:5" ht="31.5" x14ac:dyDescent="0.5">
      <c r="A2" s="1"/>
      <c r="B2" s="1"/>
      <c r="C2" s="1"/>
      <c r="D2" s="1"/>
      <c r="E2" s="1"/>
    </row>
    <row r="3" spans="1:5" ht="15.75" x14ac:dyDescent="0.25">
      <c r="A3" s="3" t="s">
        <v>56</v>
      </c>
      <c r="B3" s="4"/>
      <c r="C3" s="3" t="s">
        <v>54</v>
      </c>
      <c r="D3" s="5"/>
      <c r="E3" s="3" t="s">
        <v>55</v>
      </c>
    </row>
    <row r="4" spans="1:5" x14ac:dyDescent="0.25">
      <c r="A4" t="s">
        <v>36</v>
      </c>
      <c r="C4">
        <f>SUMIF('Raw Data'!B:B, "Electronics", 'Raw Data'!F:F)</f>
        <v>174044.49000000002</v>
      </c>
      <c r="E4">
        <f>AVERAGEIF('Raw Data'!B:B, "Electronics", 'Raw Data'!E:E)</f>
        <v>353.59125</v>
      </c>
    </row>
    <row r="5" spans="1:5" x14ac:dyDescent="0.25">
      <c r="A5" t="s">
        <v>37</v>
      </c>
      <c r="C5">
        <f>SUMIF('Raw Data'!B:B, "Clothing", 'Raw Data'!F:F)</f>
        <v>169104.73</v>
      </c>
      <c r="E5">
        <f>AVERAGEIF('Raw Data'!B:B, "Clothing", 'Raw Data'!E:E)</f>
        <v>360.84571428571422</v>
      </c>
    </row>
    <row r="6" spans="1:5" x14ac:dyDescent="0.25">
      <c r="A6" t="s">
        <v>35</v>
      </c>
      <c r="C6">
        <f>SUMIF('Raw Data'!B:B, "Kitchen", 'Raw Data'!F:F)</f>
        <v>153940.99</v>
      </c>
      <c r="E6">
        <f>AVERAGEIF('Raw Data'!B:B, "Kitchen", 'Raw Data'!E:E)</f>
        <v>303.41800000000001</v>
      </c>
    </row>
    <row r="7" spans="1:5" x14ac:dyDescent="0.25">
      <c r="A7" t="s">
        <v>38</v>
      </c>
      <c r="C7">
        <f>SUMIF('Raw Data'!B:B, "Books", 'Raw Data'!F:F)</f>
        <v>101188.69000000002</v>
      </c>
      <c r="E7">
        <f>AVERAGEIF('Raw Data'!B:B, "Books", 'Raw Data'!E:E)</f>
        <v>331.65800000000002</v>
      </c>
    </row>
    <row r="10" spans="1:5" ht="15.75" x14ac:dyDescent="0.25">
      <c r="A10" s="3" t="s">
        <v>57</v>
      </c>
      <c r="B10" s="4"/>
    </row>
    <row r="11" spans="1:5" x14ac:dyDescent="0.25">
      <c r="A11" t="str">
        <f>INDEX('Raw Data'!C2:C31, MATCH(MAX('Raw Data'!F2:F31), 'Raw Data'!F2:F31, 0))</f>
        <v>Textbook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praveen kumar Gone</cp:lastModifiedBy>
  <dcterms:created xsi:type="dcterms:W3CDTF">2025-04-11T04:38:05Z</dcterms:created>
  <dcterms:modified xsi:type="dcterms:W3CDTF">2025-04-11T05:12:33Z</dcterms:modified>
</cp:coreProperties>
</file>