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Project\Requirements\Consl report requirements\"/>
    </mc:Choice>
  </mc:AlternateContent>
  <xr:revisionPtr revIDLastSave="0" documentId="13_ncr:1_{466D1E2E-EB07-4559-B952-94E40B75F89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onsolidatedReport_19_35" sheetId="1" r:id="rId1"/>
  </sheets>
  <definedNames>
    <definedName name="_xlnm._FilterDatabase" localSheetId="0" hidden="1">ConsolidatedReport_19_35!$A$1:$AA$121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3" i="1" l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E99" i="1"/>
  <c r="E131" i="1" s="1"/>
  <c r="F99" i="1"/>
  <c r="F131" i="1" s="1"/>
  <c r="G99" i="1"/>
  <c r="G131" i="1" s="1"/>
  <c r="H99" i="1"/>
  <c r="H131" i="1" s="1"/>
  <c r="I99" i="1"/>
  <c r="I131" i="1" s="1"/>
  <c r="J99" i="1"/>
  <c r="J131" i="1" s="1"/>
  <c r="K99" i="1"/>
  <c r="L99" i="1"/>
  <c r="L131" i="1" s="1"/>
  <c r="M99" i="1"/>
  <c r="M131" i="1" s="1"/>
  <c r="N99" i="1"/>
  <c r="N131" i="1" s="1"/>
  <c r="O99" i="1"/>
  <c r="O131" i="1" s="1"/>
  <c r="P99" i="1"/>
  <c r="P131" i="1" s="1"/>
  <c r="Q99" i="1"/>
  <c r="Q131" i="1" s="1"/>
  <c r="R99" i="1"/>
  <c r="R131" i="1" s="1"/>
  <c r="S99" i="1"/>
  <c r="S131" i="1" s="1"/>
  <c r="T99" i="1"/>
  <c r="T131" i="1" s="1"/>
  <c r="U99" i="1"/>
  <c r="U131" i="1" s="1"/>
  <c r="V99" i="1"/>
  <c r="V131" i="1" s="1"/>
  <c r="W99" i="1"/>
  <c r="W131" i="1" s="1"/>
  <c r="X99" i="1"/>
  <c r="X131" i="1" s="1"/>
  <c r="Y99" i="1"/>
  <c r="Z99" i="1"/>
  <c r="Z131" i="1" s="1"/>
  <c r="AA99" i="1"/>
  <c r="AA131" i="1" s="1"/>
  <c r="B130" i="1"/>
  <c r="C99" i="1" l="1"/>
  <c r="B134" i="1"/>
  <c r="C113" i="1"/>
  <c r="C114" i="1"/>
  <c r="C115" i="1"/>
  <c r="C116" i="1"/>
  <c r="C128" i="1"/>
  <c r="D131" i="1"/>
  <c r="C127" i="1"/>
  <c r="C126" i="1"/>
  <c r="C124" i="1"/>
  <c r="C125" i="1"/>
  <c r="K131" i="1"/>
  <c r="Y131" i="1"/>
  <c r="C111" i="1"/>
  <c r="C112" i="1"/>
  <c r="C117" i="1"/>
  <c r="C118" i="1"/>
  <c r="C119" i="1"/>
  <c r="C120" i="1"/>
  <c r="C121" i="1"/>
  <c r="C122" i="1"/>
  <c r="C123" i="1"/>
  <c r="C104" i="1"/>
  <c r="C105" i="1"/>
  <c r="C106" i="1"/>
  <c r="C107" i="1"/>
  <c r="C108" i="1"/>
  <c r="C109" i="1"/>
  <c r="C110" i="1"/>
  <c r="C103" i="1"/>
  <c r="C129" i="1" l="1"/>
  <c r="C131" i="1" s="1"/>
  <c r="C135" i="1" s="1"/>
</calcChain>
</file>

<file path=xl/sharedStrings.xml><?xml version="1.0" encoding="utf-8"?>
<sst xmlns="http://schemas.openxmlformats.org/spreadsheetml/2006/main" count="160" uniqueCount="160">
  <si>
    <t>Project Id</t>
  </si>
  <si>
    <t>Arjun Selvam(90294)</t>
  </si>
  <si>
    <t>Manikanth Chunduri(90103)</t>
  </si>
  <si>
    <t>Soundhiran C(90240)</t>
  </si>
  <si>
    <t>Arunachalam(90291)</t>
  </si>
  <si>
    <t>GOKULA KRISHNAN.RS(90260)</t>
  </si>
  <si>
    <t>GOPINATH M(90282)</t>
  </si>
  <si>
    <t>Sankara Subramanian.V(90141)</t>
  </si>
  <si>
    <t>Vengatesh(90229)</t>
  </si>
  <si>
    <t>Balaji.A(90278)</t>
  </si>
  <si>
    <t>YAJJALA CHANDRASEKHAR(90267)</t>
  </si>
  <si>
    <t>Monishkumar M(90323)</t>
  </si>
  <si>
    <t>Arun Sankar M(90277)</t>
  </si>
  <si>
    <t>DHEENATHAYALAN.K(90166)</t>
  </si>
  <si>
    <t>Madhan raj L(90298)</t>
  </si>
  <si>
    <t>ANTONY SIMSOAN S(90288)</t>
  </si>
  <si>
    <t>MAHENDIRAN.C(90204)</t>
  </si>
  <si>
    <t>K.S.VISWANATH(90265)</t>
  </si>
  <si>
    <t>Lokesh RA(90313)</t>
  </si>
  <si>
    <t>MOHANRAJ S(90255)</t>
  </si>
  <si>
    <t>Barath.S(90332)</t>
  </si>
  <si>
    <t>Mathesh M(90330)</t>
  </si>
  <si>
    <t>Ponraj_M(90333)</t>
  </si>
  <si>
    <t>Vijay Anand V(90331)</t>
  </si>
  <si>
    <t>M.Raja kumaran(90338)</t>
  </si>
  <si>
    <t>ACS_EBS_ESS_CAE2_ON_I1603_23</t>
  </si>
  <si>
    <t>ACS_EBS_ESS_CAE2_ON_I1604_23</t>
  </si>
  <si>
    <t>ACS_EBS_ESS_CAE2_ON_I1609_23</t>
  </si>
  <si>
    <t>ACS_EBS_ESS_CAE2_ON_I1625_23</t>
  </si>
  <si>
    <t>ACS_EBS_ESS_CAE2_ON_I1628_23</t>
  </si>
  <si>
    <t>ACS_EBS_ESS_CAE2_ON_I1632_23</t>
  </si>
  <si>
    <t>ACS_EBS_ESS_CAE2_ON_I1633_23</t>
  </si>
  <si>
    <t>ACS_EBS_ESS_CAE2_ON_I1636_23</t>
  </si>
  <si>
    <t>ACS_EBS_ESS_CAE2_ON_I1638_23</t>
  </si>
  <si>
    <t>ACS_EBS_ESS_CAE2_ON_I1639_23</t>
  </si>
  <si>
    <t>ACS_EBS_ESS_CAE2_ON_I1640_23</t>
  </si>
  <si>
    <t>ACS_EBS_ESS_CAE2_ON_I1641_23</t>
  </si>
  <si>
    <t>ACS_EBS_ESS_CAE2_ON_I1642_23</t>
  </si>
  <si>
    <t>ACS_EBS_ESS_CAE2_ON_I1643_23</t>
  </si>
  <si>
    <t>ACS_EBS_ESS_CAE2_ON_I1644_23</t>
  </si>
  <si>
    <t>ACS_EBS_ESS_CAE2_ON_I1645_23</t>
  </si>
  <si>
    <t>ACS_EBS_ESS_CAE2_ON_I1646_23</t>
  </si>
  <si>
    <t>ACS_EBS_ESS_CAE2_ON_I1647_23</t>
  </si>
  <si>
    <t>ACS_EBS_ESS_CAE2_ON_I1648_23</t>
  </si>
  <si>
    <t>ACS_EBS_ESS_CAE2_ON_I1649_23</t>
  </si>
  <si>
    <t>ACS_EBS_ESS_CAE2_ON_I1650_23</t>
  </si>
  <si>
    <t>ACS_EBS_ESS_CAE2_ON_I1651_23</t>
  </si>
  <si>
    <t>ACS_EBS_ESS_CAE2_ON_I1652_23</t>
  </si>
  <si>
    <t>ACS_EBS_ESS_CAE2_ON_I1631_23</t>
  </si>
  <si>
    <t>ACS_EBS_ESS_CAE2_ON_I1653_23</t>
  </si>
  <si>
    <t>ACS_EBS_ESS_CAE2_ON_I1654_23</t>
  </si>
  <si>
    <t>ACS_EBS_ESS_CAE2_ON_I1655_23</t>
  </si>
  <si>
    <t>ACS_EBS_ESS_CAE2_ON_I1656_23</t>
  </si>
  <si>
    <t>ACS_EBS_ESS_CAE2_ON_I1657_23</t>
  </si>
  <si>
    <t>ACS_EBS_ESS_CAE2_ON_I1658_23</t>
  </si>
  <si>
    <t>ACS_EBS_ESS_CAE2_ON_I1659_23</t>
  </si>
  <si>
    <t>ACS_EBS_ESS_CAE2_ON_I1660_23</t>
  </si>
  <si>
    <t>ACS_EBS_ESS_CAE2_ON_I1487_23</t>
  </si>
  <si>
    <t>ACS_EBS_ESS_CAE2_ON_I1661_23</t>
  </si>
  <si>
    <t>ACS_EBS_ESS_CAE2_ON_I1662_23</t>
  </si>
  <si>
    <t>ACS_EBS_ESS_CAE2_ON_I1663_23</t>
  </si>
  <si>
    <t>ACS_EBS_ESS_CAE2_ON_I1664_23</t>
  </si>
  <si>
    <t>ACS_EBS_ESS_CAE2_ON_I1665_23</t>
  </si>
  <si>
    <t>ACS_EBS_ESS_CAE2_ON_I1666_23</t>
  </si>
  <si>
    <t>ACS_EBS_ESS_CAE2_ON_I1667_23</t>
  </si>
  <si>
    <t>ACS_EBS_ESS_CAE2_ON_I1668_23</t>
  </si>
  <si>
    <t>ACS_EBS_ESS_CAE2_ON_I1669_23</t>
  </si>
  <si>
    <t>ACS_EBS_ESS_CAE2_ON_I1670_23</t>
  </si>
  <si>
    <t>ACS_EBS_ESS_CAE2_ON_I1671_23</t>
  </si>
  <si>
    <t>ACS_EBS_ESS_CAE2_ON_I1672_23</t>
  </si>
  <si>
    <t>ACS_EBS_ESS_CAE2_ON_I1563_23</t>
  </si>
  <si>
    <t>ACS_EBS_ESS_CAE2_ON_I1673_23</t>
  </si>
  <si>
    <t>ACS_EBS_ESS_CAE2_ON_I1674_23</t>
  </si>
  <si>
    <t>ACS_EBS_ESS_CAE2_ON_I1634_23</t>
  </si>
  <si>
    <t>ACS_EBS_ESS_CAE2_ON_I1675_23</t>
  </si>
  <si>
    <t>ACS_EBS_ESS_CAE2_ON_I1676_23</t>
  </si>
  <si>
    <t>ACS_EBS_ESS_CAE2_ON_I1677_23</t>
  </si>
  <si>
    <t>ACS_EBS_ESS_CAE2_ON_I1678_23</t>
  </si>
  <si>
    <t>ACS_EBS_ESS_CAE2_ON_I1623_23</t>
  </si>
  <si>
    <t>ACS_EBS_ESS_CAE2_ON_I1679_23</t>
  </si>
  <si>
    <t>ACS_EBS_ESS_CAE2_ON_I1680_23</t>
  </si>
  <si>
    <t>ACS_EBS_ESS_CAE2_ON_I1681_23</t>
  </si>
  <si>
    <t>ACS_EBS_ESS_CAE2_ON_I1682_23</t>
  </si>
  <si>
    <t>ACS_EBS_ESS_CAE2_ON_I1683_23</t>
  </si>
  <si>
    <t>ACS_EBS_ESS_CAE2_ON_I1684_23</t>
  </si>
  <si>
    <t>ACS_EBS_ESS_CAE2_ON_I1685_23</t>
  </si>
  <si>
    <t>ACS_EBS_ESS_CAE2_ON_I1686_23</t>
  </si>
  <si>
    <t>ACS_EBS_ESS_CAE2_ON_I1613_23</t>
  </si>
  <si>
    <t>ACS_EBS_ESS_CAE2_ON_I1687_23</t>
  </si>
  <si>
    <t>ACS_EBS_ESS_CAE2_ON_I1688_23</t>
  </si>
  <si>
    <t>ACS_EBS_ESS_CAE2_ON_I1689_23</t>
  </si>
  <si>
    <t>ACS_EBS_ESS_CAE2_ON_I1690_23</t>
  </si>
  <si>
    <t>ACS_EBS_ESS_CAE2_ON_I1691_23</t>
  </si>
  <si>
    <t>ACS_EBS_ESS_CAE2_ON_I1692_23</t>
  </si>
  <si>
    <t>ACS_EBS_ESS_CAE2_ON_I1693_23</t>
  </si>
  <si>
    <t>ACS_EBS_ESS_CAE2_ON_I1694_23</t>
  </si>
  <si>
    <t>ACS_EBS_ESS_CAE2_ON_I1695_23</t>
  </si>
  <si>
    <t>ACS_EBS_ESS_CAE2_ON_I1696_23</t>
  </si>
  <si>
    <t>ACS_EBS_ESS_CAE2_ON_I1697_23</t>
  </si>
  <si>
    <t>ACS_EBS_ESS_CAE2_ON_I1698_23</t>
  </si>
  <si>
    <t>ACS_EBS_ESS_CAE2_ON_I1699_23</t>
  </si>
  <si>
    <t>ACS_EBS_ESS_CAE2_ON_I1700_23</t>
  </si>
  <si>
    <t>ACS_EBS_ESS_CAE2_ON_I1701_23</t>
  </si>
  <si>
    <t>ACS_EBS_ESS_CAE2_ON_I1702_23</t>
  </si>
  <si>
    <t>ACS_EBS_ESS_CAE2_ON_I1703_23</t>
  </si>
  <si>
    <t>ACS_EBS_ESS_CAE2_ON_I1704_23</t>
  </si>
  <si>
    <t>ACS_EBS_ESS_CAE2_ON_I1705_23</t>
  </si>
  <si>
    <t>ACS_EBS_ESS_CAE2_ON_I1706_23</t>
  </si>
  <si>
    <t>ACS_EBS_ESS_CAE2_ON_I1707_23</t>
  </si>
  <si>
    <t>ACS_EBS_ESS_CAE2_ON_I1708_23</t>
  </si>
  <si>
    <t>ACS_EBS_ESS_CAE2_ON_I1709_23</t>
  </si>
  <si>
    <t>ACS_EBS_ESS_CAE2_ON_I1710_23</t>
  </si>
  <si>
    <t>ACS_EBS_ESS_CAE2_ON_I1451_23</t>
  </si>
  <si>
    <t>ACS_EBS_ESS_CAE2_ON_I1712_23</t>
  </si>
  <si>
    <t>ACS_EBS_ESS_CAE2_ON_I1713_23</t>
  </si>
  <si>
    <t>ACS_EBS_ESS_CAE2_ON_I1714_23</t>
  </si>
  <si>
    <t>ACS_EBS_ESS_CAE2_ON_I1717_23</t>
  </si>
  <si>
    <t>ACS_EBS_ESS_CAE2_ON_I1719_23</t>
  </si>
  <si>
    <t>ACS_EBS_ESS_CAE2_ON_I1720_23</t>
  </si>
  <si>
    <t>ACS_EBS_ESS_CAE2_ON_I1723_23</t>
  </si>
  <si>
    <t>ACS_EBS_ESS_CAE2_ON_I1725_23</t>
  </si>
  <si>
    <t>ACS_EBS_ESS_CAE2_ON_I1727_23</t>
  </si>
  <si>
    <t>ACS_EBS_ESS_CAE2_ON_I1455_23</t>
  </si>
  <si>
    <t>ACS_EK_DET_CAE_ON_I0903_23</t>
  </si>
  <si>
    <t>ACS_EBS_ESS_CAE2_ON_I1731_23</t>
  </si>
  <si>
    <t>ACS_EBS_CHN_CAE1_ON_I0723_23</t>
  </si>
  <si>
    <t>ACS_EBS_CHN_CAE1_ON_I0724_23</t>
  </si>
  <si>
    <t>ACS_EK_DET_CAE_ON_I0902_23</t>
  </si>
  <si>
    <t>ACS_EBS_ESS_CAE2_ON_I1729_23</t>
  </si>
  <si>
    <t>ACS_EBS_ESS_CAE2_ON_I1588_23</t>
  </si>
  <si>
    <t>ACS_EBS_ESS_CAE2_ON_I1734_23</t>
  </si>
  <si>
    <t>ACS_EBS_CHN_CAE2_ON_I1723_23</t>
  </si>
  <si>
    <t>ACS_EBS_CHN_CAE2_ON_I1717_23</t>
  </si>
  <si>
    <t>ACS_EBS_CHN_CAE2_ON_I1696_23</t>
  </si>
  <si>
    <t>ACS_EBS_CHN_CAE2_ON_I1708_23</t>
  </si>
  <si>
    <t>ACS_EBS_CHN_CAE2_ON_I1735_23</t>
  </si>
  <si>
    <t>ACS_EBS_CHN_CAE2_ON_I1736_23</t>
  </si>
  <si>
    <t>ACS_EBS_ESS_CAE2_ON_I1630_23</t>
  </si>
  <si>
    <t>ACS_EBS_ESS_CAE2_ON_I1718_23</t>
  </si>
  <si>
    <t>ACS_EBS_ESS_CAE2_ON_I1509_23</t>
  </si>
  <si>
    <t>ACS_EBS_ESS_CAE2_ON_I1721_23</t>
  </si>
  <si>
    <t>ACS_EBS_ESS_CAE2_ON_I1728_23</t>
  </si>
  <si>
    <t>ACS_EBS_CHN_CAE1_ON_I0725_23</t>
  </si>
  <si>
    <t>ACS_EBS_CHN_CAE2_ON_I0721_23</t>
  </si>
  <si>
    <t>ACS_EBS_ESS_CAE2_ON_I1726_23</t>
  </si>
  <si>
    <t>ACS_EBS_ESS_CAE2_ON_I1730_23</t>
  </si>
  <si>
    <t>ACS_EBS_ESS_CAE2_ON_I1724_23</t>
  </si>
  <si>
    <t>ACS_EBS_ESS_CAE2_ON_I1716_23</t>
  </si>
  <si>
    <t xml:space="preserve">TOTAL HOURS as PTR only ESS </t>
  </si>
  <si>
    <t xml:space="preserve">Total Effort as per PTR </t>
  </si>
  <si>
    <t xml:space="preserve">Total Actual Effort as per Monthly report </t>
  </si>
  <si>
    <t xml:space="preserve">Total project hours mapped in monthly report </t>
  </si>
  <si>
    <t xml:space="preserve">Available head count hours 24*9 ( including 100% frehsers effe)s - leave hours </t>
  </si>
  <si>
    <t>Total BILLED HOUERS as per PTR (including china )</t>
  </si>
  <si>
    <t xml:space="preserve">Hours Mapped in AUG &amp; June &amp; china </t>
  </si>
  <si>
    <t xml:space="preserve">Additional Hours billed 
Total BILLED HOUERS as per PTR (including china )- 
Total project hours mapped in monthly report </t>
  </si>
  <si>
    <t>Available head count hours 24*9 ( including 100% frehsers )</t>
  </si>
  <si>
    <t>Available head count hours 22*9 ( including 50% frehsers effort)</t>
  </si>
  <si>
    <t xml:space="preserve">Actual Available Hours </t>
  </si>
  <si>
    <t xml:space="preserve">Total Leaves availed by team in Days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</si>
</sst>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20" fontId="0" fillId="0" borderId="0" xfId="0" applyNumberFormat="1"/>
    <xf numFmtId="46" fontId="0" fillId="0" borderId="0" xfId="0" applyNumberFormat="1"/>
    <xf numFmtId="0" fontId="0" fillId="0" borderId="0" xfId="0" applyFill="1"/>
    <xf numFmtId="20" fontId="0" fillId="0" borderId="0" xfId="0" applyNumberFormat="1" applyFill="1"/>
    <xf numFmtId="46" fontId="0" fillId="0" borderId="0" xfId="0" applyNumberFormat="1" applyFill="1"/>
    <xf numFmtId="1" fontId="0" fillId="0" borderId="0" xfId="0" applyNumberFormat="1"/>
    <xf numFmtId="1" fontId="0" fillId="0" borderId="0" xfId="0" applyNumberFormat="1" applyFill="1"/>
    <xf numFmtId="164" fontId="0" fillId="0" borderId="0" xfId="0" applyNumberFormat="1"/>
    <xf numFmtId="0" fontId="0" fillId="35" borderId="0" xfId="0" applyFill="1"/>
    <xf numFmtId="0" fontId="0" fillId="0" borderId="0" xfId="0" applyAlignment="1">
      <alignment wrapText="1"/>
    </xf>
    <xf numFmtId="0" fontId="0" fillId="33" borderId="0" xfId="0" applyFill="1"/>
    <xf numFmtId="0" fontId="0" fillId="37" borderId="0" xfId="0" applyFill="1"/>
    <xf numFmtId="164" fontId="0" fillId="0" borderId="0" xfId="0" applyNumberFormat="1" applyFill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Fill="1" applyAlignment="1">
      <alignment horizontal="left"/>
    </xf>
    <xf numFmtId="46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164" fontId="0" fillId="34" borderId="0" xfId="0" applyNumberFormat="1" applyFill="1" applyAlignment="1">
      <alignment horizontal="left"/>
    </xf>
    <xf numFmtId="46" fontId="0" fillId="37" borderId="0" xfId="0" applyNumberFormat="1" applyFill="1" applyAlignment="1">
      <alignment horizontal="left"/>
    </xf>
    <xf numFmtId="0" fontId="0" fillId="38" borderId="0" xfId="0" applyFill="1"/>
    <xf numFmtId="46" fontId="0" fillId="38" borderId="0" xfId="0" applyNumberFormat="1" applyFill="1" applyAlignment="1">
      <alignment horizontal="left"/>
    </xf>
    <xf numFmtId="164" fontId="0" fillId="38" borderId="0" xfId="0" applyNumberFormat="1" applyFill="1" applyAlignment="1">
      <alignment horizontal="left"/>
    </xf>
    <xf numFmtId="164" fontId="0" fillId="36" borderId="0" xfId="0" applyNumberFormat="1" applyFill="1" applyAlignment="1">
      <alignment horizontal="left"/>
    </xf>
    <xf numFmtId="164" fontId="0" fillId="39" borderId="0" xfId="0" applyNumberFormat="1" applyFill="1" applyAlignment="1">
      <alignment horizontal="left"/>
    </xf>
    <xf numFmtId="164" fontId="0" fillId="40" borderId="0" xfId="0" applyNumberForma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5"/>
  <sheetViews>
    <sheetView tabSelected="1" zoomScale="85" zoomScaleNormal="85" workbookViewId="0">
      <pane ySplit="1" topLeftCell="A68" activePane="bottomLeft" state="frozen"/>
      <selection pane="bottomLeft" activeCell="A101" sqref="A101"/>
    </sheetView>
  </sheetViews>
  <sheetFormatPr defaultRowHeight="14.5" x14ac:dyDescent="0.35"/>
  <cols>
    <col min="1" max="1" width="48.81640625" customWidth="1"/>
    <col min="2" max="2" width="27.81640625" style="14" customWidth="1"/>
    <col min="3" max="3" width="43.54296875" style="15" customWidth="1"/>
    <col min="4" max="4" width="14.81640625" customWidth="1"/>
    <col min="5" max="5" width="15.7265625" customWidth="1"/>
    <col min="6" max="6" width="12.1796875" customWidth="1"/>
    <col min="7" max="7" width="15" customWidth="1"/>
    <col min="8" max="8" width="13" customWidth="1"/>
    <col min="9" max="10" width="13.26953125" customWidth="1"/>
    <col min="11" max="11" width="13.54296875" customWidth="1"/>
    <col min="12" max="12" width="13.81640625" customWidth="1"/>
    <col min="13" max="13" width="17.81640625" customWidth="1"/>
    <col min="14" max="14" width="13" customWidth="1"/>
    <col min="15" max="15" width="15.453125" customWidth="1"/>
    <col min="16" max="16" width="14" customWidth="1"/>
    <col min="17" max="17" width="14.26953125" customWidth="1"/>
    <col min="18" max="18" width="12.54296875" customWidth="1"/>
    <col min="19" max="19" width="13.54296875" customWidth="1"/>
    <col min="20" max="20" width="12.81640625" customWidth="1"/>
    <col min="21" max="21" width="11.54296875" customWidth="1"/>
    <col min="22" max="22" width="16.1796875" customWidth="1"/>
    <col min="23" max="23" width="12.453125" customWidth="1"/>
    <col min="24" max="24" width="13.453125" customWidth="1"/>
    <col min="25" max="25" width="13" customWidth="1"/>
    <col min="26" max="26" width="13.26953125" customWidth="1"/>
    <col min="27" max="27" width="16" customWidth="1"/>
    <col min="28" max="28" width="11.54296875" bestFit="1" customWidth="1"/>
  </cols>
  <sheetData>
    <row r="1" spans="1:27" x14ac:dyDescent="0.35">
      <c r="A1" t="s">
        <v>0</v>
      </c>
      <c r="B1" s="14" t="s">
        <v>149</v>
      </c>
      <c r="C1" s="15" t="s">
        <v>150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 x14ac:dyDescent="0.35">
      <c r="A2" t="s">
        <v>25</v>
      </c>
      <c r="B2" s="14">
        <v>50</v>
      </c>
      <c r="C2" s="16">
        <f t="shared" ref="C2:C33" si="0">SUM(D2:AI2)</f>
        <v>0.5</v>
      </c>
      <c r="D2" s="8">
        <v>0.375</v>
      </c>
      <c r="E2" s="8">
        <v>0.125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35">
      <c r="A3" t="s">
        <v>26</v>
      </c>
      <c r="B3" s="14">
        <v>136</v>
      </c>
      <c r="C3" s="16">
        <f t="shared" si="0"/>
        <v>6.353472222222222</v>
      </c>
      <c r="D3" s="8"/>
      <c r="E3" s="8"/>
      <c r="F3" s="8">
        <v>6.353472222222222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35">
      <c r="A4" t="s">
        <v>27</v>
      </c>
      <c r="B4" s="14">
        <v>90</v>
      </c>
      <c r="C4" s="16">
        <f t="shared" si="0"/>
        <v>6.0902777777777777</v>
      </c>
      <c r="D4" s="8"/>
      <c r="E4" s="8"/>
      <c r="F4" s="8">
        <v>4.1666666666666664E-2</v>
      </c>
      <c r="G4" s="8">
        <v>0.79861111111111116</v>
      </c>
      <c r="H4" s="8">
        <v>2.0833333333333332E-2</v>
      </c>
      <c r="I4" s="8">
        <v>0.35416666666666669</v>
      </c>
      <c r="J4" s="8">
        <v>0.16666666666666666</v>
      </c>
      <c r="K4" s="8">
        <v>4.708333333333333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35">
      <c r="A5" t="s">
        <v>28</v>
      </c>
      <c r="B5" s="14">
        <v>93</v>
      </c>
      <c r="C5" s="16">
        <f t="shared" si="0"/>
        <v>3.8951388888888889</v>
      </c>
      <c r="D5" s="8">
        <v>4.1666666666666664E-2</v>
      </c>
      <c r="E5" s="8">
        <v>3.7701388888888889</v>
      </c>
      <c r="F5" s="8"/>
      <c r="G5" s="8"/>
      <c r="H5" s="8"/>
      <c r="I5" s="8"/>
      <c r="J5" s="8"/>
      <c r="K5" s="8"/>
      <c r="L5" s="8">
        <v>8.3333333333333329E-2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35">
      <c r="A6" t="s">
        <v>29</v>
      </c>
      <c r="B6" s="14">
        <v>57</v>
      </c>
      <c r="C6" s="16">
        <f t="shared" si="0"/>
        <v>6.25E-2</v>
      </c>
      <c r="D6" s="8"/>
      <c r="E6" s="8">
        <v>6.25E-2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35">
      <c r="A7" t="s">
        <v>30</v>
      </c>
      <c r="B7" s="14">
        <v>16</v>
      </c>
      <c r="C7" s="16">
        <f t="shared" si="0"/>
        <v>0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35">
      <c r="A8" t="s">
        <v>31</v>
      </c>
      <c r="B8" s="14">
        <v>0</v>
      </c>
      <c r="C8" s="16">
        <f t="shared" si="0"/>
        <v>0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35">
      <c r="A9" t="s">
        <v>32</v>
      </c>
      <c r="B9" s="14">
        <v>63</v>
      </c>
      <c r="C9" s="16">
        <f t="shared" si="0"/>
        <v>3.3326388888888889</v>
      </c>
      <c r="D9" s="8"/>
      <c r="E9" s="8"/>
      <c r="F9" s="8"/>
      <c r="G9" s="8"/>
      <c r="H9" s="8">
        <v>0.33333333333333331</v>
      </c>
      <c r="I9" s="8">
        <v>0.54097222222222219</v>
      </c>
      <c r="J9" s="8">
        <v>0.5</v>
      </c>
      <c r="K9" s="8"/>
      <c r="L9" s="8"/>
      <c r="M9" s="8">
        <v>1.8333333333333333</v>
      </c>
      <c r="N9" s="8">
        <v>0.125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35">
      <c r="A10" t="s">
        <v>33</v>
      </c>
      <c r="B10" s="14">
        <v>22</v>
      </c>
      <c r="C10" s="16">
        <f t="shared" si="0"/>
        <v>0.45763888888888893</v>
      </c>
      <c r="D10" s="8"/>
      <c r="E10" s="8"/>
      <c r="F10" s="8"/>
      <c r="G10" s="8"/>
      <c r="H10" s="8"/>
      <c r="I10" s="8">
        <v>0.35416666666666669</v>
      </c>
      <c r="J10" s="8">
        <v>0.10347222222222223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35">
      <c r="A11" t="s">
        <v>34</v>
      </c>
      <c r="B11" s="14">
        <v>18</v>
      </c>
      <c r="C11" s="16">
        <f t="shared" si="0"/>
        <v>0.45833333333333331</v>
      </c>
      <c r="D11" s="8"/>
      <c r="E11" s="8"/>
      <c r="F11" s="8"/>
      <c r="G11" s="8"/>
      <c r="H11" s="8"/>
      <c r="I11" s="8"/>
      <c r="J11" s="8">
        <v>0.45833333333333331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35">
      <c r="A12" t="s">
        <v>35</v>
      </c>
      <c r="B12" s="14">
        <v>45</v>
      </c>
      <c r="C12" s="16">
        <f t="shared" si="0"/>
        <v>1.0409722222222222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>
        <v>1.0409722222222222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35">
      <c r="A13" t="s">
        <v>36</v>
      </c>
      <c r="B13" s="14">
        <v>90</v>
      </c>
      <c r="C13" s="16">
        <f t="shared" si="0"/>
        <v>4.040972222222222</v>
      </c>
      <c r="D13" s="8"/>
      <c r="E13" s="8"/>
      <c r="F13" s="8">
        <v>0.625</v>
      </c>
      <c r="G13" s="8"/>
      <c r="H13" s="8"/>
      <c r="I13" s="8"/>
      <c r="J13" s="8"/>
      <c r="K13" s="8"/>
      <c r="L13" s="8"/>
      <c r="M13" s="8"/>
      <c r="N13" s="8"/>
      <c r="O13" s="8"/>
      <c r="P13" s="8">
        <v>3.2493055555555554</v>
      </c>
      <c r="Q13" s="8">
        <v>0.16666666666666666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35">
      <c r="A14" t="s">
        <v>37</v>
      </c>
      <c r="B14" s="14">
        <v>85</v>
      </c>
      <c r="C14" s="16">
        <f t="shared" si="0"/>
        <v>4.4055555555555559</v>
      </c>
      <c r="D14" s="8"/>
      <c r="E14" s="8"/>
      <c r="F14" s="8"/>
      <c r="G14" s="8">
        <v>8.3333333333333329E-2</v>
      </c>
      <c r="H14" s="8">
        <v>8.3333333333333329E-2</v>
      </c>
      <c r="I14" s="8"/>
      <c r="J14" s="8"/>
      <c r="K14" s="8"/>
      <c r="L14" s="8"/>
      <c r="M14" s="8"/>
      <c r="N14" s="8"/>
      <c r="O14" s="8"/>
      <c r="P14" s="8"/>
      <c r="Q14" s="8"/>
      <c r="R14" s="8">
        <v>0.66666666666666663</v>
      </c>
      <c r="S14" s="8">
        <v>8.3333333333333329E-2</v>
      </c>
      <c r="T14" s="8">
        <v>3.4888888888888889</v>
      </c>
      <c r="U14" s="8"/>
      <c r="V14" s="8"/>
      <c r="W14" s="8"/>
      <c r="X14" s="8"/>
      <c r="Y14" s="8"/>
      <c r="Z14" s="8"/>
      <c r="AA14" s="8"/>
    </row>
    <row r="15" spans="1:27" x14ac:dyDescent="0.35">
      <c r="A15" t="s">
        <v>38</v>
      </c>
      <c r="B15" s="14">
        <v>99</v>
      </c>
      <c r="C15" s="16">
        <f t="shared" si="0"/>
        <v>3.040972222222222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>
        <v>0.54097222222222219</v>
      </c>
      <c r="O15" s="8"/>
      <c r="P15" s="8"/>
      <c r="Q15" s="8"/>
      <c r="R15" s="8">
        <v>2.4375</v>
      </c>
      <c r="S15" s="8">
        <v>6.25E-2</v>
      </c>
      <c r="T15" s="8"/>
      <c r="U15" s="8"/>
      <c r="V15" s="8"/>
      <c r="W15" s="8"/>
      <c r="X15" s="8"/>
      <c r="Y15" s="8"/>
      <c r="Z15" s="8"/>
      <c r="AA15" s="8"/>
    </row>
    <row r="16" spans="1:27" x14ac:dyDescent="0.35">
      <c r="A16" t="s">
        <v>39</v>
      </c>
      <c r="B16" s="14">
        <v>90</v>
      </c>
      <c r="C16" s="16">
        <f t="shared" si="0"/>
        <v>0.39583333333333331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>
        <v>0.39583333333333331</v>
      </c>
      <c r="U16" s="8"/>
      <c r="V16" s="8"/>
      <c r="W16" s="8"/>
      <c r="X16" s="8"/>
      <c r="Y16" s="8"/>
      <c r="Z16" s="8"/>
      <c r="AA16" s="8"/>
    </row>
    <row r="17" spans="1:27" x14ac:dyDescent="0.35">
      <c r="A17" t="s">
        <v>40</v>
      </c>
      <c r="B17" s="14">
        <v>90</v>
      </c>
      <c r="C17" s="16">
        <f t="shared" si="0"/>
        <v>1.71875</v>
      </c>
      <c r="D17" s="8"/>
      <c r="E17" s="8"/>
      <c r="F17" s="8"/>
      <c r="G17" s="8"/>
      <c r="H17" s="8"/>
      <c r="I17" s="8"/>
      <c r="J17" s="8">
        <v>1.0416666666666667</v>
      </c>
      <c r="K17" s="8"/>
      <c r="L17" s="8"/>
      <c r="M17" s="8"/>
      <c r="N17" s="8"/>
      <c r="O17" s="8"/>
      <c r="P17" s="8"/>
      <c r="Q17" s="8"/>
      <c r="R17" s="8"/>
      <c r="S17" s="8">
        <v>0.67708333333333337</v>
      </c>
      <c r="T17" s="8"/>
      <c r="U17" s="8"/>
      <c r="V17" s="8"/>
      <c r="W17" s="8"/>
      <c r="X17" s="8"/>
      <c r="Y17" s="8"/>
      <c r="Z17" s="8"/>
      <c r="AA17" s="8"/>
    </row>
    <row r="18" spans="1:27" x14ac:dyDescent="0.35">
      <c r="A18" t="s">
        <v>41</v>
      </c>
      <c r="B18" s="14">
        <v>27</v>
      </c>
      <c r="C18" s="16">
        <f t="shared" si="0"/>
        <v>0.89583333333333337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>
        <v>6.25E-2</v>
      </c>
      <c r="Q18" s="8">
        <v>0.83333333333333337</v>
      </c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35">
      <c r="A19" t="s">
        <v>42</v>
      </c>
      <c r="B19" s="14">
        <v>12</v>
      </c>
      <c r="C19" s="16">
        <f t="shared" si="0"/>
        <v>0.20833333333333331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>
        <v>4.1666666666666664E-2</v>
      </c>
      <c r="S19" s="8"/>
      <c r="T19" s="8">
        <v>0.16666666666666666</v>
      </c>
      <c r="U19" s="8"/>
      <c r="V19" s="8"/>
      <c r="W19" s="8"/>
      <c r="X19" s="8"/>
      <c r="Y19" s="8"/>
      <c r="Z19" s="8"/>
      <c r="AA19" s="8"/>
    </row>
    <row r="20" spans="1:27" x14ac:dyDescent="0.35">
      <c r="A20" t="s">
        <v>43</v>
      </c>
      <c r="B20" s="14">
        <v>90</v>
      </c>
      <c r="C20" s="16">
        <f t="shared" si="0"/>
        <v>1.5104166666666665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>
        <v>8.3333333333333329E-2</v>
      </c>
      <c r="P20" s="8"/>
      <c r="Q20" s="8"/>
      <c r="R20" s="8"/>
      <c r="S20" s="8">
        <v>1.34375</v>
      </c>
      <c r="T20" s="8">
        <v>8.3333333333333329E-2</v>
      </c>
      <c r="U20" s="8"/>
      <c r="V20" s="8"/>
      <c r="W20" s="8"/>
      <c r="X20" s="8"/>
      <c r="Y20" s="8"/>
      <c r="Z20" s="8"/>
      <c r="AA20" s="8"/>
    </row>
    <row r="21" spans="1:27" x14ac:dyDescent="0.35">
      <c r="A21" t="s">
        <v>44</v>
      </c>
      <c r="B21" s="14">
        <v>12</v>
      </c>
      <c r="C21" s="16">
        <f t="shared" si="0"/>
        <v>0.4375</v>
      </c>
      <c r="D21" s="8"/>
      <c r="E21" s="8">
        <v>4.1666666666666664E-2</v>
      </c>
      <c r="F21" s="8"/>
      <c r="G21" s="8"/>
      <c r="H21" s="8"/>
      <c r="I21" s="8"/>
      <c r="J21" s="8"/>
      <c r="K21" s="8"/>
      <c r="L21" s="8">
        <v>0.39583333333333331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35">
      <c r="A22" t="s">
        <v>45</v>
      </c>
      <c r="B22" s="14">
        <v>12</v>
      </c>
      <c r="C22" s="16">
        <f t="shared" si="0"/>
        <v>0.4368055555555555</v>
      </c>
      <c r="D22" s="8"/>
      <c r="E22" s="8">
        <v>2.0833333333333332E-2</v>
      </c>
      <c r="F22" s="8"/>
      <c r="G22" s="8"/>
      <c r="H22" s="8"/>
      <c r="I22" s="8"/>
      <c r="J22" s="8"/>
      <c r="K22" s="8"/>
      <c r="L22" s="8">
        <v>0.41597222222222219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35">
      <c r="A23" t="s">
        <v>46</v>
      </c>
      <c r="B23" s="14">
        <v>14</v>
      </c>
      <c r="C23" s="16">
        <f t="shared" si="0"/>
        <v>0.47916666666666669</v>
      </c>
      <c r="D23" s="8"/>
      <c r="E23" s="8">
        <v>6.25E-2</v>
      </c>
      <c r="F23" s="8"/>
      <c r="G23" s="8"/>
      <c r="H23" s="8"/>
      <c r="I23" s="8"/>
      <c r="J23" s="8"/>
      <c r="K23" s="8"/>
      <c r="L23" s="8">
        <v>0.41666666666666669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35">
      <c r="A24" t="s">
        <v>47</v>
      </c>
      <c r="B24" s="14">
        <v>63</v>
      </c>
      <c r="C24" s="16">
        <f t="shared" si="0"/>
        <v>3.3118055555555554</v>
      </c>
      <c r="D24" s="8"/>
      <c r="E24" s="8"/>
      <c r="F24" s="8">
        <v>0.4375</v>
      </c>
      <c r="G24" s="8"/>
      <c r="H24" s="8"/>
      <c r="I24" s="8"/>
      <c r="J24" s="8"/>
      <c r="K24" s="8"/>
      <c r="L24" s="8">
        <v>0.125</v>
      </c>
      <c r="M24" s="8"/>
      <c r="N24" s="8"/>
      <c r="O24" s="8"/>
      <c r="P24" s="8">
        <v>1.2909722222222222</v>
      </c>
      <c r="Q24" s="8">
        <v>1.4583333333333333</v>
      </c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35">
      <c r="A25" t="s">
        <v>48</v>
      </c>
      <c r="B25" s="14">
        <v>9</v>
      </c>
      <c r="C25" s="16">
        <f t="shared" si="0"/>
        <v>0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35">
      <c r="A26" t="s">
        <v>49</v>
      </c>
      <c r="B26" s="14">
        <v>117</v>
      </c>
      <c r="C26" s="16">
        <f t="shared" si="0"/>
        <v>3.9576388888888889</v>
      </c>
      <c r="D26" s="8"/>
      <c r="E26" s="8"/>
      <c r="F26" s="8"/>
      <c r="G26" s="8"/>
      <c r="H26" s="8">
        <v>0.10347222222222223</v>
      </c>
      <c r="I26" s="8">
        <v>1.6875</v>
      </c>
      <c r="J26" s="8">
        <v>0.25</v>
      </c>
      <c r="K26" s="8"/>
      <c r="L26" s="8"/>
      <c r="M26" s="8"/>
      <c r="N26" s="8"/>
      <c r="O26" s="8"/>
      <c r="P26" s="8"/>
      <c r="Q26" s="8"/>
      <c r="R26" s="8"/>
      <c r="S26" s="8"/>
      <c r="T26" s="8"/>
      <c r="U26" s="8">
        <v>1.9166666666666667</v>
      </c>
      <c r="V26" s="8"/>
      <c r="W26" s="8"/>
      <c r="X26" s="8"/>
      <c r="Y26" s="8"/>
      <c r="Z26" s="8"/>
      <c r="AA26" s="8"/>
    </row>
    <row r="27" spans="1:27" x14ac:dyDescent="0.35">
      <c r="A27" t="s">
        <v>50</v>
      </c>
      <c r="B27" s="14">
        <v>15</v>
      </c>
      <c r="C27" s="16">
        <f t="shared" si="0"/>
        <v>0.39583333333333331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>
        <v>0.39583333333333331</v>
      </c>
      <c r="T27" s="8"/>
      <c r="U27" s="8"/>
      <c r="V27" s="8"/>
      <c r="W27" s="8"/>
      <c r="X27" s="8"/>
      <c r="Y27" s="8"/>
      <c r="Z27" s="8"/>
      <c r="AA27" s="8"/>
    </row>
    <row r="28" spans="1:27" x14ac:dyDescent="0.35">
      <c r="A28" t="s">
        <v>51</v>
      </c>
      <c r="B28" s="14">
        <v>60</v>
      </c>
      <c r="C28" s="16">
        <f t="shared" si="0"/>
        <v>2.3125</v>
      </c>
      <c r="D28" s="8"/>
      <c r="E28" s="8"/>
      <c r="F28" s="8"/>
      <c r="G28" s="8"/>
      <c r="H28" s="8"/>
      <c r="I28" s="8"/>
      <c r="J28" s="8"/>
      <c r="K28" s="8"/>
      <c r="L28" s="8">
        <v>2.3125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35">
      <c r="A29" t="s">
        <v>52</v>
      </c>
      <c r="B29" s="14">
        <v>25</v>
      </c>
      <c r="C29" s="16">
        <f t="shared" si="0"/>
        <v>0.9375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v>0.14583333333333334</v>
      </c>
      <c r="S29" s="8"/>
      <c r="T29" s="8">
        <v>0.79166666666666663</v>
      </c>
      <c r="U29" s="8"/>
      <c r="V29" s="8"/>
      <c r="W29" s="8"/>
      <c r="X29" s="8"/>
      <c r="Y29" s="8"/>
      <c r="Z29" s="8"/>
      <c r="AA29" s="8"/>
    </row>
    <row r="30" spans="1:27" x14ac:dyDescent="0.35">
      <c r="A30" t="s">
        <v>53</v>
      </c>
      <c r="B30" s="14">
        <v>24</v>
      </c>
      <c r="C30" s="16">
        <f t="shared" si="0"/>
        <v>1.1659722222222224</v>
      </c>
      <c r="D30" s="8"/>
      <c r="E30" s="8"/>
      <c r="F30" s="8"/>
      <c r="G30" s="8"/>
      <c r="H30" s="8"/>
      <c r="I30" s="8">
        <v>4.1666666666666664E-2</v>
      </c>
      <c r="J30" s="8"/>
      <c r="K30" s="8"/>
      <c r="L30" s="8"/>
      <c r="M30" s="8"/>
      <c r="N30" s="8">
        <v>1.0826388888888889</v>
      </c>
      <c r="O30" s="8">
        <v>4.1666666666666664E-2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35">
      <c r="A31" t="s">
        <v>54</v>
      </c>
      <c r="B31" s="14">
        <v>9</v>
      </c>
      <c r="C31" s="16">
        <f t="shared" si="0"/>
        <v>0.29097222222222224</v>
      </c>
      <c r="D31" s="8"/>
      <c r="E31" s="8">
        <v>0.29097222222222224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35">
      <c r="A32" t="s">
        <v>55</v>
      </c>
      <c r="B32" s="14">
        <v>36</v>
      </c>
      <c r="C32" s="16">
        <f t="shared" si="0"/>
        <v>1.2083333333333335</v>
      </c>
      <c r="D32" s="8">
        <v>1.1666666666666667</v>
      </c>
      <c r="E32" s="8">
        <v>4.1666666666666664E-2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35">
      <c r="A33" t="s">
        <v>56</v>
      </c>
      <c r="B33" s="14">
        <v>72</v>
      </c>
      <c r="C33" s="16">
        <f t="shared" si="0"/>
        <v>3.4652777777777777</v>
      </c>
      <c r="D33" s="8"/>
      <c r="E33" s="8"/>
      <c r="F33" s="8"/>
      <c r="G33" s="8"/>
      <c r="H33" s="8">
        <v>4.1666666666666664E-2</v>
      </c>
      <c r="I33" s="8"/>
      <c r="J33" s="8"/>
      <c r="K33" s="8"/>
      <c r="L33" s="8"/>
      <c r="M33" s="8">
        <v>0.79861111111111116</v>
      </c>
      <c r="N33" s="8">
        <v>0.375</v>
      </c>
      <c r="O33" s="8"/>
      <c r="P33" s="8"/>
      <c r="Q33" s="8"/>
      <c r="R33" s="8">
        <v>1.25</v>
      </c>
      <c r="S33" s="8">
        <v>0.66666666666666663</v>
      </c>
      <c r="T33" s="8"/>
      <c r="U33" s="13">
        <v>0.33333333333333331</v>
      </c>
      <c r="V33" s="8"/>
      <c r="W33" s="8"/>
      <c r="X33" s="8"/>
      <c r="Y33" s="8"/>
      <c r="Z33" s="8"/>
      <c r="AA33" s="8"/>
    </row>
    <row r="34" spans="1:27" x14ac:dyDescent="0.35">
      <c r="A34" t="s">
        <v>57</v>
      </c>
      <c r="B34" s="14">
        <v>9</v>
      </c>
      <c r="C34" s="16">
        <f t="shared" ref="C34:C65" si="1">SUM(D34:AI34)</f>
        <v>0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35">
      <c r="A35" t="s">
        <v>58</v>
      </c>
      <c r="B35" s="14">
        <v>24</v>
      </c>
      <c r="C35" s="16">
        <f t="shared" si="1"/>
        <v>0.1875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>
        <v>0.1875</v>
      </c>
      <c r="W35" s="8"/>
      <c r="X35" s="8"/>
      <c r="Y35" s="8"/>
      <c r="Z35" s="8"/>
      <c r="AA35" s="8"/>
    </row>
    <row r="36" spans="1:27" x14ac:dyDescent="0.35">
      <c r="A36" t="s">
        <v>59</v>
      </c>
      <c r="B36" s="14">
        <v>32</v>
      </c>
      <c r="C36" s="16">
        <f t="shared" si="1"/>
        <v>1.1458333333333333</v>
      </c>
      <c r="D36" s="8"/>
      <c r="E36" s="8"/>
      <c r="F36" s="8"/>
      <c r="G36" s="8"/>
      <c r="H36" s="8">
        <v>0.33333333333333331</v>
      </c>
      <c r="I36" s="8"/>
      <c r="J36" s="8">
        <v>0.8125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35">
      <c r="A37" t="s">
        <v>60</v>
      </c>
      <c r="B37" s="14">
        <v>66</v>
      </c>
      <c r="C37" s="16">
        <f t="shared" si="1"/>
        <v>1.4583333333333333</v>
      </c>
      <c r="D37" s="8"/>
      <c r="E37" s="8"/>
      <c r="F37" s="8"/>
      <c r="G37" s="8"/>
      <c r="H37" s="8">
        <v>8.3333333333333329E-2</v>
      </c>
      <c r="I37" s="8"/>
      <c r="J37" s="8"/>
      <c r="K37" s="8"/>
      <c r="L37" s="8"/>
      <c r="M37" s="8"/>
      <c r="N37" s="8"/>
      <c r="O37" s="8">
        <v>1.375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x14ac:dyDescent="0.35">
      <c r="A38" t="s">
        <v>61</v>
      </c>
      <c r="B38" s="14">
        <v>16</v>
      </c>
      <c r="C38" s="16">
        <f t="shared" si="1"/>
        <v>0.4993055555555555</v>
      </c>
      <c r="D38" s="8"/>
      <c r="E38" s="8">
        <v>0.47847222222222219</v>
      </c>
      <c r="F38" s="8"/>
      <c r="G38" s="8"/>
      <c r="H38" s="8"/>
      <c r="I38" s="8"/>
      <c r="J38" s="8"/>
      <c r="K38" s="8"/>
      <c r="L38" s="8">
        <v>2.0833333333333332E-2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x14ac:dyDescent="0.35">
      <c r="A39" t="s">
        <v>62</v>
      </c>
      <c r="B39" s="14">
        <v>16</v>
      </c>
      <c r="C39" s="16">
        <f t="shared" si="1"/>
        <v>0.4993055555555555</v>
      </c>
      <c r="D39" s="8"/>
      <c r="E39" s="8">
        <v>0.47847222222222219</v>
      </c>
      <c r="F39" s="8"/>
      <c r="G39" s="8"/>
      <c r="H39" s="8"/>
      <c r="I39" s="8"/>
      <c r="J39" s="8"/>
      <c r="K39" s="8"/>
      <c r="L39" s="8">
        <v>2.0833333333333332E-2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x14ac:dyDescent="0.35">
      <c r="A40" t="s">
        <v>63</v>
      </c>
      <c r="B40" s="14">
        <v>63</v>
      </c>
      <c r="C40" s="16">
        <f t="shared" si="1"/>
        <v>3.0201388888888889</v>
      </c>
      <c r="D40" s="8"/>
      <c r="E40" s="8"/>
      <c r="F40" s="8"/>
      <c r="G40" s="8"/>
      <c r="H40" s="8"/>
      <c r="I40" s="8">
        <v>0.33333333333333331</v>
      </c>
      <c r="J40" s="8"/>
      <c r="K40" s="8"/>
      <c r="L40" s="8"/>
      <c r="M40" s="8"/>
      <c r="N40" s="8">
        <v>0.29166666666666669</v>
      </c>
      <c r="O40" s="8"/>
      <c r="P40" s="8">
        <v>0.31180555555555556</v>
      </c>
      <c r="Q40" s="8">
        <v>2.0833333333333335</v>
      </c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x14ac:dyDescent="0.35">
      <c r="A41" t="s">
        <v>64</v>
      </c>
      <c r="B41" s="14">
        <v>16</v>
      </c>
      <c r="C41" s="16">
        <f t="shared" si="1"/>
        <v>0.81180555555555567</v>
      </c>
      <c r="D41" s="8"/>
      <c r="E41" s="8"/>
      <c r="F41" s="8">
        <v>0.2076388888888889</v>
      </c>
      <c r="G41" s="8"/>
      <c r="H41" s="8"/>
      <c r="I41" s="8"/>
      <c r="J41" s="8"/>
      <c r="K41" s="8"/>
      <c r="L41" s="8"/>
      <c r="M41" s="8"/>
      <c r="N41" s="8">
        <v>0.58333333333333337</v>
      </c>
      <c r="O41" s="8"/>
      <c r="P41" s="8">
        <v>2.0833333333333332E-2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x14ac:dyDescent="0.35">
      <c r="A42" t="s">
        <v>65</v>
      </c>
      <c r="B42" s="14">
        <v>27</v>
      </c>
      <c r="C42" s="16">
        <f t="shared" si="1"/>
        <v>0.95833333333333337</v>
      </c>
      <c r="D42" s="8"/>
      <c r="E42" s="8"/>
      <c r="F42" s="8"/>
      <c r="G42" s="8"/>
      <c r="H42" s="8"/>
      <c r="I42" s="8"/>
      <c r="J42" s="8"/>
      <c r="K42" s="8"/>
      <c r="L42" s="8"/>
      <c r="M42" s="8">
        <v>0.375</v>
      </c>
      <c r="N42" s="8"/>
      <c r="O42" s="8"/>
      <c r="P42" s="8"/>
      <c r="Q42" s="8"/>
      <c r="R42" s="8">
        <v>0.5</v>
      </c>
      <c r="S42" s="8"/>
      <c r="T42" s="8">
        <v>8.3333333333333329E-2</v>
      </c>
      <c r="U42" s="8"/>
      <c r="V42" s="8"/>
      <c r="W42" s="8"/>
      <c r="X42" s="8"/>
      <c r="Y42" s="8"/>
      <c r="Z42" s="8"/>
      <c r="AA42" s="8"/>
    </row>
    <row r="43" spans="1:27" x14ac:dyDescent="0.35">
      <c r="A43" t="s">
        <v>66</v>
      </c>
      <c r="B43" s="14">
        <v>54</v>
      </c>
      <c r="C43" s="16">
        <f t="shared" si="1"/>
        <v>1.6034722222222222</v>
      </c>
      <c r="D43" s="8"/>
      <c r="E43" s="8"/>
      <c r="F43" s="8"/>
      <c r="G43" s="8"/>
      <c r="H43" s="8">
        <v>1.25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>
        <v>0.22847222222222222</v>
      </c>
      <c r="T43" s="8">
        <v>0.125</v>
      </c>
      <c r="U43" s="8"/>
      <c r="V43" s="8"/>
      <c r="W43" s="8"/>
      <c r="X43" s="8"/>
      <c r="Y43" s="8"/>
      <c r="Z43" s="8"/>
      <c r="AA43" s="8"/>
    </row>
    <row r="44" spans="1:27" x14ac:dyDescent="0.35">
      <c r="A44" t="s">
        <v>67</v>
      </c>
      <c r="B44" s="14">
        <v>30</v>
      </c>
      <c r="C44" s="16">
        <f t="shared" si="1"/>
        <v>0.74930555555555556</v>
      </c>
      <c r="D44" s="8"/>
      <c r="E44" s="8"/>
      <c r="F44" s="8"/>
      <c r="G44" s="8"/>
      <c r="H44" s="8"/>
      <c r="I44" s="8"/>
      <c r="J44" s="8">
        <v>4.1666666666666664E-2</v>
      </c>
      <c r="K44" s="8"/>
      <c r="L44" s="8"/>
      <c r="M44" s="8"/>
      <c r="N44" s="8"/>
      <c r="O44" s="8">
        <v>0.70763888888888893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x14ac:dyDescent="0.35">
      <c r="A45" t="s">
        <v>68</v>
      </c>
      <c r="B45" s="14">
        <v>9</v>
      </c>
      <c r="C45" s="16">
        <f t="shared" si="1"/>
        <v>0.52013888888888882</v>
      </c>
      <c r="D45" s="8"/>
      <c r="E45" s="8"/>
      <c r="F45" s="8"/>
      <c r="G45" s="8"/>
      <c r="H45" s="8"/>
      <c r="I45" s="8"/>
      <c r="J45" s="8">
        <v>0.35347222222222219</v>
      </c>
      <c r="K45" s="8"/>
      <c r="L45" s="8"/>
      <c r="M45" s="8"/>
      <c r="N45" s="8"/>
      <c r="O45" s="8"/>
      <c r="P45" s="8"/>
      <c r="Q45" s="8"/>
      <c r="R45" s="8"/>
      <c r="S45" s="8">
        <v>0.16666666666666666</v>
      </c>
      <c r="T45" s="8"/>
      <c r="U45" s="8"/>
      <c r="V45" s="8"/>
      <c r="W45" s="8"/>
      <c r="X45" s="8"/>
      <c r="Y45" s="8"/>
      <c r="Z45" s="8"/>
      <c r="AA45" s="8"/>
    </row>
    <row r="46" spans="1:27" x14ac:dyDescent="0.35">
      <c r="A46" t="s">
        <v>69</v>
      </c>
      <c r="B46" s="14">
        <v>54</v>
      </c>
      <c r="C46" s="16">
        <f t="shared" si="1"/>
        <v>1.4791666666666667</v>
      </c>
      <c r="D46" s="8"/>
      <c r="E46" s="8"/>
      <c r="F46" s="8"/>
      <c r="G46" s="8"/>
      <c r="H46" s="8"/>
      <c r="I46" s="8"/>
      <c r="J46" s="8"/>
      <c r="K46" s="8"/>
      <c r="L46" s="8">
        <v>0.125</v>
      </c>
      <c r="M46" s="8"/>
      <c r="N46" s="8"/>
      <c r="O46" s="8"/>
      <c r="P46" s="8"/>
      <c r="Q46" s="8"/>
      <c r="R46" s="8"/>
      <c r="S46" s="8">
        <v>1.2291666666666667</v>
      </c>
      <c r="T46" s="8">
        <v>0.125</v>
      </c>
      <c r="U46" s="8"/>
      <c r="V46" s="8"/>
      <c r="W46" s="8"/>
      <c r="X46" s="8"/>
      <c r="Y46" s="8"/>
      <c r="Z46" s="8"/>
      <c r="AA46" s="8"/>
    </row>
    <row r="47" spans="1:27" x14ac:dyDescent="0.35">
      <c r="A47" t="s">
        <v>70</v>
      </c>
      <c r="B47" s="14">
        <v>3</v>
      </c>
      <c r="C47" s="16">
        <f t="shared" si="1"/>
        <v>0.29166666666666669</v>
      </c>
      <c r="D47" s="8"/>
      <c r="E47" s="8">
        <v>0.29166666666666669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x14ac:dyDescent="0.35">
      <c r="A48" t="s">
        <v>71</v>
      </c>
      <c r="B48" s="14">
        <v>12</v>
      </c>
      <c r="C48" s="16">
        <f t="shared" si="1"/>
        <v>0.39583333333333331</v>
      </c>
      <c r="D48" s="8"/>
      <c r="E48" s="8"/>
      <c r="F48" s="8"/>
      <c r="G48" s="8"/>
      <c r="H48" s="8"/>
      <c r="I48" s="8"/>
      <c r="J48" s="8"/>
      <c r="K48" s="8"/>
      <c r="L48" s="8"/>
      <c r="M48" s="8">
        <v>0.33333333333333331</v>
      </c>
      <c r="N48" s="8"/>
      <c r="O48" s="8"/>
      <c r="P48" s="8"/>
      <c r="Q48" s="8"/>
      <c r="R48" s="8">
        <v>6.25E-2</v>
      </c>
      <c r="S48" s="8"/>
      <c r="T48" s="8"/>
      <c r="U48" s="8"/>
      <c r="V48" s="8"/>
      <c r="W48" s="8"/>
      <c r="X48" s="8"/>
      <c r="Y48" s="8"/>
      <c r="Z48" s="8"/>
      <c r="AA48" s="8"/>
    </row>
    <row r="49" spans="1:27" x14ac:dyDescent="0.35">
      <c r="A49" t="s">
        <v>72</v>
      </c>
      <c r="B49" s="14">
        <v>36</v>
      </c>
      <c r="C49" s="16">
        <f t="shared" si="1"/>
        <v>0.99930555555555556</v>
      </c>
      <c r="D49" s="8"/>
      <c r="E49" s="8"/>
      <c r="F49" s="8"/>
      <c r="G49" s="8"/>
      <c r="H49" s="8"/>
      <c r="I49" s="8">
        <v>0.2076388888888889</v>
      </c>
      <c r="J49" s="8">
        <v>0.79166666666666663</v>
      </c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x14ac:dyDescent="0.35">
      <c r="A50" t="s">
        <v>73</v>
      </c>
      <c r="B50" s="14">
        <v>28</v>
      </c>
      <c r="C50" s="16">
        <f t="shared" si="1"/>
        <v>0.70833333333333337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>
        <v>0.58333333333333337</v>
      </c>
      <c r="T50" s="8">
        <v>0.125</v>
      </c>
      <c r="U50" s="8"/>
      <c r="V50" s="8"/>
      <c r="W50" s="8"/>
      <c r="X50" s="8"/>
      <c r="Y50" s="8"/>
      <c r="Z50" s="8"/>
      <c r="AA50" s="8"/>
    </row>
    <row r="51" spans="1:27" x14ac:dyDescent="0.35">
      <c r="A51" t="s">
        <v>74</v>
      </c>
      <c r="B51" s="14">
        <v>205</v>
      </c>
      <c r="C51" s="16">
        <f t="shared" si="1"/>
        <v>13.408333333333331</v>
      </c>
      <c r="D51" s="8"/>
      <c r="E51" s="8"/>
      <c r="F51" s="8"/>
      <c r="G51" s="8"/>
      <c r="H51" s="8"/>
      <c r="I51" s="8">
        <v>0.29166666666666669</v>
      </c>
      <c r="J51" s="8"/>
      <c r="K51" s="8">
        <v>0.25</v>
      </c>
      <c r="L51" s="8"/>
      <c r="M51" s="8"/>
      <c r="N51" s="8"/>
      <c r="O51" s="8">
        <v>8.3333333333333329E-2</v>
      </c>
      <c r="P51" s="8"/>
      <c r="Q51" s="8"/>
      <c r="R51" s="8"/>
      <c r="S51" s="8"/>
      <c r="T51" s="8"/>
      <c r="U51" s="8">
        <v>4.270833333333333</v>
      </c>
      <c r="V51" s="8"/>
      <c r="W51" s="8">
        <v>3.9513888888888888</v>
      </c>
      <c r="X51" s="8">
        <v>1.4993055555555557</v>
      </c>
      <c r="Y51" s="8">
        <v>3.0305555555555554</v>
      </c>
      <c r="Z51" s="8">
        <v>3.125E-2</v>
      </c>
      <c r="AA51" s="8"/>
    </row>
    <row r="52" spans="1:27" x14ac:dyDescent="0.35">
      <c r="A52" t="s">
        <v>75</v>
      </c>
      <c r="B52" s="14">
        <v>27</v>
      </c>
      <c r="C52" s="16">
        <f t="shared" si="1"/>
        <v>1.1076388888888888</v>
      </c>
      <c r="D52" s="8"/>
      <c r="E52" s="8"/>
      <c r="F52" s="8"/>
      <c r="G52" s="8"/>
      <c r="H52" s="8"/>
      <c r="I52" s="8"/>
      <c r="J52" s="8">
        <v>8.3333333333333329E-2</v>
      </c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>
        <v>1.0243055555555556</v>
      </c>
      <c r="AA52" s="8"/>
    </row>
    <row r="53" spans="1:27" x14ac:dyDescent="0.35">
      <c r="A53" t="s">
        <v>76</v>
      </c>
      <c r="B53" s="14">
        <v>24</v>
      </c>
      <c r="C53" s="16">
        <f t="shared" si="1"/>
        <v>1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>
        <v>0.125</v>
      </c>
      <c r="T53" s="8"/>
      <c r="U53" s="8"/>
      <c r="V53" s="8"/>
      <c r="W53" s="8"/>
      <c r="X53" s="8"/>
      <c r="Y53" s="8"/>
      <c r="Z53" s="8">
        <v>0.875</v>
      </c>
      <c r="AA53" s="8"/>
    </row>
    <row r="54" spans="1:27" x14ac:dyDescent="0.35">
      <c r="A54" t="s">
        <v>77</v>
      </c>
      <c r="B54" s="14">
        <v>12</v>
      </c>
      <c r="C54" s="16">
        <f t="shared" si="1"/>
        <v>0.20833333333333334</v>
      </c>
      <c r="D54" s="8"/>
      <c r="E54" s="8"/>
      <c r="F54" s="8"/>
      <c r="G54" s="8">
        <v>0.16666666666666666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>
        <v>2.0833333333333332E-2</v>
      </c>
      <c r="T54" s="8">
        <v>2.0833333333333332E-2</v>
      </c>
      <c r="U54" s="8"/>
      <c r="V54" s="8"/>
      <c r="W54" s="8"/>
      <c r="X54" s="8"/>
      <c r="Y54" s="8"/>
      <c r="Z54" s="8"/>
      <c r="AA54" s="8"/>
    </row>
    <row r="55" spans="1:27" x14ac:dyDescent="0.35">
      <c r="A55" t="s">
        <v>78</v>
      </c>
      <c r="B55" s="14">
        <v>51</v>
      </c>
      <c r="C55" s="16">
        <f t="shared" si="1"/>
        <v>1.8013888888888887</v>
      </c>
      <c r="D55" s="8"/>
      <c r="E55" s="8"/>
      <c r="F55" s="8"/>
      <c r="G55" s="8">
        <v>8.3333333333333329E-2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>
        <v>0.41597222222222219</v>
      </c>
      <c r="S55" s="8">
        <v>0.125</v>
      </c>
      <c r="T55" s="8">
        <v>0.96875</v>
      </c>
      <c r="U55" s="8"/>
      <c r="V55" s="8"/>
      <c r="W55" s="8"/>
      <c r="X55" s="8"/>
      <c r="Y55" s="8"/>
      <c r="Z55" s="8">
        <v>0.20833333333333334</v>
      </c>
      <c r="AA55" s="8"/>
    </row>
    <row r="56" spans="1:27" x14ac:dyDescent="0.35">
      <c r="A56" t="s">
        <v>79</v>
      </c>
      <c r="B56" s="14">
        <v>9</v>
      </c>
      <c r="C56" s="16">
        <f t="shared" si="1"/>
        <v>0.4375</v>
      </c>
      <c r="D56" s="8"/>
      <c r="E56" s="8"/>
      <c r="F56" s="8"/>
      <c r="G56" s="8"/>
      <c r="H56" s="8"/>
      <c r="I56" s="8">
        <v>8.3333333333333329E-2</v>
      </c>
      <c r="J56" s="8"/>
      <c r="K56" s="8"/>
      <c r="L56" s="8"/>
      <c r="M56" s="8"/>
      <c r="N56" s="8">
        <v>2.0833333333333332E-2</v>
      </c>
      <c r="O56" s="8">
        <v>0.33333333333333331</v>
      </c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x14ac:dyDescent="0.35">
      <c r="A57" t="s">
        <v>80</v>
      </c>
      <c r="B57" s="14">
        <v>81</v>
      </c>
      <c r="C57" s="16">
        <f t="shared" si="1"/>
        <v>4.8909722222222216</v>
      </c>
      <c r="D57" s="8"/>
      <c r="E57" s="8"/>
      <c r="F57" s="8"/>
      <c r="G57" s="8">
        <v>2.786805555555556</v>
      </c>
      <c r="H57" s="8"/>
      <c r="I57" s="8"/>
      <c r="J57" s="8"/>
      <c r="K57" s="8"/>
      <c r="L57" s="8"/>
      <c r="M57" s="8"/>
      <c r="N57" s="8">
        <v>0.47916666666666669</v>
      </c>
      <c r="O57" s="8"/>
      <c r="P57" s="8"/>
      <c r="Q57" s="8"/>
      <c r="R57" s="8">
        <v>1.4583333333333333</v>
      </c>
      <c r="S57" s="8">
        <v>8.3333333333333329E-2</v>
      </c>
      <c r="T57" s="8">
        <v>8.3333333333333329E-2</v>
      </c>
      <c r="U57" s="8"/>
      <c r="V57" s="8"/>
      <c r="W57" s="8"/>
      <c r="X57" s="8"/>
      <c r="Y57" s="8"/>
      <c r="Z57" s="8"/>
      <c r="AA57" s="8"/>
    </row>
    <row r="58" spans="1:27" x14ac:dyDescent="0.35">
      <c r="A58" t="s">
        <v>81</v>
      </c>
      <c r="B58" s="14">
        <v>90</v>
      </c>
      <c r="C58" s="16">
        <f t="shared" si="1"/>
        <v>4.875</v>
      </c>
      <c r="D58" s="8"/>
      <c r="E58" s="8"/>
      <c r="F58" s="8">
        <v>0.125</v>
      </c>
      <c r="G58" s="8"/>
      <c r="H58" s="8"/>
      <c r="I58" s="8"/>
      <c r="J58" s="8"/>
      <c r="K58" s="8"/>
      <c r="L58" s="8"/>
      <c r="M58" s="8"/>
      <c r="N58" s="8">
        <v>0.66666666666666663</v>
      </c>
      <c r="O58" s="8">
        <v>3.3333333333333335</v>
      </c>
      <c r="P58" s="8">
        <v>0.16666666666666666</v>
      </c>
      <c r="Q58" s="8">
        <v>0.58333333333333337</v>
      </c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x14ac:dyDescent="0.35">
      <c r="A59" t="s">
        <v>82</v>
      </c>
      <c r="B59" s="14">
        <v>76</v>
      </c>
      <c r="C59" s="16">
        <f t="shared" si="1"/>
        <v>2.0826388888888889</v>
      </c>
      <c r="D59" s="8"/>
      <c r="E59" s="8"/>
      <c r="F59" s="8"/>
      <c r="G59" s="8"/>
      <c r="H59" s="8"/>
      <c r="I59" s="8">
        <v>0.16666666666666666</v>
      </c>
      <c r="J59" s="8">
        <v>4.1666666666666664E-2</v>
      </c>
      <c r="K59" s="8"/>
      <c r="L59" s="8"/>
      <c r="M59" s="8">
        <v>1.6041666666666667</v>
      </c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13">
        <v>0.27013888888888887</v>
      </c>
      <c r="Z59" s="8"/>
      <c r="AA59" s="8"/>
    </row>
    <row r="60" spans="1:27" x14ac:dyDescent="0.35">
      <c r="A60" t="s">
        <v>83</v>
      </c>
      <c r="B60" s="14">
        <v>27</v>
      </c>
      <c r="C60" s="16">
        <f t="shared" si="1"/>
        <v>0.89583333333333337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>
        <v>0.89583333333333337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x14ac:dyDescent="0.35">
      <c r="A61" t="s">
        <v>84</v>
      </c>
      <c r="B61" s="14">
        <v>45</v>
      </c>
      <c r="C61" s="16">
        <f t="shared" si="1"/>
        <v>1.6347222222222222</v>
      </c>
      <c r="D61" s="8"/>
      <c r="E61" s="8"/>
      <c r="F61" s="8"/>
      <c r="G61" s="8"/>
      <c r="H61" s="8">
        <v>0.85416666666666663</v>
      </c>
      <c r="I61" s="8"/>
      <c r="J61" s="8"/>
      <c r="K61" s="8"/>
      <c r="L61" s="8"/>
      <c r="M61" s="8">
        <v>0.26041666666666669</v>
      </c>
      <c r="N61" s="8"/>
      <c r="O61" s="8"/>
      <c r="P61" s="8"/>
      <c r="Q61" s="8"/>
      <c r="R61" s="8"/>
      <c r="S61" s="8">
        <v>0.1451388888888889</v>
      </c>
      <c r="T61" s="8">
        <v>0.375</v>
      </c>
      <c r="U61" s="8"/>
      <c r="V61" s="8"/>
      <c r="W61" s="8"/>
      <c r="X61" s="8"/>
      <c r="Y61" s="8"/>
      <c r="Z61" s="8"/>
      <c r="AA61" s="8"/>
    </row>
    <row r="62" spans="1:27" x14ac:dyDescent="0.35">
      <c r="A62" t="s">
        <v>85</v>
      </c>
      <c r="B62" s="14">
        <v>40</v>
      </c>
      <c r="C62" s="16">
        <f t="shared" si="1"/>
        <v>0.89513888888888882</v>
      </c>
      <c r="D62" s="8"/>
      <c r="E62" s="8"/>
      <c r="F62" s="8"/>
      <c r="G62" s="8"/>
      <c r="H62" s="8"/>
      <c r="I62" s="8"/>
      <c r="J62" s="8">
        <v>0.375</v>
      </c>
      <c r="K62" s="8"/>
      <c r="L62" s="8"/>
      <c r="M62" s="8"/>
      <c r="N62" s="8"/>
      <c r="O62" s="8"/>
      <c r="P62" s="8"/>
      <c r="Q62" s="8"/>
      <c r="R62" s="8"/>
      <c r="S62" s="8">
        <v>0.47847222222222219</v>
      </c>
      <c r="T62" s="8">
        <v>4.1666666666666664E-2</v>
      </c>
      <c r="U62" s="8"/>
      <c r="V62" s="8"/>
      <c r="W62" s="8"/>
      <c r="X62" s="8"/>
      <c r="Y62" s="8"/>
      <c r="Z62" s="8"/>
      <c r="AA62" s="8"/>
    </row>
    <row r="63" spans="1:27" x14ac:dyDescent="0.35">
      <c r="A63" t="s">
        <v>86</v>
      </c>
      <c r="B63" s="14">
        <v>30</v>
      </c>
      <c r="C63" s="16">
        <f t="shared" si="1"/>
        <v>1.125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>
        <v>1.0625</v>
      </c>
      <c r="S63" s="8"/>
      <c r="T63" s="8">
        <v>6.25E-2</v>
      </c>
      <c r="U63" s="8"/>
      <c r="V63" s="8"/>
      <c r="W63" s="8"/>
      <c r="X63" s="8"/>
      <c r="Y63" s="8"/>
      <c r="Z63" s="8"/>
      <c r="AA63" s="8"/>
    </row>
    <row r="64" spans="1:27" x14ac:dyDescent="0.35">
      <c r="A64" t="s">
        <v>87</v>
      </c>
      <c r="B64" s="14">
        <v>63</v>
      </c>
      <c r="C64" s="16">
        <f t="shared" si="1"/>
        <v>2.0833333333333335</v>
      </c>
      <c r="D64" s="8"/>
      <c r="E64" s="8"/>
      <c r="F64" s="8"/>
      <c r="G64" s="8"/>
      <c r="H64" s="8">
        <v>1.6875</v>
      </c>
      <c r="I64" s="8"/>
      <c r="J64" s="8">
        <v>0.39583333333333331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x14ac:dyDescent="0.35">
      <c r="A65" t="s">
        <v>88</v>
      </c>
      <c r="B65" s="14">
        <v>50</v>
      </c>
      <c r="C65" s="16">
        <f t="shared" si="1"/>
        <v>1.5201388888888889</v>
      </c>
      <c r="D65" s="8"/>
      <c r="E65" s="8"/>
      <c r="F65" s="8"/>
      <c r="G65" s="8"/>
      <c r="H65" s="8">
        <v>1.375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>
        <v>0.1451388888888889</v>
      </c>
      <c r="T65" s="8"/>
      <c r="U65" s="8"/>
      <c r="V65" s="8"/>
      <c r="W65" s="8"/>
      <c r="X65" s="8"/>
      <c r="Y65" s="8"/>
      <c r="Z65" s="8"/>
      <c r="AA65" s="8"/>
    </row>
    <row r="66" spans="1:27" x14ac:dyDescent="0.35">
      <c r="A66" t="s">
        <v>89</v>
      </c>
      <c r="B66" s="14">
        <v>8</v>
      </c>
      <c r="C66" s="16">
        <f t="shared" ref="C66:C97" si="2">SUM(D66:AI66)</f>
        <v>0.45</v>
      </c>
      <c r="D66" s="8"/>
      <c r="E66" s="8"/>
      <c r="F66" s="8"/>
      <c r="G66" s="8">
        <v>0.4291666666666667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2.0833333333333332E-2</v>
      </c>
      <c r="U66" s="8"/>
      <c r="V66" s="8"/>
      <c r="W66" s="8"/>
      <c r="X66" s="8"/>
      <c r="Y66" s="8"/>
      <c r="Z66" s="8"/>
      <c r="AA66" s="8"/>
    </row>
    <row r="67" spans="1:27" x14ac:dyDescent="0.35">
      <c r="A67" t="s">
        <v>90</v>
      </c>
      <c r="B67" s="14">
        <v>12</v>
      </c>
      <c r="C67" s="16">
        <f t="shared" si="2"/>
        <v>0.69097222222222221</v>
      </c>
      <c r="D67" s="8"/>
      <c r="E67" s="8">
        <v>0.16666666666666666</v>
      </c>
      <c r="F67" s="8"/>
      <c r="G67" s="8">
        <v>0.46180555555555558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>
        <v>4.1666666666666664E-2</v>
      </c>
      <c r="S67" s="8">
        <v>2.0833333333333332E-2</v>
      </c>
      <c r="T67" s="8"/>
      <c r="U67" s="8"/>
      <c r="V67" s="8"/>
      <c r="W67" s="8"/>
      <c r="X67" s="8"/>
      <c r="Y67" s="8"/>
      <c r="Z67" s="8"/>
      <c r="AA67" s="8"/>
    </row>
    <row r="68" spans="1:27" x14ac:dyDescent="0.35">
      <c r="A68" t="s">
        <v>91</v>
      </c>
      <c r="B68" s="14">
        <v>27</v>
      </c>
      <c r="C68" s="16">
        <f t="shared" si="2"/>
        <v>1.0208333333333335</v>
      </c>
      <c r="D68" s="8"/>
      <c r="E68" s="8"/>
      <c r="F68" s="8"/>
      <c r="G68" s="8"/>
      <c r="H68" s="8"/>
      <c r="I68" s="8">
        <v>0.5625</v>
      </c>
      <c r="J68" s="8">
        <v>8.3333333333333329E-2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>
        <v>0.375</v>
      </c>
      <c r="Y68" s="8"/>
      <c r="Z68" s="8"/>
      <c r="AA68" s="8"/>
    </row>
    <row r="69" spans="1:27" x14ac:dyDescent="0.35">
      <c r="A69" t="s">
        <v>92</v>
      </c>
      <c r="B69" s="14">
        <v>7</v>
      </c>
      <c r="C69" s="16">
        <f t="shared" si="2"/>
        <v>0.47916666666666663</v>
      </c>
      <c r="D69" s="8"/>
      <c r="E69" s="8"/>
      <c r="F69" s="8"/>
      <c r="G69" s="8"/>
      <c r="H69" s="8"/>
      <c r="I69" s="8"/>
      <c r="J69" s="8">
        <v>8.3333333333333329E-2</v>
      </c>
      <c r="K69" s="8"/>
      <c r="L69" s="8"/>
      <c r="M69" s="8"/>
      <c r="N69" s="8">
        <v>2.0833333333333332E-2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>
        <v>0.375</v>
      </c>
      <c r="Z69" s="8"/>
      <c r="AA69" s="8"/>
    </row>
    <row r="70" spans="1:27" x14ac:dyDescent="0.35">
      <c r="A70" t="s">
        <v>93</v>
      </c>
      <c r="B70" s="14">
        <v>18</v>
      </c>
      <c r="C70" s="16">
        <f t="shared" si="2"/>
        <v>0.9375</v>
      </c>
      <c r="D70" s="8"/>
      <c r="E70" s="8"/>
      <c r="F70" s="8">
        <v>4.1666666666666664E-2</v>
      </c>
      <c r="G70" s="8"/>
      <c r="H70" s="8"/>
      <c r="I70" s="8"/>
      <c r="J70" s="8">
        <v>4.1666666666666664E-2</v>
      </c>
      <c r="K70" s="8"/>
      <c r="L70" s="8"/>
      <c r="M70" s="8"/>
      <c r="N70" s="8"/>
      <c r="O70" s="8"/>
      <c r="P70" s="8">
        <v>0.22916666666666666</v>
      </c>
      <c r="Q70" s="8">
        <v>0.625</v>
      </c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x14ac:dyDescent="0.35">
      <c r="A71" t="s">
        <v>94</v>
      </c>
      <c r="B71" s="14">
        <v>45</v>
      </c>
      <c r="C71" s="16">
        <f t="shared" si="2"/>
        <v>1.1666666666666665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>
        <v>0.375</v>
      </c>
      <c r="T71" s="8">
        <v>0.79166666666666663</v>
      </c>
      <c r="U71" s="8"/>
      <c r="V71" s="8"/>
      <c r="W71" s="8"/>
      <c r="X71" s="8"/>
      <c r="Y71" s="8"/>
      <c r="Z71" s="8"/>
      <c r="AA71" s="8"/>
    </row>
    <row r="72" spans="1:27" x14ac:dyDescent="0.35">
      <c r="A72" t="s">
        <v>95</v>
      </c>
      <c r="B72" s="14">
        <v>45</v>
      </c>
      <c r="C72" s="16">
        <f t="shared" si="2"/>
        <v>1.0826388888888889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>
        <v>1.0826388888888889</v>
      </c>
      <c r="T72" s="8"/>
      <c r="U72" s="8"/>
      <c r="V72" s="8"/>
      <c r="W72" s="8"/>
      <c r="X72" s="8"/>
      <c r="Y72" s="8"/>
      <c r="Z72" s="8"/>
      <c r="AA72" s="8"/>
    </row>
    <row r="73" spans="1:27" x14ac:dyDescent="0.35">
      <c r="A73" t="s">
        <v>96</v>
      </c>
      <c r="B73" s="14">
        <v>18</v>
      </c>
      <c r="C73" s="16">
        <f t="shared" si="2"/>
        <v>0.8125</v>
      </c>
      <c r="D73" s="8"/>
      <c r="E73" s="8"/>
      <c r="F73" s="8"/>
      <c r="G73" s="8"/>
      <c r="H73" s="8"/>
      <c r="I73" s="8"/>
      <c r="J73" s="8">
        <v>8.3333333333333329E-2</v>
      </c>
      <c r="K73" s="8"/>
      <c r="L73" s="8"/>
      <c r="M73" s="8"/>
      <c r="N73" s="8"/>
      <c r="O73" s="8"/>
      <c r="P73" s="8">
        <v>0.22916666666666666</v>
      </c>
      <c r="Q73" s="8">
        <v>0.5</v>
      </c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x14ac:dyDescent="0.35">
      <c r="A74" t="s">
        <v>97</v>
      </c>
      <c r="B74" s="14">
        <v>36</v>
      </c>
      <c r="C74" s="16">
        <f t="shared" si="2"/>
        <v>1.7916666666666665</v>
      </c>
      <c r="D74" s="8"/>
      <c r="E74" s="8"/>
      <c r="F74" s="8"/>
      <c r="G74" s="8"/>
      <c r="H74" s="8"/>
      <c r="I74" s="8"/>
      <c r="J74" s="8">
        <v>8.3333333333333329E-2</v>
      </c>
      <c r="K74" s="8">
        <v>1.7083333333333333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x14ac:dyDescent="0.35">
      <c r="A75" t="s">
        <v>98</v>
      </c>
      <c r="B75" s="14">
        <v>80</v>
      </c>
      <c r="C75" s="16">
        <f t="shared" si="2"/>
        <v>2.5833333333333335</v>
      </c>
      <c r="D75" s="8">
        <v>2.125</v>
      </c>
      <c r="E75" s="8">
        <v>8.3333333333333329E-2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>
        <v>0.375</v>
      </c>
      <c r="Y75" s="8"/>
      <c r="Z75" s="8"/>
      <c r="AA75" s="8"/>
    </row>
    <row r="76" spans="1:27" x14ac:dyDescent="0.35">
      <c r="A76" t="s">
        <v>99</v>
      </c>
      <c r="B76" s="14">
        <v>36</v>
      </c>
      <c r="C76" s="16">
        <f t="shared" si="2"/>
        <v>0.51388888888888884</v>
      </c>
      <c r="D76" s="8"/>
      <c r="E76" s="8"/>
      <c r="F76" s="8"/>
      <c r="G76" s="8"/>
      <c r="H76" s="8"/>
      <c r="I76" s="8"/>
      <c r="J76" s="8">
        <v>0.125</v>
      </c>
      <c r="K76" s="8"/>
      <c r="L76" s="8"/>
      <c r="M76" s="8">
        <v>0.3888888888888889</v>
      </c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x14ac:dyDescent="0.35">
      <c r="A77" t="s">
        <v>100</v>
      </c>
      <c r="B77" s="14">
        <v>54</v>
      </c>
      <c r="C77" s="16">
        <f t="shared" si="2"/>
        <v>1.125</v>
      </c>
      <c r="D77" s="8"/>
      <c r="E77" s="8">
        <v>1.125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x14ac:dyDescent="0.35">
      <c r="A78" t="s">
        <v>101</v>
      </c>
      <c r="B78" s="14">
        <v>18</v>
      </c>
      <c r="C78" s="16">
        <f t="shared" si="2"/>
        <v>0.47916666666666663</v>
      </c>
      <c r="D78" s="8"/>
      <c r="E78" s="8"/>
      <c r="F78" s="8"/>
      <c r="G78" s="8"/>
      <c r="H78" s="8"/>
      <c r="I78" s="8">
        <v>8.3333333333333329E-2</v>
      </c>
      <c r="J78" s="8">
        <v>0.39583333333333331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x14ac:dyDescent="0.35">
      <c r="A79" t="s">
        <v>102</v>
      </c>
      <c r="B79" s="14">
        <v>40</v>
      </c>
      <c r="C79" s="16">
        <f t="shared" si="2"/>
        <v>1.0625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>
        <v>0.125</v>
      </c>
      <c r="T79" s="8"/>
      <c r="U79" s="8"/>
      <c r="V79" s="8">
        <v>0.9375</v>
      </c>
      <c r="W79" s="8"/>
      <c r="X79" s="8"/>
      <c r="Y79" s="8"/>
      <c r="Z79" s="8"/>
      <c r="AA79" s="8"/>
    </row>
    <row r="80" spans="1:27" x14ac:dyDescent="0.35">
      <c r="A80" t="s">
        <v>103</v>
      </c>
      <c r="B80" s="14">
        <v>9</v>
      </c>
      <c r="C80" s="16">
        <f t="shared" si="2"/>
        <v>0.75</v>
      </c>
      <c r="D80" s="8"/>
      <c r="E80" s="8"/>
      <c r="F80" s="8"/>
      <c r="G80" s="8"/>
      <c r="H80" s="8"/>
      <c r="I80" s="8"/>
      <c r="J80" s="8"/>
      <c r="K80" s="8"/>
      <c r="L80" s="8"/>
      <c r="M80" s="8"/>
      <c r="N80" s="8">
        <v>0.75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x14ac:dyDescent="0.35">
      <c r="A81" t="s">
        <v>104</v>
      </c>
      <c r="B81" s="14">
        <v>45</v>
      </c>
      <c r="C81" s="16">
        <f t="shared" si="2"/>
        <v>0.87361111111111112</v>
      </c>
      <c r="D81" s="8"/>
      <c r="E81" s="8"/>
      <c r="F81" s="8">
        <v>0.10347222222222223</v>
      </c>
      <c r="G81" s="8"/>
      <c r="H81" s="8"/>
      <c r="I81" s="8"/>
      <c r="J81" s="8"/>
      <c r="K81" s="8"/>
      <c r="L81" s="8"/>
      <c r="M81" s="8"/>
      <c r="N81" s="8"/>
      <c r="O81" s="8"/>
      <c r="P81" s="8">
        <v>0.77013888888888893</v>
      </c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x14ac:dyDescent="0.35">
      <c r="A82" t="s">
        <v>105</v>
      </c>
      <c r="B82" s="14">
        <v>27</v>
      </c>
      <c r="C82" s="16">
        <f t="shared" si="2"/>
        <v>0.45833333333333331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>
        <v>0.45833333333333331</v>
      </c>
      <c r="W82" s="8"/>
      <c r="X82" s="8"/>
      <c r="Y82" s="8"/>
      <c r="Z82" s="8"/>
      <c r="AA82" s="8"/>
    </row>
    <row r="83" spans="1:27" x14ac:dyDescent="0.35">
      <c r="A83" t="s">
        <v>106</v>
      </c>
      <c r="B83" s="14">
        <v>27</v>
      </c>
      <c r="C83" s="16">
        <f t="shared" si="2"/>
        <v>0.98611111111111116</v>
      </c>
      <c r="D83" s="8"/>
      <c r="E83" s="8"/>
      <c r="F83" s="8"/>
      <c r="G83" s="8"/>
      <c r="H83" s="8"/>
      <c r="I83" s="8"/>
      <c r="J83" s="8">
        <v>2.0833333333333332E-2</v>
      </c>
      <c r="K83" s="8"/>
      <c r="L83" s="8"/>
      <c r="M83" s="8">
        <v>0.96527777777777779</v>
      </c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x14ac:dyDescent="0.35">
      <c r="A84" t="s">
        <v>107</v>
      </c>
      <c r="B84" s="14">
        <v>9</v>
      </c>
      <c r="C84" s="16">
        <f t="shared" si="2"/>
        <v>0.22916666666666666</v>
      </c>
      <c r="D84" s="8"/>
      <c r="E84" s="8"/>
      <c r="F84" s="8"/>
      <c r="G84" s="8"/>
      <c r="H84" s="8"/>
      <c r="I84" s="8">
        <v>4.1666666666666664E-2</v>
      </c>
      <c r="J84" s="8">
        <v>0.1875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x14ac:dyDescent="0.35">
      <c r="A85" t="s">
        <v>108</v>
      </c>
      <c r="B85" s="14">
        <v>9</v>
      </c>
      <c r="C85" s="16">
        <f t="shared" si="2"/>
        <v>8.3333333333333329E-2</v>
      </c>
      <c r="D85" s="8"/>
      <c r="E85" s="8"/>
      <c r="F85" s="8"/>
      <c r="G85" s="8"/>
      <c r="H85" s="8"/>
      <c r="I85" s="8">
        <v>8.3333333333333329E-2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x14ac:dyDescent="0.35">
      <c r="A86" t="s">
        <v>109</v>
      </c>
      <c r="B86" s="14">
        <v>16</v>
      </c>
      <c r="C86" s="16">
        <f t="shared" si="2"/>
        <v>0.61458333333333326</v>
      </c>
      <c r="D86" s="8"/>
      <c r="E86" s="8"/>
      <c r="F86" s="8"/>
      <c r="G86" s="8"/>
      <c r="H86" s="8"/>
      <c r="I86" s="8"/>
      <c r="J86" s="8">
        <v>4.1666666666666664E-2</v>
      </c>
      <c r="K86" s="8"/>
      <c r="L86" s="8"/>
      <c r="M86" s="8">
        <v>0.57291666666666663</v>
      </c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x14ac:dyDescent="0.35">
      <c r="A87" t="s">
        <v>110</v>
      </c>
      <c r="B87" s="14">
        <v>45</v>
      </c>
      <c r="C87" s="16">
        <f t="shared" si="2"/>
        <v>1.7083333333333333</v>
      </c>
      <c r="D87" s="8"/>
      <c r="E87" s="8"/>
      <c r="F87" s="8"/>
      <c r="G87" s="8"/>
      <c r="H87" s="8"/>
      <c r="I87" s="8"/>
      <c r="J87" s="8">
        <v>8.3333333333333329E-2</v>
      </c>
      <c r="K87" s="8"/>
      <c r="L87" s="8"/>
      <c r="M87" s="8"/>
      <c r="N87" s="8">
        <v>1.625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x14ac:dyDescent="0.35">
      <c r="A88" t="s">
        <v>111</v>
      </c>
      <c r="B88" s="14">
        <v>9</v>
      </c>
      <c r="C88" s="16">
        <f t="shared" si="2"/>
        <v>0.40555555555555556</v>
      </c>
      <c r="D88" s="8"/>
      <c r="E88" s="8"/>
      <c r="F88" s="8"/>
      <c r="G88" s="8"/>
      <c r="H88" s="8">
        <v>0.16666666666666666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>
        <v>5.1388888888888894E-2</v>
      </c>
      <c r="T88" s="8"/>
      <c r="U88" s="8"/>
      <c r="V88" s="8">
        <v>0.1875</v>
      </c>
      <c r="W88" s="8"/>
      <c r="X88" s="8"/>
      <c r="Y88" s="8"/>
      <c r="Z88" s="8"/>
      <c r="AA88" s="8"/>
    </row>
    <row r="89" spans="1:27" x14ac:dyDescent="0.35">
      <c r="A89" t="s">
        <v>112</v>
      </c>
      <c r="B89" s="14">
        <v>45</v>
      </c>
      <c r="C89" s="16">
        <f t="shared" si="2"/>
        <v>5.104166666666667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>
        <v>5.104166666666667</v>
      </c>
      <c r="W89" s="8"/>
      <c r="X89" s="8"/>
      <c r="Y89" s="8"/>
      <c r="Z89" s="8"/>
      <c r="AA89" s="8"/>
    </row>
    <row r="90" spans="1:27" x14ac:dyDescent="0.35">
      <c r="A90" t="s">
        <v>113</v>
      </c>
      <c r="B90" s="14">
        <v>18</v>
      </c>
      <c r="C90" s="16">
        <f t="shared" si="2"/>
        <v>0.85347222222222219</v>
      </c>
      <c r="D90" s="8"/>
      <c r="E90" s="8"/>
      <c r="F90" s="8"/>
      <c r="G90" s="8"/>
      <c r="H90" s="8">
        <v>0.2076388888888889</v>
      </c>
      <c r="I90" s="8"/>
      <c r="J90" s="8"/>
      <c r="K90" s="8"/>
      <c r="L90" s="8"/>
      <c r="M90" s="8"/>
      <c r="N90" s="8"/>
      <c r="O90" s="8"/>
      <c r="P90" s="8"/>
      <c r="Q90" s="8"/>
      <c r="R90" s="8">
        <v>2.0833333333333332E-2</v>
      </c>
      <c r="S90" s="8"/>
      <c r="T90" s="8"/>
      <c r="U90" s="8"/>
      <c r="V90" s="8"/>
      <c r="W90" s="8"/>
      <c r="X90" s="8"/>
      <c r="Y90" s="8"/>
      <c r="Z90" s="8">
        <v>0.625</v>
      </c>
      <c r="AA90" s="8"/>
    </row>
    <row r="91" spans="1:27" x14ac:dyDescent="0.35">
      <c r="A91" t="s">
        <v>114</v>
      </c>
      <c r="B91" s="14">
        <v>45</v>
      </c>
      <c r="C91" s="16">
        <f t="shared" si="2"/>
        <v>1.8333333333333333</v>
      </c>
      <c r="D91" s="8"/>
      <c r="E91" s="8">
        <v>8.3333333333333329E-2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>
        <v>1.75</v>
      </c>
      <c r="Y91" s="8"/>
      <c r="Z91" s="8"/>
      <c r="AA91" s="8"/>
    </row>
    <row r="92" spans="1:27" x14ac:dyDescent="0.35">
      <c r="A92" t="s">
        <v>115</v>
      </c>
      <c r="B92" s="14">
        <v>36</v>
      </c>
      <c r="C92" s="16">
        <f t="shared" si="2"/>
        <v>1.1659722222222222</v>
      </c>
      <c r="D92" s="8"/>
      <c r="E92" s="8"/>
      <c r="F92" s="8"/>
      <c r="G92" s="8"/>
      <c r="H92" s="8"/>
      <c r="I92" s="8">
        <v>1.0409722222222222</v>
      </c>
      <c r="J92" s="8">
        <v>0.125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x14ac:dyDescent="0.35">
      <c r="A93" t="s">
        <v>116</v>
      </c>
      <c r="B93" s="14">
        <v>9</v>
      </c>
      <c r="C93" s="16">
        <f t="shared" si="2"/>
        <v>0.20833333333333334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>
        <v>0.20833333333333334</v>
      </c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x14ac:dyDescent="0.35">
      <c r="A94" t="s">
        <v>117</v>
      </c>
      <c r="B94" s="14">
        <v>36</v>
      </c>
      <c r="C94" s="16">
        <f t="shared" si="2"/>
        <v>2.208333333333333</v>
      </c>
      <c r="D94" s="8"/>
      <c r="E94" s="8"/>
      <c r="F94" s="8"/>
      <c r="G94" s="8"/>
      <c r="H94" s="8"/>
      <c r="I94" s="8"/>
      <c r="J94" s="8"/>
      <c r="K94" s="8"/>
      <c r="L94" s="8">
        <v>0.33333333333333331</v>
      </c>
      <c r="M94" s="8"/>
      <c r="N94" s="8"/>
      <c r="O94" s="8"/>
      <c r="P94" s="8"/>
      <c r="Q94" s="8"/>
      <c r="R94" s="8"/>
      <c r="S94" s="8"/>
      <c r="T94" s="8"/>
      <c r="U94" s="8"/>
      <c r="V94" s="8">
        <v>0.625</v>
      </c>
      <c r="W94" s="8"/>
      <c r="X94" s="8"/>
      <c r="Y94" s="8"/>
      <c r="Z94" s="8"/>
      <c r="AA94" s="8">
        <v>1.25</v>
      </c>
    </row>
    <row r="95" spans="1:27" x14ac:dyDescent="0.35">
      <c r="A95" t="s">
        <v>118</v>
      </c>
      <c r="B95" s="14">
        <v>12</v>
      </c>
      <c r="C95" s="16">
        <f t="shared" si="2"/>
        <v>8.3333333333333329E-2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>
        <v>8.3333333333333329E-2</v>
      </c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x14ac:dyDescent="0.35">
      <c r="A96" t="s">
        <v>119</v>
      </c>
      <c r="B96" s="14">
        <v>18</v>
      </c>
      <c r="C96" s="16">
        <f t="shared" si="2"/>
        <v>0.1875</v>
      </c>
      <c r="D96" s="8"/>
      <c r="E96" s="8"/>
      <c r="F96" s="8"/>
      <c r="G96" s="8"/>
      <c r="H96" s="8">
        <v>2.0833333333333332E-2</v>
      </c>
      <c r="I96" s="8"/>
      <c r="J96" s="8">
        <v>0.16666666666666666</v>
      </c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8" x14ac:dyDescent="0.35">
      <c r="A97" t="s">
        <v>120</v>
      </c>
      <c r="B97" s="14">
        <v>18</v>
      </c>
      <c r="C97" s="16">
        <f t="shared" si="2"/>
        <v>0.79166666666666663</v>
      </c>
      <c r="D97" s="13"/>
      <c r="E97" s="13"/>
      <c r="F97" s="13"/>
      <c r="G97" s="13"/>
      <c r="H97" s="13"/>
      <c r="I97" s="13"/>
      <c r="J97" s="13">
        <v>4.1666666666666664E-2</v>
      </c>
      <c r="K97" s="13">
        <v>0.75</v>
      </c>
      <c r="L97" s="13"/>
      <c r="M97" s="13"/>
      <c r="N97" s="13"/>
      <c r="O97" s="13"/>
      <c r="P97" s="13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8" x14ac:dyDescent="0.35">
      <c r="A98" t="s">
        <v>121</v>
      </c>
      <c r="B98" s="14">
        <v>18</v>
      </c>
      <c r="C98" s="16">
        <f t="shared" ref="C98" si="3">SUM(D98:AI98)</f>
        <v>0.54166666666666663</v>
      </c>
      <c r="D98" s="13"/>
      <c r="E98" s="13"/>
      <c r="F98" s="13"/>
      <c r="G98" s="13"/>
      <c r="H98" s="13"/>
      <c r="I98" s="13"/>
      <c r="J98" s="13">
        <v>8.3333333333333329E-2</v>
      </c>
      <c r="K98" s="13"/>
      <c r="L98" s="13"/>
      <c r="M98" s="13"/>
      <c r="N98" s="13"/>
      <c r="O98" s="13"/>
      <c r="P98" s="13"/>
      <c r="Q98" s="8"/>
      <c r="R98" s="8"/>
      <c r="S98" s="8"/>
      <c r="T98" s="8"/>
      <c r="U98" s="8"/>
      <c r="V98" s="8"/>
      <c r="W98" s="8">
        <v>0.45833333333333331</v>
      </c>
      <c r="X98" s="8"/>
      <c r="Y98" s="8"/>
      <c r="Z98" s="8"/>
      <c r="AA98" s="8"/>
    </row>
    <row r="99" spans="1:28" ht="33.75" customHeight="1" x14ac:dyDescent="0.35">
      <c r="A99" t="s">
        <v>148</v>
      </c>
      <c r="B99" s="17">
        <v>160.875</v>
      </c>
      <c r="C99" s="20">
        <f>SUM(C2:C98)</f>
        <v>143.38333333333341</v>
      </c>
      <c r="D99" s="5">
        <v>7</v>
      </c>
      <c r="E99" s="5">
        <f t="shared" ref="E99:AA99" si="4">SUM(E2:E98)</f>
        <v>7.1222222222222218</v>
      </c>
      <c r="F99" s="5">
        <f t="shared" si="4"/>
        <v>7.9354166666666668</v>
      </c>
      <c r="G99" s="5">
        <f t="shared" si="4"/>
        <v>4.8097222222222218</v>
      </c>
      <c r="H99" s="5">
        <f t="shared" si="4"/>
        <v>6.5611111111111109</v>
      </c>
      <c r="I99" s="5">
        <f t="shared" si="4"/>
        <v>5.8729166666666668</v>
      </c>
      <c r="J99" s="5">
        <f t="shared" si="4"/>
        <v>7.06111111111111</v>
      </c>
      <c r="K99" s="5">
        <f t="shared" si="4"/>
        <v>7.4166666666666661</v>
      </c>
      <c r="L99" s="5">
        <f t="shared" si="4"/>
        <v>4.2493055555555559</v>
      </c>
      <c r="M99" s="5">
        <f t="shared" si="4"/>
        <v>7.1319444444444455</v>
      </c>
      <c r="N99" s="5">
        <f t="shared" si="4"/>
        <v>7.4569444444444439</v>
      </c>
      <c r="O99" s="5">
        <f t="shared" si="4"/>
        <v>6.9986111111111118</v>
      </c>
      <c r="P99" s="5">
        <f t="shared" si="4"/>
        <v>6.4138888888888896</v>
      </c>
      <c r="Q99" s="5">
        <f t="shared" si="4"/>
        <v>6.4583333333333321</v>
      </c>
      <c r="R99" s="5">
        <f t="shared" si="4"/>
        <v>8.1034722222222211</v>
      </c>
      <c r="S99" s="5">
        <f t="shared" si="4"/>
        <v>8.2145833333333318</v>
      </c>
      <c r="T99" s="5">
        <f t="shared" si="4"/>
        <v>7.749305555555555</v>
      </c>
      <c r="U99" s="5">
        <f t="shared" si="4"/>
        <v>6.520833333333333</v>
      </c>
      <c r="V99" s="5">
        <f t="shared" si="4"/>
        <v>7.5</v>
      </c>
      <c r="W99" s="5">
        <f t="shared" si="4"/>
        <v>4.4097222222222223</v>
      </c>
      <c r="X99" s="5">
        <f t="shared" si="4"/>
        <v>3.9993055555555559</v>
      </c>
      <c r="Y99" s="5">
        <f t="shared" si="4"/>
        <v>3.6756944444444444</v>
      </c>
      <c r="Z99" s="5">
        <f t="shared" si="4"/>
        <v>2.7638888888888888</v>
      </c>
      <c r="AA99" s="5">
        <f t="shared" si="4"/>
        <v>1.25</v>
      </c>
      <c r="AB99" s="2"/>
    </row>
    <row r="100" spans="1:28" ht="51.75" customHeight="1" x14ac:dyDescent="0.35">
      <c r="A100" t="s">
        <v>158</v>
      </c>
      <c r="B100" s="17"/>
      <c r="C100" s="20"/>
      <c r="D100" s="5">
        <v>7.375</v>
      </c>
      <c r="E100" s="5">
        <v>7.875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>
        <v>9.25</v>
      </c>
      <c r="S100" s="5"/>
      <c r="T100" s="5"/>
      <c r="U100" s="5"/>
      <c r="V100" s="5"/>
      <c r="W100" s="5"/>
      <c r="X100" s="5"/>
      <c r="Y100" s="5"/>
      <c r="Z100" s="5"/>
      <c r="AA100" s="5"/>
      <c r="AB100" s="2"/>
    </row>
    <row r="101" spans="1:28" ht="40.5" customHeight="1" x14ac:dyDescent="0.35">
      <c r="A101" t="s">
        <v>159</v>
      </c>
      <c r="C101" s="26"/>
      <c r="D101" s="7">
        <v>2</v>
      </c>
      <c r="E101" s="7">
        <v>1</v>
      </c>
      <c r="F101" s="7">
        <v>1</v>
      </c>
      <c r="G101" s="7">
        <v>2</v>
      </c>
      <c r="H101" s="7">
        <v>2</v>
      </c>
      <c r="I101" s="7">
        <v>2</v>
      </c>
      <c r="J101" s="7">
        <v>0</v>
      </c>
      <c r="K101" s="7">
        <v>0</v>
      </c>
      <c r="L101" s="7">
        <v>1</v>
      </c>
      <c r="M101" s="7">
        <v>1</v>
      </c>
      <c r="N101" s="7">
        <v>0</v>
      </c>
      <c r="O101" s="7">
        <v>2</v>
      </c>
      <c r="P101" s="7">
        <v>1</v>
      </c>
      <c r="Q101" s="6">
        <v>0</v>
      </c>
      <c r="R101" s="6">
        <v>0</v>
      </c>
      <c r="S101" s="6">
        <v>1</v>
      </c>
      <c r="T101" s="6">
        <v>2</v>
      </c>
      <c r="U101" s="6">
        <v>2</v>
      </c>
      <c r="V101" s="6">
        <v>1</v>
      </c>
      <c r="W101" s="6">
        <v>0</v>
      </c>
      <c r="X101" s="6">
        <v>0</v>
      </c>
      <c r="Y101" s="6">
        <v>1</v>
      </c>
      <c r="Z101" s="6">
        <v>0</v>
      </c>
      <c r="AA101" s="6">
        <v>1</v>
      </c>
    </row>
    <row r="102" spans="1:28" ht="33.75" customHeight="1" x14ac:dyDescent="0.35">
      <c r="B102" s="17"/>
      <c r="C102" s="20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2"/>
    </row>
    <row r="103" spans="1:28" ht="20.25" customHeight="1" x14ac:dyDescent="0.35">
      <c r="A103" s="11" t="s">
        <v>122</v>
      </c>
      <c r="B103" s="17"/>
      <c r="C103" s="15">
        <f t="shared" ref="C103:C112" si="5">SUM(D103:AB103)</f>
        <v>6.5090277777777779</v>
      </c>
      <c r="D103" s="5">
        <v>3.2916666666666665</v>
      </c>
      <c r="E103" s="4">
        <v>0.24930555555555556</v>
      </c>
      <c r="F103" s="3"/>
      <c r="G103" s="3"/>
      <c r="H103" s="3"/>
      <c r="I103" s="3"/>
      <c r="J103" s="3"/>
      <c r="K103" s="3"/>
      <c r="L103" s="5">
        <v>2.9680555555555554</v>
      </c>
      <c r="M103" s="3"/>
      <c r="N103" s="3"/>
      <c r="O103" s="3"/>
      <c r="P103" s="3"/>
    </row>
    <row r="104" spans="1:28" ht="15.75" customHeight="1" x14ac:dyDescent="0.35">
      <c r="A104" s="12" t="s">
        <v>123</v>
      </c>
      <c r="B104" s="17">
        <v>2.9166666666666665</v>
      </c>
      <c r="C104" s="15">
        <f t="shared" si="5"/>
        <v>5.9048611111111109</v>
      </c>
      <c r="D104" s="3"/>
      <c r="E104" s="3"/>
      <c r="F104" s="3"/>
      <c r="G104" s="5">
        <v>2.9881944444444444</v>
      </c>
      <c r="H104" s="3"/>
      <c r="I104" s="3"/>
      <c r="J104" s="3"/>
      <c r="K104" s="3"/>
      <c r="L104" s="3"/>
      <c r="M104" s="3"/>
      <c r="N104" s="3"/>
      <c r="O104" s="3"/>
      <c r="P104" s="3"/>
      <c r="X104" s="8">
        <v>2.9166666666666665</v>
      </c>
    </row>
    <row r="105" spans="1:28" x14ac:dyDescent="0.35">
      <c r="A105" t="s">
        <v>124</v>
      </c>
      <c r="B105" s="18"/>
      <c r="C105" s="15">
        <f t="shared" si="5"/>
        <v>0.3923611111111111</v>
      </c>
      <c r="D105" s="3"/>
      <c r="E105" s="3"/>
      <c r="F105" s="3"/>
      <c r="G105" s="4">
        <v>0.3923611111111111</v>
      </c>
      <c r="H105" s="3"/>
      <c r="I105" s="3"/>
      <c r="J105" s="3"/>
      <c r="K105" s="3"/>
      <c r="L105" s="3"/>
      <c r="M105" s="3"/>
      <c r="N105" s="3"/>
      <c r="O105" s="3"/>
      <c r="P105" s="3"/>
    </row>
    <row r="106" spans="1:28" x14ac:dyDescent="0.35">
      <c r="A106" t="s">
        <v>125</v>
      </c>
      <c r="B106" s="17">
        <v>1.875</v>
      </c>
      <c r="C106" s="15">
        <f t="shared" si="5"/>
        <v>1.4784722222222222</v>
      </c>
      <c r="D106" s="3"/>
      <c r="E106" s="3"/>
      <c r="F106" s="3"/>
      <c r="G106" s="3"/>
      <c r="H106" s="4">
        <v>8.3333333333333329E-2</v>
      </c>
      <c r="I106" s="3"/>
      <c r="J106" s="4">
        <v>0.25</v>
      </c>
      <c r="K106" s="3"/>
      <c r="L106" s="3"/>
      <c r="M106" s="3"/>
      <c r="N106" s="3"/>
      <c r="O106" s="4">
        <v>0.47847222222222219</v>
      </c>
      <c r="P106" s="3"/>
      <c r="Q106" s="1">
        <v>0.29166666666666669</v>
      </c>
      <c r="X106" s="1">
        <v>0.375</v>
      </c>
    </row>
    <row r="107" spans="1:28" x14ac:dyDescent="0.35">
      <c r="A107" t="s">
        <v>126</v>
      </c>
      <c r="B107" s="17">
        <v>1.6666666666666667</v>
      </c>
      <c r="C107" s="15">
        <f t="shared" si="5"/>
        <v>1.2708333333333335</v>
      </c>
      <c r="D107" s="3"/>
      <c r="E107" s="3"/>
      <c r="F107" s="3"/>
      <c r="G107" s="3"/>
      <c r="H107" s="4">
        <v>6.25E-2</v>
      </c>
      <c r="I107" s="3"/>
      <c r="J107" s="4">
        <v>4.1666666666666664E-2</v>
      </c>
      <c r="K107" s="3"/>
      <c r="M107" s="3"/>
      <c r="N107" s="3"/>
      <c r="O107" s="4">
        <v>4.1666666666666664E-2</v>
      </c>
      <c r="P107" s="3"/>
      <c r="Q107" s="1">
        <v>0.29166666666666669</v>
      </c>
      <c r="U107" s="1">
        <v>0.83333333333333337</v>
      </c>
    </row>
    <row r="108" spans="1:28" x14ac:dyDescent="0.35">
      <c r="A108" s="12" t="s">
        <v>127</v>
      </c>
      <c r="B108" s="17">
        <v>1.6666666666666667</v>
      </c>
      <c r="C108" s="15">
        <f t="shared" si="5"/>
        <v>0.69444444444444453</v>
      </c>
      <c r="D108" s="3"/>
      <c r="E108" s="3"/>
      <c r="F108" s="3"/>
      <c r="G108" s="3"/>
      <c r="H108" s="3"/>
      <c r="I108" s="3"/>
      <c r="J108" s="3"/>
      <c r="K108" s="3"/>
      <c r="L108" s="4">
        <v>0.69444444444444453</v>
      </c>
      <c r="M108" s="3"/>
      <c r="N108" s="3"/>
      <c r="O108" s="3"/>
      <c r="P108" s="3"/>
    </row>
    <row r="109" spans="1:28" x14ac:dyDescent="0.35">
      <c r="A109" s="9" t="s">
        <v>142</v>
      </c>
      <c r="B109" s="17">
        <v>2.625</v>
      </c>
      <c r="C109" s="15">
        <f t="shared" si="5"/>
        <v>3.0486111111111112</v>
      </c>
      <c r="D109" s="3"/>
      <c r="E109" s="3"/>
      <c r="F109" s="3"/>
      <c r="G109" s="3"/>
      <c r="H109" s="3"/>
      <c r="I109" s="3"/>
      <c r="J109" s="4">
        <v>8.3333333333333329E-2</v>
      </c>
      <c r="K109" s="4">
        <v>8.3333333333333329E-2</v>
      </c>
      <c r="L109" s="3"/>
      <c r="M109" s="3"/>
      <c r="N109" s="3"/>
      <c r="O109" s="3"/>
      <c r="P109" s="3"/>
      <c r="Q109" s="8">
        <v>1.25</v>
      </c>
      <c r="W109" s="1">
        <v>0.83333333333333337</v>
      </c>
      <c r="Y109" s="1">
        <v>0.79861111111111116</v>
      </c>
    </row>
    <row r="110" spans="1:28" x14ac:dyDescent="0.35">
      <c r="A110" t="s">
        <v>128</v>
      </c>
      <c r="C110" s="15">
        <f t="shared" si="5"/>
        <v>1.1388888888888888</v>
      </c>
      <c r="D110" s="3"/>
      <c r="E110" s="3"/>
      <c r="F110" s="3"/>
      <c r="G110" s="3"/>
      <c r="H110" s="3"/>
      <c r="I110" s="3"/>
      <c r="J110" s="4">
        <v>6.25E-2</v>
      </c>
      <c r="K110" s="3"/>
      <c r="L110" s="3"/>
      <c r="M110" s="4">
        <v>0.76388888888888884</v>
      </c>
      <c r="N110" s="3"/>
      <c r="O110" s="3"/>
      <c r="P110" s="3"/>
      <c r="W110" s="1">
        <v>0.3125</v>
      </c>
    </row>
    <row r="111" spans="1:28" x14ac:dyDescent="0.35">
      <c r="A111" t="s">
        <v>129</v>
      </c>
      <c r="C111" s="15">
        <f t="shared" si="5"/>
        <v>0.16666666666666666</v>
      </c>
      <c r="P111" s="1">
        <v>0.16666666666666666</v>
      </c>
    </row>
    <row r="112" spans="1:28" x14ac:dyDescent="0.35">
      <c r="A112" t="s">
        <v>130</v>
      </c>
      <c r="C112" s="15">
        <f t="shared" si="5"/>
        <v>0.125</v>
      </c>
      <c r="H112" s="1">
        <v>4.1666666666666664E-2</v>
      </c>
      <c r="Q112" s="1">
        <v>8.3333333333333329E-2</v>
      </c>
    </row>
    <row r="113" spans="1:26" x14ac:dyDescent="0.35">
      <c r="A113" s="9" t="s">
        <v>131</v>
      </c>
      <c r="C113" s="15">
        <f t="shared" ref="C113:C116" si="6">SUM(D113:AB113)</f>
        <v>1.2076388888888889</v>
      </c>
      <c r="I113" s="2">
        <v>1.2076388888888889</v>
      </c>
    </row>
    <row r="114" spans="1:26" x14ac:dyDescent="0.35">
      <c r="A114" s="9" t="s">
        <v>132</v>
      </c>
      <c r="C114" s="15">
        <f t="shared" si="6"/>
        <v>6.25E-2</v>
      </c>
      <c r="I114" s="1">
        <v>6.25E-2</v>
      </c>
    </row>
    <row r="115" spans="1:26" x14ac:dyDescent="0.35">
      <c r="A115" t="s">
        <v>133</v>
      </c>
      <c r="C115" s="15">
        <f t="shared" si="6"/>
        <v>4.1666666666666664E-2</v>
      </c>
      <c r="I115" s="1">
        <v>4.1666666666666664E-2</v>
      </c>
    </row>
    <row r="116" spans="1:26" x14ac:dyDescent="0.35">
      <c r="A116" t="s">
        <v>134</v>
      </c>
      <c r="C116" s="15">
        <f t="shared" si="6"/>
        <v>4.1666666666666664E-2</v>
      </c>
      <c r="I116" s="1">
        <v>4.1666666666666664E-2</v>
      </c>
    </row>
    <row r="117" spans="1:26" x14ac:dyDescent="0.35">
      <c r="A117" s="9" t="s">
        <v>135</v>
      </c>
      <c r="C117" s="15">
        <f t="shared" ref="C117:C123" si="7">SUM(D117:AB117)</f>
        <v>2.0833333333333332E-2</v>
      </c>
      <c r="I117" s="1">
        <v>2.0833333333333332E-2</v>
      </c>
    </row>
    <row r="118" spans="1:26" x14ac:dyDescent="0.35">
      <c r="A118" s="9" t="s">
        <v>136</v>
      </c>
      <c r="C118" s="15">
        <f t="shared" si="7"/>
        <v>2.0833333333333332E-2</v>
      </c>
      <c r="I118" s="1">
        <v>2.0833333333333332E-2</v>
      </c>
    </row>
    <row r="119" spans="1:26" x14ac:dyDescent="0.35">
      <c r="A119" t="s">
        <v>137</v>
      </c>
      <c r="C119" s="15">
        <f t="shared" si="7"/>
        <v>0.14583333333333334</v>
      </c>
      <c r="I119" s="1">
        <v>0.14583333333333334</v>
      </c>
    </row>
    <row r="120" spans="1:26" x14ac:dyDescent="0.35">
      <c r="A120" t="s">
        <v>138</v>
      </c>
      <c r="C120" s="15">
        <f t="shared" si="7"/>
        <v>0.58333333333333337</v>
      </c>
      <c r="S120" s="1">
        <v>0.45833333333333331</v>
      </c>
      <c r="T120" s="1">
        <v>4.1666666666666664E-2</v>
      </c>
      <c r="Z120" s="1">
        <v>8.3333333333333329E-2</v>
      </c>
    </row>
    <row r="121" spans="1:26" x14ac:dyDescent="0.35">
      <c r="A121" t="s">
        <v>139</v>
      </c>
      <c r="B121" s="19"/>
      <c r="C121" s="15">
        <f t="shared" si="7"/>
        <v>0.9375</v>
      </c>
      <c r="I121" s="2"/>
      <c r="S121" s="1">
        <v>8.3333333333333329E-2</v>
      </c>
      <c r="Z121" s="1">
        <v>0.85416666666666663</v>
      </c>
    </row>
    <row r="122" spans="1:26" x14ac:dyDescent="0.35">
      <c r="A122" t="s">
        <v>140</v>
      </c>
      <c r="C122" s="15">
        <f t="shared" si="7"/>
        <v>0.375</v>
      </c>
      <c r="X122" s="1">
        <v>0.375</v>
      </c>
    </row>
    <row r="123" spans="1:26" x14ac:dyDescent="0.35">
      <c r="A123" t="s">
        <v>141</v>
      </c>
      <c r="C123" s="15">
        <f t="shared" si="7"/>
        <v>0.74930555555555556</v>
      </c>
      <c r="J123" s="1">
        <v>0.10347222222222223</v>
      </c>
      <c r="Y123" s="1">
        <v>0.64583333333333337</v>
      </c>
    </row>
    <row r="124" spans="1:26" x14ac:dyDescent="0.35">
      <c r="A124" s="9" t="s">
        <v>143</v>
      </c>
      <c r="C124" s="15">
        <f t="shared" ref="C124:C128" si="8">SUM(D124:AB124)</f>
        <v>0.20833333333333331</v>
      </c>
      <c r="J124" s="1">
        <v>0.125</v>
      </c>
      <c r="K124" s="1">
        <v>8.3333333333333329E-2</v>
      </c>
    </row>
    <row r="125" spans="1:26" x14ac:dyDescent="0.35">
      <c r="A125" t="s">
        <v>144</v>
      </c>
      <c r="C125" s="15">
        <f t="shared" si="8"/>
        <v>4.1666666666666664E-2</v>
      </c>
      <c r="J125" s="1">
        <v>4.1666666666666664E-2</v>
      </c>
    </row>
    <row r="126" spans="1:26" ht="16.5" customHeight="1" x14ac:dyDescent="0.35">
      <c r="A126" t="s">
        <v>145</v>
      </c>
      <c r="C126" s="15">
        <f t="shared" si="8"/>
        <v>0.375</v>
      </c>
      <c r="Z126" s="1">
        <v>0.375</v>
      </c>
    </row>
    <row r="127" spans="1:26" x14ac:dyDescent="0.35">
      <c r="A127" t="s">
        <v>146</v>
      </c>
      <c r="C127" s="15">
        <f t="shared" si="8"/>
        <v>2.0833333333333332E-2</v>
      </c>
      <c r="T127" s="1">
        <v>2.0833333333333332E-2</v>
      </c>
    </row>
    <row r="128" spans="1:26" x14ac:dyDescent="0.35">
      <c r="A128" t="s">
        <v>147</v>
      </c>
      <c r="C128" s="15">
        <f t="shared" si="8"/>
        <v>4.1666666666666664E-2</v>
      </c>
      <c r="T128" s="1">
        <v>4.1666666666666664E-2</v>
      </c>
    </row>
    <row r="129" spans="1:27" ht="20.25" customHeight="1" x14ac:dyDescent="0.35">
      <c r="A129" t="s">
        <v>154</v>
      </c>
      <c r="C129" s="20">
        <f>SUM(C103:C128)</f>
        <v>25.602777777777778</v>
      </c>
      <c r="T129" s="1"/>
    </row>
    <row r="130" spans="1:27" ht="39" customHeight="1" x14ac:dyDescent="0.35">
      <c r="A130" s="12" t="s">
        <v>153</v>
      </c>
      <c r="B130" s="21">
        <f>SUM(B99:B110)</f>
        <v>171.62499999999997</v>
      </c>
    </row>
    <row r="131" spans="1:27" ht="39" customHeight="1" x14ac:dyDescent="0.35">
      <c r="A131" s="22" t="s">
        <v>151</v>
      </c>
      <c r="B131" s="23"/>
      <c r="C131" s="24">
        <f>SUM(C129,C99)</f>
        <v>168.9861111111112</v>
      </c>
      <c r="D131" s="2">
        <f t="shared" ref="D131:AA131" si="9">SUM(D99:D128)</f>
        <v>19.666666666666668</v>
      </c>
      <c r="E131" s="2">
        <f t="shared" si="9"/>
        <v>16.246527777777779</v>
      </c>
      <c r="F131" s="2">
        <f t="shared" si="9"/>
        <v>8.9354166666666668</v>
      </c>
      <c r="G131" s="2">
        <f t="shared" si="9"/>
        <v>10.190277777777776</v>
      </c>
      <c r="H131" s="2">
        <f t="shared" si="9"/>
        <v>8.74861111111111</v>
      </c>
      <c r="I131" s="2">
        <f t="shared" si="9"/>
        <v>9.4138888888888896</v>
      </c>
      <c r="J131" s="2">
        <f t="shared" si="9"/>
        <v>7.7687499999999989</v>
      </c>
      <c r="K131" s="2">
        <f t="shared" si="9"/>
        <v>7.5833333333333321</v>
      </c>
      <c r="L131" s="2">
        <f t="shared" si="9"/>
        <v>8.9118055555555564</v>
      </c>
      <c r="M131" s="2">
        <f t="shared" si="9"/>
        <v>8.8958333333333357</v>
      </c>
      <c r="N131" s="2">
        <f t="shared" si="9"/>
        <v>7.4569444444444439</v>
      </c>
      <c r="O131" s="2">
        <f t="shared" si="9"/>
        <v>9.5187500000000007</v>
      </c>
      <c r="P131" s="2">
        <f t="shared" si="9"/>
        <v>7.5805555555555566</v>
      </c>
      <c r="Q131" s="2">
        <f t="shared" si="9"/>
        <v>8.375</v>
      </c>
      <c r="R131" s="2">
        <f t="shared" si="9"/>
        <v>17.353472222222223</v>
      </c>
      <c r="S131" s="2">
        <f t="shared" si="9"/>
        <v>9.7562499999999996</v>
      </c>
      <c r="T131" s="2">
        <f t="shared" si="9"/>
        <v>9.8534722222222211</v>
      </c>
      <c r="U131" s="2">
        <f t="shared" si="9"/>
        <v>9.3541666666666661</v>
      </c>
      <c r="V131" s="2">
        <f t="shared" si="9"/>
        <v>8.5</v>
      </c>
      <c r="W131" s="2">
        <f t="shared" si="9"/>
        <v>5.5555555555555554</v>
      </c>
      <c r="X131" s="2">
        <f t="shared" si="9"/>
        <v>7.6659722222222229</v>
      </c>
      <c r="Y131" s="2">
        <f t="shared" si="9"/>
        <v>6.1201388888888877</v>
      </c>
      <c r="Z131" s="2">
        <f t="shared" si="9"/>
        <v>4.0763888888888893</v>
      </c>
      <c r="AA131" s="2">
        <f t="shared" si="9"/>
        <v>2.25</v>
      </c>
    </row>
    <row r="132" spans="1:27" ht="40.5" customHeight="1" x14ac:dyDescent="0.35">
      <c r="A132" s="10" t="s">
        <v>156</v>
      </c>
      <c r="B132" s="17">
        <v>189</v>
      </c>
    </row>
    <row r="133" spans="1:27" ht="65.25" customHeight="1" x14ac:dyDescent="0.35">
      <c r="A133" s="10" t="s">
        <v>152</v>
      </c>
      <c r="B133" s="25">
        <f>B132-C101</f>
        <v>189</v>
      </c>
      <c r="T133" s="1"/>
    </row>
    <row r="134" spans="1:27" ht="54.75" customHeight="1" x14ac:dyDescent="0.35">
      <c r="A134" s="10" t="s">
        <v>157</v>
      </c>
      <c r="B134" s="14">
        <f>22*189</f>
        <v>4158</v>
      </c>
    </row>
    <row r="135" spans="1:27" ht="60.75" customHeight="1" x14ac:dyDescent="0.35">
      <c r="A135" s="10" t="s">
        <v>155</v>
      </c>
      <c r="C135" s="27">
        <f>B130-C131</f>
        <v>2.638888888888772</v>
      </c>
    </row>
  </sheetData>
  <autoFilter ref="A1:AA121" xr:uid="{00000000-0009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ConsolidatedReport_19_35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</dc:creator>
  <cp:lastModifiedBy>Kevin Hayes Anderson</cp:lastModifiedBy>
  <dcterms:created xsi:type="dcterms:W3CDTF">2023-08-09T12:16:03Z</dcterms:created>
  <dcterms:modified xsi:type="dcterms:W3CDTF">2023-09-17T06:05:53Z</dcterms:modified>
</cp:coreProperties>
</file>