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D:\Data Analyst\Excel\Projects\Call Centre Analysis\"/>
    </mc:Choice>
  </mc:AlternateContent>
  <xr:revisionPtr revIDLastSave="0" documentId="13_ncr:1_{80EE3B41-7AE2-4F83-B06C-8DFB789CFA74}" xr6:coauthVersionLast="47" xr6:coauthVersionMax="47" xr10:uidLastSave="{00000000-0000-0000-0000-000000000000}"/>
  <bookViews>
    <workbookView xWindow="-108" yWindow="-108" windowWidth="23256" windowHeight="12456" activeTab="3" xr2:uid="{26D4546B-D2A1-4444-8EAF-A6228F96F0C1}"/>
  </bookViews>
  <sheets>
    <sheet name="Data" sheetId="2" r:id="rId1"/>
    <sheet name="Assets" sheetId="4" r:id="rId2"/>
    <sheet name="Pivot" sheetId="6" r:id="rId3"/>
    <sheet name="Dashboard" sheetId="5" r:id="rId4"/>
  </sheets>
  <definedNames>
    <definedName name="_xlnm._FilterDatabase" localSheetId="0" hidden="1">Data!$B$3:$H$1003</definedName>
    <definedName name="_xlcn.WorksheetConnection_CallCentreProjSourceDatasetCopy.xlsxcalls1" hidden="1">calls[]</definedName>
    <definedName name="_xlcn.WorksheetConnection_CallCentreProjSourceDatasetCopy.xlsxcustomers1" hidden="1">customers[]</definedName>
    <definedName name="Slicer_Representative">#N/A</definedName>
  </definedNames>
  <calcPr calcId="191029"/>
  <pivotCaches>
    <pivotCache cacheId="0" r:id="rId5"/>
    <pivotCache cacheId="1" r:id="rId6"/>
    <pivotCache cacheId="2" r:id="rId7"/>
    <pivotCache cacheId="30" r:id="rId8"/>
    <pivotCache cacheId="33" r:id="rId9"/>
    <pivotCache cacheId="36" r:id="rId10"/>
    <pivotCache cacheId="39" r:id="rId11"/>
    <pivotCache cacheId="42" r:id="rId12"/>
    <pivotCache cacheId="45"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Proj - Source Dataset - Copy.xlsx!customers"/>
          <x15:modelTable id="calls" name="calls" connection="WorksheetConnection_Call Centre Proj - Source Dataset - Copy.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 i="5" l="1" a="1"/>
  <c r="O24" i="5" s="1"/>
  <c r="I45" i="6"/>
  <c r="I48" i="6"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I49" i="6" l="1"/>
  <c r="H49" i="6"/>
  <c r="H50" i="6"/>
  <c r="H47" i="6"/>
  <c r="H51" i="6"/>
  <c r="I50" i="6"/>
  <c r="I47" i="6"/>
  <c r="I51" i="6"/>
  <c r="H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B077BA-9CD4-48F2-B7BE-9D0C61CA05F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C05DAB5-4475-47C4-AA98-60B5358DAB54}" name="WorksheetConnection_Call Centre Proj - Source Dataset - Copy.xlsx!calls" type="102" refreshedVersion="8" minRefreshableVersion="5">
    <extLst>
      <ext xmlns:x15="http://schemas.microsoft.com/office/spreadsheetml/2010/11/main" uri="{DE250136-89BD-433C-8126-D09CA5730AF9}">
        <x15:connection id="calls" autoDelete="1">
          <x15:rangePr sourceName="_xlcn.WorksheetConnection_CallCentreProjSourceDatasetCopy.xlsxcalls1"/>
        </x15:connection>
      </ext>
    </extLst>
  </connection>
  <connection id="3" xr16:uid="{E7128545-82E0-41A0-A678-D3CB2CDDA7BE}" name="WorksheetConnection_Call Centre Proj - Source Dataset - Copy.xlsx!customers" type="102" refreshedVersion="8" minRefreshableVersion="5">
    <extLst>
      <ext xmlns:x15="http://schemas.microsoft.com/office/spreadsheetml/2010/11/main" uri="{DE250136-89BD-433C-8126-D09CA5730AF9}">
        <x15:connection id="customers">
          <x15:rangePr sourceName="_xlcn.WorksheetConnection_CallCentreProjSourceDatasetCopy.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<sst xmlns="http://schemas.openxmlformats.org/spreadsheetml/2006/main" count="3163" uniqueCount="1073">
  <si>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</si>
  <si>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</si>
  <si>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</si>
  <si>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</si>
  <si>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</si>
  <si>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</si>
  <si>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</si>
  <si>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</si>
  <si>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</si>
  <si>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</si>
  <si>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</si>
  <si>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</si>
  <si>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</si>
  <si>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</si>
  <si>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</si>
  <si>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</si>
  <si>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</si>
  <si>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</si>
  <si>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</si>
  <si>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</si>
  <si>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</si>
  <si>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</si>
  <si>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</si>
  <si>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</si>
  <si>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</si>
  <si>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</si>
  <si>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</si>
  <si>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</si>
  <si>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</si>
  <si>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</si>
  <si>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</si>
  <si>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</si>
  <si>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</si>
  <si>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</si>
  <si>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</si>
  <si>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</si>
  <si>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</si>
  <si>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</si>
  <si>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</si>
  <si>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</si>
  <si>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</si>
  <si>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</si>
  <si>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</si>
  <si>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</si>
  <si>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</si>
  <si>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</si>
  <si>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</si>
  <si>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</si>
  <si>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</si>
  <si>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</si>
  <si>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</si>
  <si>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</si>
  <si>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</si>
  <si>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</si>
  <si>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</si>
  <si>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</si>
  <si>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</si>
  <si>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</si>
  <si>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</si>
  <si>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</si>
  <si>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</si>
  <si>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</si>
  <si>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</si>
  <si>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</si>
  <si>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</si>
  <si>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</si>
  <si>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</si>
  <si>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</si>
  <si>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</si>
  <si>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</si>
  <si>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</si>
  <si>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</si>
  <si>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</si>
  <si>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</si>
  <si>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</si>
  <si>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</si>
  <si>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</si>
  <si>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</si>
  <si>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</si>
  <si>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</si>
  <si>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</si>
  <si>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</si>
  <si>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</si>
  <si>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</si>
  <si>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</si>
  <si>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</si>
  <si>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</si>
  <si>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</si>
  <si>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</si>
  <si>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</si>
  <si>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</si>
  <si>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</si>
  <si>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</si>
  <si>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</si>
  <si>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</si>
  <si>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</si>
  <si>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</si>
  <si>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</si>
  <si>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</si>
  <si>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</si>
  <si>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</si>
  <si>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</si>
  <si>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</si>
  <si>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</si>
  <si>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</si>
  <si>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</si>
  <si>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</si>
  <si>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</si>
  <si>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</si>
  <si>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</si>
  <si>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</si>
  <si>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</si>
  <si>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</si>
  <si>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</si>
  <si>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</si>
  <si>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</si>
  <si>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</si>
  <si>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</si>
  <si>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</si>
  <si>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</si>
  <si>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</si>
  <si>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</si>
  <si>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</si>
  <si>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</si>
  <si>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</si>
  <si>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</si>
  <si>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</si>
  <si>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</si>
  <si>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</si>
  <si>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</si>
  <si>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</si>
  <si>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</si>
  <si>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</si>
  <si>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</si>
  <si>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</si>
  <si>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</si>
  <si>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</si>
  <si>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</si>
  <si>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</si>
  <si>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</si>
  <si>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</si>
  <si>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</si>
  <si>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</si>
  <si>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</si>
  <si>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</si>
  <si>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</si>
  <si>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</si>
  <si>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</si>
  <si>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</si>
  <si>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</si>
  <si>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</si>
  <si>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</si>
  <si>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</si>
  <si>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</si>
  <si>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</si>
  <si>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</si>
  <si>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</si>
  <si>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</si>
  <si>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</si>
  <si>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</si>
  <si>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</si>
  <si>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</si>
  <si>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</si>
  <si>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</si>
  <si>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</si>
  <si>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</si>
  <si>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</si>
  <si>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</si>
  <si>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</si>
  <si>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</si>
  <si>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</si>
  <si>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</si>
  <si>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</si>
  <si>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</si>
  <si>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</si>
  <si>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</si>
  <si>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</si>
  <si>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</si>
  <si>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</si>
  <si>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</si>
  <si>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</si>
  <si>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</si>
  <si>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</si>
  <si>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</si>
  <si>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</si>
  <si>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</si>
  <si>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</si>
  <si>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</si>
  <si>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</si>
  <si>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</si>
  <si>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</si>
  <si>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</si>
  <si>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</si>
  <si>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</si>
  <si>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</si>
  <si>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</si>
  <si>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</si>
  <si>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</si>
  <si>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</si>
  <si>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</si>
  <si>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</si>
  <si>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</si>
  <si>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</si>
  <si>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</si>
  <si>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</si>
  <si>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</si>
  <si>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</si>
  <si>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</si>
  <si>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</si>
  <si>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</si>
  <si>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</si>
  <si>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</si>
  <si>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</si>
  <si>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</si>
  <si>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</si>
  <si>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</si>
  <si>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</si>
  <si>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</si>
  <si>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</si>
  <si>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</si>
  <si>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</si>
  <si>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</si>
  <si>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</si>
  <si>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</si>
  <si>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</si>
  <si>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</si>
  <si>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</si>
  <si>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</si>
  <si>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</si>
  <si>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</si>
  <si>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</si>
  <si>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</si>
  <si>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</si>
  <si>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</si>
  <si>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</si>
  <si>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</si>
  <si>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</si>
  <si>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</si>
  <si>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</si>
  <si>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</si>
  <si>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</si>
  <si>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</si>
  <si>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</si>
  <si>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</si>
  <si>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</si>
  <si>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</si>
  <si>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</si>
  <si>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</si>
  <si>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</si>
  <si>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</si>
  <si>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</si>
  <si>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</si>
  <si>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</si>
  <si>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</si>
  <si>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</si>
  <si>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</si>
  <si>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</si>
  <si>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</si>
  <si>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</si>
  <si>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</si>
  <si>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</si>
  <si>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</si>
  <si>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</si>
  <si>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</si>
  <si>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</si>
  <si>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</si>
  <si>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</si>
  <si>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</si>
  <si>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</si>
  <si>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</si>
  <si>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</si>
  <si>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</si>
  <si>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</si>
  <si>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</si>
  <si>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</si>
  <si>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</si>
  <si>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</si>
  <si>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</si>
  <si>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</si>
  <si>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</si>
  <si>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</si>
  <si>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</si>
  <si>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</si>
  <si>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</si>
  <si>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</si>
  <si>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</si>
  <si>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</si>
  <si>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</si>
  <si>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</si>
  <si>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</si>
  <si>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</si>
  <si>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</si>
  <si>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</si>
  <si>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</si>
  <si>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</si>
  <si>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</si>
  <si>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</si>
  <si>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</si>
  <si>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</si>
  <si>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</si>
  <si>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</si>
  <si>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</si>
  <si>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</si>
  <si>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</si>
  <si>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</si>
  <si>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</si>
  <si>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</si>
  <si>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</si>
  <si>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</si>
  <si>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</si>
  <si>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</si>
  <si>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</si>
  <si>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</si>
  <si>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</si>
  <si>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</si>
  <si>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</si>
  <si>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</si>
  <si>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</si>
  <si>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</si>
  <si>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</si>
  <si>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</si>
  <si>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</si>
  <si>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</si>
  <si>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</si>
  <si>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</si>
  <si>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</si>
  <si>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</si>
  <si>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</si>
  <si>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</si>
  <si>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</si>
  <si>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</si>
  <si>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</si>
  <si>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</si>
  <si>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</si>
  <si>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</si>
  <si>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</si>
  <si>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</si>
  <si>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</si>
  <si>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</si>
  <si>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</si>
  <si>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</si>
  <si>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</si>
  <si>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</si>
  <si>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</si>
  <si>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</si>
  <si>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</si>
  <si>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</si>
  <si>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</si>
  <si>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</si>
  <si>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</si>
  <si>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</si>
  <si>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</si>
  <si>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</si>
  <si>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</si>
  <si>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</si>
  <si>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</si>
  <si>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</si>
  <si>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</si>
  <si>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</si>
  <si>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</si>
  <si>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</si>
  <si>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</si>
  <si>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</si>
  <si>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</si>
  <si>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</si>
  <si>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</si>
  <si>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</si>
  <si>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</si>
  <si>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</si>
  <si>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</si>
  <si>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</si>
  <si>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</si>
  <si>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</si>
  <si>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</si>
  <si>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</si>
  <si>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</si>
  <si>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</si>
  <si>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</si>
  <si>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</si>
  <si>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</si>
  <si>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</si>
  <si>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</si>
  <si>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</si>
  <si>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</si>
  <si>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</si>
  <si>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</si>
  <si>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</si>
  <si>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</si>
  <si>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</si>
  <si>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</si>
  <si>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</si>
  <si>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</si>
  <si>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</si>
  <si>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</si>
  <si>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</si>
  <si>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</si>
  <si>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</si>
  <si>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</si>
  <si>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</si>
  <si>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</si>
  <si>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</si>
  <si>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</si>
  <si>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</si>
  <si>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</si>
  <si>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</si>
  <si>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</si>
  <si>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</si>
  <si>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</si>
  <si>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</si>
  <si>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</si>
  <si>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</si>
  <si>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</si>
  <si>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</si>
  <si>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</si>
  <si>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</si>
  <si>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</si>
  <si>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</si>
  <si>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</si>
  <si>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</si>
  <si>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</si>
  <si>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</si>
  <si>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</si>
  <si>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</si>
  <si>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</si>
  <si>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</si>
  <si>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</si>
  <si>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</si>
  <si>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</si>
  <si>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</si>
  <si>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</si>
  <si>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</si>
  <si>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</si>
  <si>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</si>
  <si>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</si>
  <si>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</si>
  <si>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</si>
  <si>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</si>
  <si>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</si>
  <si>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</si>
  <si>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</si>
  <si>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</si>
  <si>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</si>
  <si>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</si>
  <si>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</si>
  <si>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</si>
  <si>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</si>
  <si>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</si>
  <si>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</si>
  <si>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</si>
  <si>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</si>
  <si>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</si>
  <si>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</si>
  <si>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</si>
  <si>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</si>
  <si>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</si>
  <si>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</si>
  <si>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</si>
  <si>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</si>
  <si>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</si>
  <si>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</si>
  <si>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</si>
  <si>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</si>
  <si>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</si>
  <si>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</si>
  <si>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</si>
  <si>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</si>
  <si>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</si>
  <si>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</si>
  <si>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</si>
  <si>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</si>
  <si>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</si>
  <si>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</si>
  <si>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</si>
  <si>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</si>
  <si>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</si>
  <si>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</si>
  <si>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</si>
  <si>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</si>
  <si>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</si>
  <si>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</si>
  <si>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</si>
  <si>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</si>
  <si>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</si>
  <si>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</si>
  <si>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</si>
  <si>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</si>
  <si>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</si>
  <si>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</si>
  <si>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</si>
  <si>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</si>
  <si>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</si>
  <si>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</si>
  <si>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</si>
  <si>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</si>
  <si>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</si>
  <si>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</si>
  <si>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</si>
  <si>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</si>
  <si>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</si>
  <si>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</si>
  <si>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</si>
  <si>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</si>
  <si>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</si>
  <si>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</si>
  <si>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</si>
  <si>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</si>
  <si>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</si>
  <si>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</si>
  <si>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</si>
  <si>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</si>
  <si>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</si>
  <si>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</si>
  <si>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</si>
  <si>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</si>
  <si>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</si>
  <si>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</si>
  <si>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</si>
  <si>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</si>
  <si>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</si>
  <si>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</si>
  <si>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</si>
  <si>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</si>
  <si>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</si>
  <si>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</si>
  <si>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</si>
  <si>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</si>
  <si>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</si>
  <si>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</si>
  <si>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</si>
  <si>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</si>
  <si>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</si>
  <si>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</si>
  <si>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</si>
  <si>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</si>
  <si>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</si>
  <si>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</si>
  <si>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</si>
  <si>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</si>
  <si>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</si>
  <si>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</si>
  <si>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</si>
  <si>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</si>
  <si>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</si>
  <si>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</si>
  <si>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</si>
  <si>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</si>
  <si>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</si>
  <si>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</si>
  <si>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</si>
  <si>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</si>
  <si>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</si>
  <si>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</si>
  <si>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</si>
  <si>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</si>
  <si>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</si>
  <si>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</si>
  <si>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</si>
  <si>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</si>
  <si>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</si>
  <si>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</si>
  <si>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</si>
  <si>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</si>
  <si>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</si>
  <si>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</si>
  <si>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</si>
  <si>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</si>
  <si>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</si>
  <si>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</si>
  <si>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</si>
  <si>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</si>
  <si>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</si>
  <si>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</si>
  <si>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</si>
  <si>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</si>
  <si>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</si>
  <si>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</si>
  <si>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</si>
  <si>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</si>
  <si>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</si>
  <si>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</si>
  <si>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</si>
  <si>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</si>
  <si>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</si>
  <si>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</si>
  <si>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</si>
  <si>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</si>
  <si>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</si>
  <si>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</si>
  <si>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</si>
  <si>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</si>
  <si>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</si>
  <si>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</si>
  <si>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</si>
  <si>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</si>
  <si>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</si>
  <si>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</si>
  <si>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</si>
  <si>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</si>
  <si>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</si>
  <si>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</si>
  <si>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</si>
  <si>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</si>
  <si>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</si>
  <si>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</si>
  <si>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</si>
  <si>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</si>
  <si>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</si>
  <si>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</si>
  <si>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</si>
  <si>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</si>
  <si>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</si>
  <si>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</si>
  <si>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</si>
  <si>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</si>
  <si>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</si>
  <si>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</si>
  <si>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</si>
  <si>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</si>
  <si>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</si>
  <si>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</si>
  <si>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</si>
  <si>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</si>
  <si>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</si>
  <si>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</si>
  <si>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</si>
  <si>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</si>
  <si>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</si>
  <si>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</si>
  <si>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</si>
  <si>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</si>
  <si>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</si>
  <si>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</si>
  <si>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</si>
  <si>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</si>
  <si>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</si>
  <si>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</si>
  <si>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</si>
  <si>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</si>
  <si>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</si>
  <si>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</si>
  <si>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</si>
  <si>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</si>
  <si>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</si>
  <si>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</si>
  <si>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</si>
  <si>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</si>
  <si>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</si>
  <si>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</si>
  <si>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</si>
  <si>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</si>
  <si>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</si>
  <si>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</si>
  <si>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</si>
  <si>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</si>
  <si>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</si>
  <si>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</si>
  <si>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</si>
  <si>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</si>
  <si>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</si>
  <si>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</si>
  <si>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</si>
  <si>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</si>
  <si>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</si>
  <si>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</si>
  <si>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</si>
  <si>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</si>
  <si>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</si>
  <si>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</si>
  <si>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</si>
  <si>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</si>
  <si>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</si>
  <si>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</si>
  <si>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</si>
  <si>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</si>
  <si>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</si>
  <si>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</si>
  <si>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</si>
  <si>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</si>
  <si>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</si>
  <si>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</si>
  <si>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</si>
  <si>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</si>
  <si>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</si>
  <si>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</si>
  <si>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</si>
  <si>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</si>
  <si>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</si>
  <si>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</si>
  <si>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</si>
  <si>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</si>
  <si>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</si>
  <si>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</si>
  <si>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</si>
  <si>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</si>
  <si>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</si>
  <si>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</si>
  <si>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</si>
  <si>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</si>
  <si>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</si>
  <si>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</si>
  <si>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</si>
  <si>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</si>
  <si>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</si>
  <si>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</si>
  <si>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</si>
  <si>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</si>
  <si>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</si>
  <si>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</si>
  <si>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</si>
  <si>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</si>
  <si>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</si>
  <si>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</si>
  <si>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</si>
  <si>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</si>
  <si>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</si>
  <si>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</si>
  <si>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</si>
  <si>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</si>
  <si>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</si>
  <si>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</si>
  <si>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</si>
  <si>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</si>
  <si>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</si>
  <si>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</si>
  <si>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</si>
  <si>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</si>
  <si>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</si>
  <si>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</si>
  <si>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</si>
  <si>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</si>
  <si>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</si>
  <si>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</si>
  <si>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</si>
  <si>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</si>
  <si>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</si>
  <si>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</si>
  <si>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</si>
  <si>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</si>
  <si>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</si>
  <si>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</si>
  <si>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</si>
  <si>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</si>
  <si>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</si>
  <si>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</si>
  <si>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</si>
  <si>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</si>
  <si>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</si>
  <si>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</si>
  <si>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</si>
  <si>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</si>
  <si>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</si>
  <si>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</si>
  <si>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</si>
  <si>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</si>
  <si>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</si>
  <si>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</si>
  <si>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</si>
  <si>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</si>
  <si>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</si>
  <si>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</si>
  <si>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</si>
  <si>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</si>
  <si>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</si>
  <si>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</si>
  <si>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</si>
  <si>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</si>
  <si>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</si>
  <si>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</si>
  <si>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</si>
  <si>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</si>
  <si>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</si>
  <si>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</si>
  <si>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</si>
  <si>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</si>
  <si>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</si>
  <si>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</si>
  <si>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</si>
  <si>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</si>
  <si>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</si>
  <si>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</si>
  <si>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</si>
  <si>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</si>
  <si>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</si>
  <si>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</si>
  <si>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</si>
  <si>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</si>
  <si>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</si>
  <si>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</si>
  <si>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</si>
  <si>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</si>
  <si>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</si>
  <si>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</si>
  <si>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</si>
  <si>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</si>
  <si>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</si>
  <si>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</si>
  <si>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</si>
  <si>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</si>
  <si>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</si>
  <si>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</si>
  <si>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</si>
  <si>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</si>
  <si>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</si>
  <si>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</si>
  <si>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</si>
  <si>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</si>
  <si>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</si>
  <si>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</si>
  <si>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</si>
  <si>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</si>
  <si>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</si>
  <si>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</si>
  <si>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</si>
  <si>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</si>
  <si>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</si>
  <si>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</si>
  <si>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</si>
  <si>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</si>
  <si>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</si>
  <si>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</si>
  <si>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</si>
  <si>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</si>
  <si>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</si>
  <si>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</si>
  <si>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</si>
  <si>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</si>
  <si>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</si>
  <si>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</si>
  <si>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</si>
  <si>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</si>
  <si>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</si>
  <si>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</si>
  <si>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</si>
  <si>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</si>
  <si>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</si>
  <si>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</si>
  <si>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</si>
  <si>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</si>
  <si>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</si>
  <si>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</si>
  <si>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</si>
  <si>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</si>
  <si>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</si>
  <si>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</si>
  <si>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</si>
  <si>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</si>
  <si>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</si>
  <si>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</si>
  <si>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</si>
  <si>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</si>
  <si>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</si>
  <si>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</si>
  <si>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</si>
  <si>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</si>
  <si>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</si>
  <si>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</si>
  <si>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</si>
  <si>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</si>
  <si>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</si>
  <si>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</si>
  <si>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</si>
  <si>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</si>
  <si>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</si>
  <si>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</si>
  <si>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</si>
  <si>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</si>
  <si>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</si>
  <si>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</si>
  <si>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</si>
  <si>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</si>
  <si>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</si>
  <si>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</si>
  <si>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</si>
  <si>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</si>
  <si>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</si>
  <si>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</si>
  <si>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</si>
  <si>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</si>
  <si>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</si>
  <si>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</si>
  <si>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</si>
  <si>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</si>
  <si>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</si>
  <si>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</si>
  <si>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</si>
  <si>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</si>
  <si>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</si>
  <si>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</si>
  <si>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</si>
  <si>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</si>
  <si>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</si>
  <si>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</si>
  <si>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</si>
  <si>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</si>
  <si>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</si>
  <si>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</si>
  <si>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</si>
  <si>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</si>
  <si>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</si>
  <si>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</si>
  <si>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</si>
  <si>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</si>
  <si>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</si>
  <si>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</si>
  <si>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</si>
  <si>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</si>
  <si>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</si>
  <si>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</si>
  <si>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</si>
  <si>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</si>
  <si>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</si>
  <si>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</si>
  <si>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</si>
  <si>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</si>
  <si>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</si>
  <si>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</si>
  <si>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</si>
  <si>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</si>
  <si>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</si>
  <si>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</si>
  <si>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</si>
  <si>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</si>
  <si>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</si>
  <si>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</si>
  <si>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</si>
  <si>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</si>
  <si>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</si>
  <si>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</si>
  <si>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</si>
  <si>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</si>
  <si>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</si>
  <si>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</si>
  <si>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</si>
  <si>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</si>
  <si>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</si>
  <si>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</si>
  <si>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</si>
  <si>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</si>
  <si>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</si>
  <si>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</si>
  <si>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</si>
  <si>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</si>
  <si>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</si>
  <si>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</si>
  <si>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</si>
  <si>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</si>
  <si>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</si>
  <si>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</si>
  <si>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</si>
  <si>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</si>
  <si>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</si>
  <si>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</si>
  <si>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</si>
  <si>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</si>
  <si>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</si>
  <si>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</si>
  <si>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</si>
  <si>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</si>
  <si>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</si>
  <si>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</si>
  <si>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</si>
  <si>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</si>
  <si>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</si>
  <si>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</si>
  <si>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</si>
  <si>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</si>
  <si>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</si>
  <si>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</si>
  <si>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</si>
  <si>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</si>
  <si>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</si>
  <si>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</si>
  <si>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</si>
  <si>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</si>
  <si>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</si>
  <si>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</si>
  <si>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</si>
  <si>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</si>
  <si>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</si>
  <si>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</si>
  <si>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</si>
  <si>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</si>
  <si>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</si>
  <si>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</si>
  <si>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</si>
  <si>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</si>
  <si>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</si>
  <si>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</si>
  <si>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</si>
  <si>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</si>
  <si>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</si>
  <si>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</si>
  <si>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</si>
  <si>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</si>
  <si>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</si>
  <si>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</si>
  <si>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</si>
  <si>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</si>
  <si>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</si>
  <si>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</si>
  <si>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</si>
  <si>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</si>
  <si>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</si>
  <si>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</si>
  <si>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</si>
  <si>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</si>
  <si>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</si>
  <si>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</si>
  <si>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</si>
  <si>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</si>
  <si>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</si>
  <si>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</si>
  <si>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</si>
  <si>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</si>
  <si>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</si>
  <si>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</si>
  <si>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</si>
  <si>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</si>
  <si>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</si>
  <si>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</si>
  <si>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</si>
  <si>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</si>
  <si>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</si>
  <si>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</si>
  <si>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</si>
  <si>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</si>
  <si>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</si>
  <si>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</si>
  <si>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</si>
  <si>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</si>
  <si>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</si>
  <si>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</si>
  <si>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</si>
  <si>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</si>
  <si>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</si>
  <si>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</si>
  <si>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</si>
  <si>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</si>
  <si>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</si>
  <si>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</si>
  <si>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</si>
  <si>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Total Amount</t>
  </si>
  <si>
    <t>Call Count</t>
  </si>
  <si>
    <t>Total Duration</t>
  </si>
  <si>
    <t>Average Rating</t>
  </si>
  <si>
    <t>5* Calls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</si>
  <si>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</si>
  <si>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</si>
  <si>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</si>
  <si>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</si>
  <si>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</si>
  <si>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</si>
  <si>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</si>
  <si>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</si>
  <si>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</si>
  <si>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</si>
  <si>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</si>
  <si>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</si>
  <si>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</si>
  <si>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</si>
  <si>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</si>
  <si>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</si>
  <si>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</si>
  <si>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</si>
  <si>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</si>
  <si>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</si>
  <si>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</si>
  <si>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</si>
  <si>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</si>
  <si>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Selected Rep</t>
  </si>
  <si>
    <t>Column Labels</t>
  </si>
  <si>
    <t>Count of Call number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</si>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</sst>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_ * #,##0_ ;_ * \-#,##0_ ;_ * &quot;-&quot;??_ ;_ @_ "/>
    <numFmt numFmtId="167" formatCode="\$#,###.0,&quot;k&quot;"/>
    <numFmt numFmtId="168" formatCode="_-[$$-409]* #,##0.00_ ;_-[$$-409]* \-#,##0.00\ ;_-[$$-409]* &quot;-&quot;??_ ;_-@_ "/>
  </numFmts>
  <fonts count="4"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 fontId="0" fillId="0" borderId="0" xfId="0" applyNumberFormat="1"/>
    <xf numFmtId="0" fontId="0" fillId="0" borderId="0" xfId="0" pivotButton="1"/>
    <xf numFmtId="166" fontId="0" fillId="0" borderId="0" xfId="0" applyNumberFormat="1"/>
    <xf numFmtId="0" fontId="0" fillId="0" borderId="0" xfId="0" applyAlignment="1">
      <alignment horizontal="left"/>
    </xf>
    <xf numFmtId="2" fontId="0" fillId="0" borderId="0" xfId="0" applyNumberFormat="1"/>
    <xf numFmtId="167" fontId="0" fillId="0" borderId="0" xfId="0" applyNumberFormat="1"/>
    <xf numFmtId="0" fontId="0" fillId="4" borderId="0" xfId="0" applyFill="1" applyAlignment="1">
      <alignment horizontal="left"/>
    </xf>
    <xf numFmtId="0" fontId="0" fillId="0" borderId="0" xfId="0" applyAlignment="1">
      <alignment horizontal="right"/>
    </xf>
    <xf numFmtId="0" fontId="0" fillId="0" borderId="0" xfId="0" applyAlignment="1">
      <alignment horizontal="left" indent="1"/>
    </xf>
    <xf numFmtId="0" fontId="0" fillId="5" borderId="0" xfId="0" applyFill="1" applyAlignment="1">
      <alignment horizontal="center" vertical="center"/>
    </xf>
    <xf numFmtId="0" fontId="0" fillId="5" borderId="12" xfId="0" applyFill="1" applyBorder="1" applyAlignment="1">
      <alignment horizontal="center" vertical="center"/>
    </xf>
    <xf numFmtId="168" fontId="0" fillId="5" borderId="0" xfId="0" applyNumberFormat="1" applyFill="1" applyAlignment="1">
      <alignment horizontal="center" vertical="center"/>
    </xf>
    <xf numFmtId="168" fontId="0" fillId="5" borderId="11" xfId="0" applyNumberFormat="1" applyFill="1" applyBorder="1" applyAlignment="1">
      <alignment horizontal="center" vertical="center"/>
    </xf>
    <xf numFmtId="0" fontId="0" fillId="5" borderId="4" xfId="0" applyFill="1" applyBorder="1" applyAlignment="1">
      <alignment horizontal="center" vertical="center"/>
    </xf>
    <xf numFmtId="0" fontId="0" fillId="5" borderId="10" xfId="0" applyFill="1" applyBorder="1" applyAlignment="1">
      <alignment vertical="top"/>
    </xf>
    <xf numFmtId="0" fontId="0" fillId="5" borderId="6" xfId="0" applyFill="1" applyBorder="1" applyAlignment="1">
      <alignment vertical="center"/>
    </xf>
    <xf numFmtId="0" fontId="1" fillId="5" borderId="0" xfId="0" applyFont="1" applyFill="1" applyAlignment="1">
      <alignment horizontal="center" vertical="center"/>
    </xf>
    <xf numFmtId="0" fontId="1" fillId="5" borderId="12" xfId="0" applyFont="1" applyFill="1" applyBorder="1" applyAlignment="1">
      <alignment horizontal="center" vertical="center"/>
    </xf>
    <xf numFmtId="0" fontId="1" fillId="5" borderId="10" xfId="0" applyFont="1" applyFill="1" applyBorder="1" applyAlignment="1">
      <alignment vertical="top"/>
    </xf>
    <xf numFmtId="0" fontId="0" fillId="0" borderId="0" xfId="0" applyNumberFormat="1"/>
  </cellXfs>
  <cellStyles count="1">
    <cellStyle name="Normal" xfId="0" builtinId="0"/>
  </cellStyles>
  <dxfs count="27">
    <dxf>
      <fill>
        <patternFill patternType="solid">
          <bgColor theme="8"/>
        </patternFill>
      </fill>
    </dxf>
    <dxf>
      <fill>
        <patternFill patternType="solid">
          <bgColor theme="8"/>
        </patternFill>
      </fill>
    </dxf>
    <dxf>
      <fill>
        <patternFill>
          <bgColor theme="8" tint="0.79998168889431442"/>
        </patternFill>
      </fill>
      <border>
        <left style="thin">
          <color auto="1"/>
        </left>
        <right style="thin">
          <color auto="1"/>
        </right>
        <vertical/>
        <horizontal/>
      </border>
    </dxf>
    <dxf>
      <fill>
        <patternFill>
          <bgColor theme="8" tint="0.79998168889431442"/>
        </patternFill>
      </fill>
      <border>
        <left style="thin">
          <color auto="1"/>
        </left>
        <right style="thin">
          <color auto="1"/>
        </right>
        <vertical/>
        <horizontal/>
      </border>
    </dxf>
    <dxf>
      <fill>
        <patternFill>
          <bgColor theme="8" tint="0.79998168889431442"/>
        </patternFill>
      </fill>
      <border>
        <left style="thin">
          <color auto="1"/>
        </left>
        <right style="thin">
          <color auto="1"/>
        </right>
        <vertical/>
        <horizontal/>
      </border>
    </dxf>
    <dxf>
      <fill>
        <patternFill>
          <bgColor theme="8" tint="0.79998168889431442"/>
        </patternFill>
      </fill>
      <border>
        <left style="thin">
          <color auto="1"/>
        </left>
        <right style="thin">
          <color auto="1"/>
        </right>
        <vertical/>
        <horizontal/>
      </border>
    </dxf>
    <dxf>
      <fill>
        <patternFill>
          <bgColor theme="8" tint="0.79998168889431442"/>
        </patternFill>
      </fill>
      <border>
        <left style="thin">
          <color auto="1"/>
        </left>
        <right style="thin">
          <color auto="1"/>
        </right>
        <vertical/>
        <horizontal/>
      </border>
    </dxf>
    <dxf>
      <numFmt numFmtId="166" formatCode="_ * #,##0_ ;_ * \-#,##0_ ;_ * &quot;-&quot;??_ ;_ @_ "/>
    </dxf>
    <dxf>
      <numFmt numFmtId="169" formatCode="_ * #,##0.0_ ;_ * \-#,##0.0_ ;_ * &quot;-&quot;??_ ;_ @_ "/>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6"/>
    </tableStyle>
    <tableStyle name="SlicerStyleDark5 2" pivot="0" table="0" count="10" xr9:uid="{A1737A77-D293-459B-B56C-EE86D99A3570}">
      <tableStyleElement type="wholeTable" dxfId="25"/>
      <tableStyleElement type="headerRow" dxfId="24"/>
    </tableStyle>
  </tableStyles>
  <colors>
    <mruColors>
      <color rgb="FFFF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Proj.xlsx]Pivot!Call Trends</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manualLayout>
          <c:layoutTarget val="inner"/>
          <c:xMode val="edge"/>
          <c:yMode val="edge"/>
          <c:x val="0.26877497912192794"/>
          <c:y val="2.7100271002710029E-2"/>
          <c:w val="0.65546744512049626"/>
          <c:h val="0.85094850948509482"/>
        </c:manualLayout>
      </c:layout>
      <c:barChart>
        <c:barDir val="bar"/>
        <c:grouping val="clustered"/>
        <c:varyColors val="0"/>
        <c:ser>
          <c:idx val="0"/>
          <c:order val="0"/>
          <c:tx>
            <c:strRef>
              <c:f>Pivot!$B$33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Pivot!$A$34:$A$41</c:f>
              <c:strCache>
                <c:ptCount val="7"/>
                <c:pt idx="0">
                  <c:v>Sunday</c:v>
                </c:pt>
                <c:pt idx="1">
                  <c:v>Monday</c:v>
                </c:pt>
                <c:pt idx="2">
                  <c:v>Tuesday</c:v>
                </c:pt>
                <c:pt idx="3">
                  <c:v>Wednesday</c:v>
                </c:pt>
                <c:pt idx="4">
                  <c:v>Thursday</c:v>
                </c:pt>
                <c:pt idx="5">
                  <c:v>Friday</c:v>
                </c:pt>
                <c:pt idx="6">
                  <c:v>Saturday</c:v>
                </c:pt>
              </c:strCache>
            </c:strRef>
          </c:cat>
          <c:val>
            <c:numRef>
              <c:f>Pivot!$B$34:$B$41</c:f>
              <c:numCache>
                <c:formatCode>General</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4CCC-4FE6-82E0-DA21A42BF9F9}"/>
            </c:ext>
          </c:extLst>
        </c:ser>
        <c:dLbls>
          <c:dLblPos val="outEnd"/>
          <c:showLegendKey val="0"/>
          <c:showVal val="1"/>
          <c:showCatName val="0"/>
          <c:showSerName val="0"/>
          <c:showPercent val="0"/>
          <c:showBubbleSize val="0"/>
        </c:dLbls>
        <c:gapWidth val="25"/>
        <c:axId val="720674192"/>
        <c:axId val="720672272"/>
      </c:barChart>
      <c:catAx>
        <c:axId val="72067419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672272"/>
        <c:crosses val="autoZero"/>
        <c:auto val="1"/>
        <c:lblAlgn val="ctr"/>
        <c:lblOffset val="100"/>
        <c:noMultiLvlLbl val="0"/>
      </c:catAx>
      <c:valAx>
        <c:axId val="720672272"/>
        <c:scaling>
          <c:orientation val="minMax"/>
        </c:scaling>
        <c:delete val="1"/>
        <c:axPos val="t"/>
        <c:numFmt formatCode="General" sourceLinked="1"/>
        <c:majorTickMark val="out"/>
        <c:minorTickMark val="none"/>
        <c:tickLblPos val="nextTo"/>
        <c:crossAx val="72067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5"/>
                </a:solidFill>
                <a:latin typeface="Arial Black" panose="020B0A04020102020204" pitchFamily="34" charset="0"/>
                <a:ea typeface="+mn-ea"/>
                <a:cs typeface="+mn-cs"/>
              </a:defRPr>
            </a:pPr>
            <a:r>
              <a:rPr lang="en-IN" sz="1400" b="1" i="0" u="none" strike="noStrike" kern="1200" spc="0" baseline="0">
                <a:solidFill>
                  <a:schemeClr val="accent5"/>
                </a:solidFill>
                <a:latin typeface="Arial Black" panose="020B0A04020102020204" pitchFamily="34" charset="0"/>
                <a:ea typeface="+mn-ea"/>
                <a:cs typeface="+mn-cs"/>
              </a:rPr>
              <a:t>Calls</a:t>
            </a:r>
          </a:p>
        </c:rich>
      </c:tx>
      <c:layout>
        <c:manualLayout>
          <c:xMode val="edge"/>
          <c:yMode val="edge"/>
          <c:x val="6.6116870283300905E-2"/>
          <c:y val="2.318840579710145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5"/>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Pivot!$E$47:$E$51</c:f>
              <c:strCache>
                <c:ptCount val="5"/>
                <c:pt idx="0">
                  <c:v>R01</c:v>
                </c:pt>
                <c:pt idx="1">
                  <c:v>R02</c:v>
                </c:pt>
                <c:pt idx="2">
                  <c:v>R03</c:v>
                </c:pt>
                <c:pt idx="3">
                  <c:v>R04</c:v>
                </c:pt>
                <c:pt idx="4">
                  <c:v>R05</c:v>
                </c:pt>
              </c:strCache>
            </c:strRef>
          </c:cat>
          <c:val>
            <c:numRef>
              <c:f>Pivot!$F$47:$F$51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3C9-4149-A8BA-445E752755D9}"/>
            </c:ext>
          </c:extLst>
        </c:ser>
        <c:ser>
          <c:idx val="1"/>
          <c:order val="1"/>
          <c:tx>
            <c:v>selected calls+Pivot!$H$47:$H$51</c:v>
          </c:tx>
          <c:spPr>
            <a:gradFill>
              <a:gsLst>
                <a:gs pos="100000">
                  <a:schemeClr val="accent5"/>
                </a:gs>
                <a:gs pos="0">
                  <a:schemeClr val="accent5">
                    <a:lumMod val="40000"/>
                    <a:lumOff val="6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Pivot!$H$47:$H$51</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C3C9-4149-A8BA-445E752755D9}"/>
            </c:ext>
          </c:extLst>
        </c:ser>
        <c:dLbls>
          <c:dLblPos val="outEnd"/>
          <c:showLegendKey val="0"/>
          <c:showVal val="1"/>
          <c:showCatName val="0"/>
          <c:showSerName val="0"/>
          <c:showPercent val="0"/>
          <c:showBubbleSize val="0"/>
        </c:dLbls>
        <c:gapWidth val="25"/>
        <c:overlap val="100"/>
        <c:axId val="350565808"/>
        <c:axId val="934644080"/>
      </c:barChart>
      <c:catAx>
        <c:axId val="3505658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4080"/>
        <c:crosses val="autoZero"/>
        <c:auto val="1"/>
        <c:lblAlgn val="ctr"/>
        <c:lblOffset val="100"/>
        <c:noMultiLvlLbl val="0"/>
      </c:catAx>
      <c:valAx>
        <c:axId val="934644080"/>
        <c:scaling>
          <c:orientation val="minMax"/>
          <c:min val="0"/>
        </c:scaling>
        <c:delete val="1"/>
        <c:axPos val="t"/>
        <c:numFmt formatCode="General" sourceLinked="1"/>
        <c:majorTickMark val="out"/>
        <c:minorTickMark val="none"/>
        <c:tickLblPos val="nextTo"/>
        <c:crossAx val="35056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Proj.xlsx]Pivot!Call Date</c:name>
    <c:fmtId val="20"/>
  </c:pivotSource>
  <c:chart>
    <c:title>
      <c:tx>
        <c:rich>
          <a:bodyPr rot="0" spcFirstLastPara="1" vertOverflow="ellipsis" vert="horz" wrap="square" anchor="ctr" anchorCtr="1"/>
          <a:lstStyle/>
          <a:p>
            <a:pPr>
              <a:defRPr sz="1400" b="1" i="0" u="none" strike="noStrike" kern="1200" spc="0" baseline="0">
                <a:solidFill>
                  <a:schemeClr val="accent5"/>
                </a:solidFill>
                <a:latin typeface="Arial Black" panose="020B0A04020102020204" pitchFamily="34" charset="0"/>
                <a:ea typeface="+mn-ea"/>
                <a:cs typeface="+mn-cs"/>
              </a:defRPr>
            </a:pPr>
            <a:r>
              <a:rPr lang="en-IN" b="1">
                <a:solidFill>
                  <a:schemeClr val="accent5"/>
                </a:solidFill>
                <a:latin typeface="Arial Black" panose="020B0A04020102020204" pitchFamily="34" charset="0"/>
              </a:rPr>
              <a:t>Call</a:t>
            </a:r>
            <a:r>
              <a:rPr lang="en-IN" b="1" baseline="0">
                <a:solidFill>
                  <a:schemeClr val="accent5"/>
                </a:solidFill>
                <a:latin typeface="Arial Black" panose="020B0A04020102020204" pitchFamily="34" charset="0"/>
              </a:rPr>
              <a:t> Trend</a:t>
            </a:r>
            <a:endParaRPr lang="en-IN" b="1">
              <a:solidFill>
                <a:schemeClr val="accent5"/>
              </a:solidFill>
              <a:latin typeface="Arial Black" panose="020B0A04020102020204" pitchFamily="34" charset="0"/>
            </a:endParaRPr>
          </a:p>
        </c:rich>
      </c:tx>
      <c:layout>
        <c:manualLayout>
          <c:xMode val="edge"/>
          <c:yMode val="edge"/>
          <c:x val="1.6953065844347918E-2"/>
          <c:y val="1.899335232668565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solidFill>
              <a:latin typeface="Arial Black" panose="020B0A04020102020204" pitchFamily="34" charset="0"/>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5"/>
              </a:gs>
              <a:gs pos="0">
                <a:schemeClr val="accent5">
                  <a:lumMod val="40000"/>
                  <a:lumOff val="6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alpha val="97000"/>
              </a:schemeClr>
            </a:solidFill>
            <a:round/>
          </a:ln>
          <a:effectLst/>
        </c:spPr>
        <c:marker>
          <c:symbol val="squar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alpha val="97000"/>
              </a:schemeClr>
            </a:solidFill>
            <a:round/>
          </a:ln>
          <a:effectLst/>
        </c:spPr>
        <c:marker>
          <c:symbol val="square"/>
          <c:size val="7"/>
          <c:spPr>
            <a:solidFill>
              <a:schemeClr val="bg1"/>
            </a:solidFill>
            <a:ln w="25400">
              <a:solidFill>
                <a:schemeClr val="tx1"/>
              </a:solidFill>
            </a:ln>
            <a:effectLst/>
          </c:spPr>
        </c:marker>
      </c:pivotFmt>
    </c:pivotFmts>
    <c:plotArea>
      <c:layout>
        <c:manualLayout>
          <c:layoutTarget val="inner"/>
          <c:xMode val="edge"/>
          <c:yMode val="edge"/>
          <c:x val="7.3234052265205976E-2"/>
          <c:y val="0.19540334006921703"/>
          <c:w val="0.87845676899083269"/>
          <c:h val="0.696533729743959"/>
        </c:manualLayout>
      </c:layout>
      <c:areaChart>
        <c:grouping val="standard"/>
        <c:varyColors val="0"/>
        <c:ser>
          <c:idx val="1"/>
          <c:order val="1"/>
          <c:tx>
            <c:strRef>
              <c:f>Pivot!$C$16</c:f>
              <c:strCache>
                <c:ptCount val="1"/>
                <c:pt idx="0">
                  <c:v>Call Count2</c:v>
                </c:pt>
              </c:strCache>
            </c:strRef>
          </c:tx>
          <c:spPr>
            <a:gradFill>
              <a:gsLst>
                <a:gs pos="100000">
                  <a:schemeClr val="accent5"/>
                </a:gs>
                <a:gs pos="0">
                  <a:schemeClr val="accent5">
                    <a:lumMod val="40000"/>
                    <a:lumOff val="60000"/>
                  </a:schemeClr>
                </a:gs>
              </a:gsLst>
              <a:lin ang="16200000" scaled="0"/>
            </a:gradFill>
            <a:ln>
              <a:noFill/>
            </a:ln>
            <a:effectLst/>
          </c:spP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Pivot!$C$17:$C$29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3847-423F-934F-604D74787081}"/>
            </c:ext>
          </c:extLst>
        </c:ser>
        <c:dLbls>
          <c:showLegendKey val="0"/>
          <c:showVal val="0"/>
          <c:showCatName val="0"/>
          <c:showSerName val="0"/>
          <c:showPercent val="0"/>
          <c:showBubbleSize val="0"/>
        </c:dLbls>
        <c:axId val="1515566624"/>
        <c:axId val="1515566144"/>
      </c:areaChart>
      <c:lineChart>
        <c:grouping val="standard"/>
        <c:varyColors val="0"/>
        <c:ser>
          <c:idx val="0"/>
          <c:order val="0"/>
          <c:tx>
            <c:strRef>
              <c:f>Pivot!$B$16</c:f>
              <c:strCache>
                <c:ptCount val="1"/>
                <c:pt idx="0">
                  <c:v>Call Count</c:v>
                </c:pt>
              </c:strCache>
            </c:strRef>
          </c:tx>
          <c:spPr>
            <a:ln w="28575" cap="rnd">
              <a:solidFill>
                <a:schemeClr val="accent6">
                  <a:alpha val="97000"/>
                </a:schemeClr>
              </a:solidFill>
              <a:round/>
            </a:ln>
            <a:effectLst/>
          </c:spPr>
          <c:marker>
            <c:symbol val="square"/>
            <c:size val="7"/>
            <c:spPr>
              <a:solidFill>
                <a:schemeClr val="bg1"/>
              </a:solidFill>
              <a:ln w="25400">
                <a:solidFill>
                  <a:schemeClr val="tx1"/>
                </a:solidFill>
              </a:ln>
              <a:effectLst/>
            </c:spPr>
          </c:marke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Pivot!$B$17:$B$29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3847-423F-934F-604D74787081}"/>
            </c:ext>
          </c:extLst>
        </c:ser>
        <c:dLbls>
          <c:showLegendKey val="0"/>
          <c:showVal val="0"/>
          <c:showCatName val="0"/>
          <c:showSerName val="0"/>
          <c:showPercent val="0"/>
          <c:showBubbleSize val="0"/>
        </c:dLbls>
        <c:marker val="1"/>
        <c:smooth val="0"/>
        <c:axId val="1515566624"/>
        <c:axId val="1515566144"/>
      </c:lineChart>
      <c:catAx>
        <c:axId val="1515566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566144"/>
        <c:crosses val="autoZero"/>
        <c:auto val="1"/>
        <c:lblAlgn val="ctr"/>
        <c:lblOffset val="100"/>
        <c:noMultiLvlLbl val="0"/>
      </c:catAx>
      <c:valAx>
        <c:axId val="151556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5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6"/>
                </a:solidFill>
                <a:latin typeface="Arial Black" panose="020B0A04020102020204" pitchFamily="34" charset="0"/>
                <a:ea typeface="+mn-ea"/>
                <a:cs typeface="+mn-cs"/>
              </a:defRPr>
            </a:pPr>
            <a:r>
              <a:rPr lang="en-IN" sz="1400" b="1" i="0" u="none" strike="noStrike" kern="1200" spc="0" baseline="0">
                <a:solidFill>
                  <a:schemeClr val="accent6"/>
                </a:solidFill>
                <a:latin typeface="Arial Black" panose="020B0A04020102020204" pitchFamily="34" charset="0"/>
                <a:ea typeface="+mn-ea"/>
                <a:cs typeface="+mn-cs"/>
              </a:rPr>
              <a:t>Amount</a:t>
            </a:r>
          </a:p>
        </c:rich>
      </c:tx>
      <c:layout>
        <c:manualLayout>
          <c:xMode val="edge"/>
          <c:yMode val="edge"/>
          <c:x val="7.1451743714517457E-2"/>
          <c:y val="2.0289855072463767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6"/>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Pivot!$E$47:$E$51</c:f>
              <c:strCache>
                <c:ptCount val="5"/>
                <c:pt idx="0">
                  <c:v>R01</c:v>
                </c:pt>
                <c:pt idx="1">
                  <c:v>R02</c:v>
                </c:pt>
                <c:pt idx="2">
                  <c:v>R03</c:v>
                </c:pt>
                <c:pt idx="3">
                  <c:v>R04</c:v>
                </c:pt>
                <c:pt idx="4">
                  <c:v>R05</c:v>
                </c:pt>
              </c:strCache>
            </c:strRef>
          </c:cat>
          <c:val>
            <c:numRef>
              <c:f>Pivot!$G$47:$G$51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42F-4E26-9BB5-27E0588EC353}"/>
            </c:ext>
          </c:extLst>
        </c:ser>
        <c:ser>
          <c:idx val="1"/>
          <c:order val="1"/>
          <c:tx>
            <c:v>sel data</c:v>
          </c:tx>
          <c:spPr>
            <a:gradFill>
              <a:gsLst>
                <a:gs pos="100000">
                  <a:schemeClr val="accent6"/>
                </a:gs>
                <a:gs pos="0">
                  <a:schemeClr val="accent5">
                    <a:lumMod val="40000"/>
                    <a:lumOff val="6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Pivot!$I$47:$I$51</c:f>
              <c:numCache>
                <c:formatCode>\$#,###.0,"k"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E42F-4E26-9BB5-27E0588EC353}"/>
            </c:ext>
          </c:extLst>
        </c:ser>
        <c:dLbls>
          <c:dLblPos val="outEnd"/>
          <c:showLegendKey val="0"/>
          <c:showVal val="1"/>
          <c:showCatName val="0"/>
          <c:showSerName val="0"/>
          <c:showPercent val="0"/>
          <c:showBubbleSize val="0"/>
        </c:dLbls>
        <c:gapWidth val="25"/>
        <c:overlap val="100"/>
        <c:axId val="350565808"/>
        <c:axId val="934644080"/>
      </c:barChart>
      <c:catAx>
        <c:axId val="350565808"/>
        <c:scaling>
          <c:orientation val="maxMin"/>
        </c:scaling>
        <c:delete val="1"/>
        <c:axPos val="l"/>
        <c:numFmt formatCode="General" sourceLinked="1"/>
        <c:majorTickMark val="none"/>
        <c:minorTickMark val="none"/>
        <c:tickLblPos val="nextTo"/>
        <c:crossAx val="934644080"/>
        <c:crosses val="autoZero"/>
        <c:auto val="1"/>
        <c:lblAlgn val="ctr"/>
        <c:lblOffset val="100"/>
        <c:noMultiLvlLbl val="0"/>
      </c:catAx>
      <c:valAx>
        <c:axId val="934644080"/>
        <c:scaling>
          <c:orientation val="minMax"/>
        </c:scaling>
        <c:delete val="1"/>
        <c:axPos val="t"/>
        <c:numFmt formatCode="\$#,###.0,&quot;k&quot;" sourceLinked="1"/>
        <c:majorTickMark val="none"/>
        <c:minorTickMark val="none"/>
        <c:tickLblPos val="nextTo"/>
        <c:crossAx val="35056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Proj.xlsx]Pivot!Male Vs Female Pivot</c:name>
    <c:fmtId val="6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IN">
                <a:latin typeface="Arial Black" panose="020B0A04020102020204" pitchFamily="34" charset="0"/>
              </a:rPr>
              <a:t> </a:t>
            </a:r>
            <a:r>
              <a:rPr lang="en-IN" b="1">
                <a:solidFill>
                  <a:schemeClr val="accent5"/>
                </a:solidFill>
                <a:latin typeface="Arial Black" panose="020B0A04020102020204" pitchFamily="34" charset="0"/>
              </a:rPr>
              <a:t>Female</a:t>
            </a:r>
            <a:r>
              <a:rPr lang="en-IN" b="1" baseline="0">
                <a:latin typeface="Arial Black" panose="020B0A04020102020204" pitchFamily="34" charset="0"/>
              </a:rPr>
              <a:t> vs </a:t>
            </a:r>
            <a:r>
              <a:rPr lang="en-IN" b="1" baseline="0">
                <a:solidFill>
                  <a:schemeClr val="accent4"/>
                </a:solidFill>
                <a:latin typeface="Arial Black" panose="020B0A04020102020204" pitchFamily="34" charset="0"/>
              </a:rPr>
              <a:t>Male</a:t>
            </a:r>
            <a:r>
              <a:rPr lang="en-IN" b="1" baseline="0">
                <a:latin typeface="Arial Black" panose="020B0A04020102020204" pitchFamily="34" charset="0"/>
              </a:rPr>
              <a:t> Callers</a:t>
            </a:r>
            <a:endParaRPr lang="en-IN" b="1">
              <a:latin typeface="Arial Black" panose="020B0A04020102020204" pitchFamily="34" charset="0"/>
            </a:endParaRPr>
          </a:p>
        </c:rich>
      </c:tx>
      <c:layout>
        <c:manualLayout>
          <c:xMode val="edge"/>
          <c:yMode val="edge"/>
          <c:x val="0.13732059407208244"/>
          <c:y val="6.6489361702127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IN"/>
        </a:p>
      </c:txPr>
    </c:title>
    <c:autoTitleDeleted val="0"/>
    <c:pivotFmts>
      <c:pivotFmt>
        <c:idx val="0"/>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5.2366582571411718E-2"/>
          <c:y val="0.19482862436313111"/>
          <c:w val="0.91137962949453399"/>
          <c:h val="0.69742627759765319"/>
        </c:manualLayout>
      </c:layout>
      <c:barChart>
        <c:barDir val="col"/>
        <c:grouping val="stacked"/>
        <c:varyColors val="0"/>
        <c:ser>
          <c:idx val="0"/>
          <c:order val="0"/>
          <c:tx>
            <c:strRef>
              <c:f>Pivot!$B$70:$B$71</c:f>
              <c:strCache>
                <c:ptCount val="1"/>
                <c:pt idx="0">
                  <c:v>Female</c:v>
                </c:pt>
              </c:strCache>
            </c:strRef>
          </c:tx>
          <c:spPr>
            <a:solidFill>
              <a:schemeClr val="accent5"/>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Pivot!$A$72:$A$75</c:f>
              <c:strCache>
                <c:ptCount val="3"/>
                <c:pt idx="0">
                  <c:v>Cincinnati</c:v>
                </c:pt>
                <c:pt idx="1">
                  <c:v>Cleveland</c:v>
                </c:pt>
                <c:pt idx="2">
                  <c:v>Columbus</c:v>
                </c:pt>
              </c:strCache>
            </c:strRef>
          </c:cat>
          <c:val>
            <c:numRef>
              <c:f>Pivot!$B$72:$B$75</c:f>
              <c:numCache>
                <c:formatCode>General</c:formatCode>
                <c:ptCount val="3"/>
                <c:pt idx="0">
                  <c:v>144</c:v>
                </c:pt>
                <c:pt idx="1">
                  <c:v>326</c:v>
                </c:pt>
                <c:pt idx="2">
                  <c:v>129</c:v>
                </c:pt>
              </c:numCache>
            </c:numRef>
          </c:val>
          <c:extLst>
            <c:ext xmlns:c16="http://schemas.microsoft.com/office/drawing/2014/chart" uri="{C3380CC4-5D6E-409C-BE32-E72D297353CC}">
              <c16:uniqueId val="{00000000-F478-490B-AB5D-9E1B8C25A4EF}"/>
            </c:ext>
          </c:extLst>
        </c:ser>
        <c:ser>
          <c:idx val="1"/>
          <c:order val="1"/>
          <c:tx>
            <c:strRef>
              <c:f>Pivot!$C$70:$C$71</c:f>
              <c:strCache>
                <c:ptCount val="1"/>
                <c:pt idx="0">
                  <c:v>Male</c:v>
                </c:pt>
              </c:strCache>
            </c:strRef>
          </c:tx>
          <c:spPr>
            <a:solidFill>
              <a:schemeClr val="accent4"/>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Pivot!$A$72:$A$75</c:f>
              <c:strCache>
                <c:ptCount val="3"/>
                <c:pt idx="0">
                  <c:v>Cincinnati</c:v>
                </c:pt>
                <c:pt idx="1">
                  <c:v>Cleveland</c:v>
                </c:pt>
                <c:pt idx="2">
                  <c:v>Columbus</c:v>
                </c:pt>
              </c:strCache>
            </c:strRef>
          </c:cat>
          <c:val>
            <c:numRef>
              <c:f>Pivot!$C$72:$C$75</c:f>
              <c:numCache>
                <c:formatCode>General</c:formatCode>
                <c:ptCount val="3"/>
                <c:pt idx="0">
                  <c:v>132</c:v>
                </c:pt>
                <c:pt idx="1">
                  <c:v>63</c:v>
                </c:pt>
                <c:pt idx="2">
                  <c:v>206</c:v>
                </c:pt>
              </c:numCache>
            </c:numRef>
          </c:val>
          <c:extLst>
            <c:ext xmlns:c16="http://schemas.microsoft.com/office/drawing/2014/chart" uri="{C3380CC4-5D6E-409C-BE32-E72D297353CC}">
              <c16:uniqueId val="{00000001-F478-490B-AB5D-9E1B8C25A4EF}"/>
            </c:ext>
          </c:extLst>
        </c:ser>
        <c:dLbls>
          <c:showLegendKey val="0"/>
          <c:showVal val="0"/>
          <c:showCatName val="0"/>
          <c:showSerName val="0"/>
          <c:showPercent val="0"/>
          <c:showBubbleSize val="0"/>
        </c:dLbls>
        <c:gapWidth val="25"/>
        <c:overlap val="100"/>
        <c:axId val="245415871"/>
        <c:axId val="245416351"/>
      </c:barChart>
      <c:catAx>
        <c:axId val="24541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416351"/>
        <c:crosses val="autoZero"/>
        <c:auto val="1"/>
        <c:lblAlgn val="ctr"/>
        <c:lblOffset val="100"/>
        <c:noMultiLvlLbl val="0"/>
      </c:catAx>
      <c:valAx>
        <c:axId val="245416351"/>
        <c:scaling>
          <c:orientation val="minMax"/>
        </c:scaling>
        <c:delete val="1"/>
        <c:axPos val="l"/>
        <c:numFmt formatCode="General" sourceLinked="1"/>
        <c:majorTickMark val="none"/>
        <c:minorTickMark val="none"/>
        <c:tickLblPos val="nextTo"/>
        <c:crossAx val="24541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Proj.xlsx]Pivot!Rating Pivot</c:name>
    <c:fmtId val="5"/>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Arial Black" panose="020B0A04020102020204" pitchFamily="34" charset="0"/>
                <a:ea typeface="+mn-ea"/>
                <a:cs typeface="+mn-cs"/>
              </a:defRPr>
            </a:pPr>
            <a:r>
              <a:rPr lang="en-US" sz="1400" b="0" i="0" u="none" strike="noStrike" kern="1200" spc="0" baseline="0">
                <a:solidFill>
                  <a:schemeClr val="accent1"/>
                </a:solidFill>
                <a:latin typeface="Arial Black" panose="020B0A04020102020204" pitchFamily="34" charset="0"/>
                <a:ea typeface="+mn-ea"/>
                <a:cs typeface="+mn-cs"/>
              </a:rPr>
              <a:t>Rating</a:t>
            </a:r>
          </a:p>
        </c:rich>
      </c:tx>
      <c:layout>
        <c:manualLayout>
          <c:xMode val="edge"/>
          <c:yMode val="edge"/>
          <c:x val="0.37751162330762295"/>
          <c:y val="2.9069767441860465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Pivot!$J$88</c:f>
              <c:strCache>
                <c:ptCount val="1"/>
                <c:pt idx="0">
                  <c:v>Total</c:v>
                </c:pt>
              </c:strCache>
            </c:strRef>
          </c:tx>
          <c:spPr>
            <a:solidFill>
              <a:schemeClr val="accent1"/>
            </a:solidFill>
            <a:ln>
              <a:noFill/>
            </a:ln>
            <a:effectLst/>
          </c:spPr>
          <c:invertIfNegative val="0"/>
          <c:cat>
            <c:strRef>
              <c:f>Pivot!$I$89:$I$94</c:f>
              <c:strCache>
                <c:ptCount val="5"/>
                <c:pt idx="0">
                  <c:v>1</c:v>
                </c:pt>
                <c:pt idx="1">
                  <c:v>2</c:v>
                </c:pt>
                <c:pt idx="2">
                  <c:v>3</c:v>
                </c:pt>
                <c:pt idx="3">
                  <c:v>4</c:v>
                </c:pt>
                <c:pt idx="4">
                  <c:v>5</c:v>
                </c:pt>
              </c:strCache>
            </c:strRef>
          </c:cat>
          <c:val>
            <c:numRef>
              <c:f>Pivot!$J$89:$J$94</c:f>
              <c:numCache>
                <c:formatCode>General</c:formatCode>
                <c:ptCount val="5"/>
                <c:pt idx="0">
                  <c:v>3</c:v>
                </c:pt>
                <c:pt idx="1">
                  <c:v>19</c:v>
                </c:pt>
                <c:pt idx="2">
                  <c:v>35</c:v>
                </c:pt>
                <c:pt idx="3">
                  <c:v>87</c:v>
                </c:pt>
                <c:pt idx="4">
                  <c:v>74</c:v>
                </c:pt>
              </c:numCache>
            </c:numRef>
          </c:val>
          <c:extLst>
            <c:ext xmlns:c16="http://schemas.microsoft.com/office/drawing/2014/chart" uri="{C3380CC4-5D6E-409C-BE32-E72D297353CC}">
              <c16:uniqueId val="{00000000-689F-49A8-A050-B95F179657FA}"/>
            </c:ext>
          </c:extLst>
        </c:ser>
        <c:dLbls>
          <c:showLegendKey val="0"/>
          <c:showVal val="0"/>
          <c:showCatName val="0"/>
          <c:showSerName val="0"/>
          <c:showPercent val="0"/>
          <c:showBubbleSize val="0"/>
        </c:dLbls>
        <c:gapWidth val="30"/>
        <c:overlap val="-27"/>
        <c:axId val="32893615"/>
        <c:axId val="321933455"/>
      </c:barChart>
      <c:catAx>
        <c:axId val="32893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33455"/>
        <c:crosses val="autoZero"/>
        <c:auto val="1"/>
        <c:lblAlgn val="ctr"/>
        <c:lblOffset val="100"/>
        <c:noMultiLvlLbl val="0"/>
      </c:catAx>
      <c:valAx>
        <c:axId val="32193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9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3.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2.xml"/><Relationship Id="rId2" Type="http://schemas.openxmlformats.org/officeDocument/2006/relationships/image" Target="../media/image13.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5.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4</xdr:row>
      <xdr:rowOff>502087</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489160</xdr:colOff>
      <xdr:row>25</xdr:row>
      <xdr:rowOff>118745</xdr:rowOff>
    </xdr:from>
    <xdr:to>
      <xdr:col>12</xdr:col>
      <xdr:colOff>312208</xdr:colOff>
      <xdr:row>34</xdr:row>
      <xdr:rowOff>111125</xdr:rowOff>
    </xdr:to>
    <mc:AlternateContent xmlns:mc="http://schemas.openxmlformats.org/markup-compatibility/2006" xmlns:a14="http://schemas.microsoft.com/office/drawing/2010/main">
      <mc:Choice Requires="a14">
        <xdr:graphicFrame macro="">
          <xdr:nvGraphicFramePr>
            <xdr:cNvPr id="60" name="Representative">
              <a:extLst>
                <a:ext uri="{FF2B5EF4-FFF2-40B4-BE49-F238E27FC236}">
                  <a16:creationId xmlns:a16="http://schemas.microsoft.com/office/drawing/2014/main" id="{CFFA74BE-1498-40A7-B5BA-18B486751B5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040493" y="4563745"/>
              <a:ext cx="889848"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1082039</xdr:colOff>
      <xdr:row>6</xdr:row>
      <xdr:rowOff>87630</xdr:rowOff>
    </xdr:from>
    <xdr:to>
      <xdr:col>12</xdr:col>
      <xdr:colOff>647699</xdr:colOff>
      <xdr:row>17</xdr:row>
      <xdr:rowOff>38100</xdr:rowOff>
    </xdr:to>
    <xdr:graphicFrame macro="">
      <xdr:nvGraphicFramePr>
        <xdr:cNvPr id="62" name="Chart 61">
          <a:extLst>
            <a:ext uri="{FF2B5EF4-FFF2-40B4-BE49-F238E27FC236}">
              <a16:creationId xmlns:a16="http://schemas.microsoft.com/office/drawing/2014/main" id="{CF4B63D0-17D8-4B9C-B07E-1142341A0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78104</xdr:colOff>
      <xdr:row>5</xdr:row>
      <xdr:rowOff>49529</xdr:rowOff>
    </xdr:from>
    <xdr:to>
      <xdr:col>4</xdr:col>
      <xdr:colOff>38100</xdr:colOff>
      <xdr:row>10</xdr:row>
      <xdr:rowOff>85724</xdr:rowOff>
    </xdr:to>
    <xdr:sp macro="" textlink="Pivot!A4">
      <xdr:nvSpPr>
        <xdr:cNvPr id="2" name="Rectangle 1">
          <a:extLst>
            <a:ext uri="{FF2B5EF4-FFF2-40B4-BE49-F238E27FC236}">
              <a16:creationId xmlns:a16="http://schemas.microsoft.com/office/drawing/2014/main" id="{0382CE5E-DE50-D859-2F36-A35E378625E9}"/>
            </a:ext>
          </a:extLst>
        </xdr:cNvPr>
        <xdr:cNvSpPr/>
      </xdr:nvSpPr>
      <xdr:spPr>
        <a:xfrm>
          <a:off x="437333" y="920386"/>
          <a:ext cx="1309824" cy="907052"/>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EB081F32-5EF2-4B50-9900-9FD076EDF6CA}" type="TxLink">
            <a:rPr lang="en-US" sz="1800" b="1" i="0" u="none" strike="noStrike">
              <a:solidFill>
                <a:srgbClr val="FFFFFF"/>
              </a:solidFill>
              <a:latin typeface="Segoe UI" panose="020B0502040204020203" pitchFamily="34" charset="0"/>
              <a:cs typeface="Segoe UI" panose="020B0502040204020203" pitchFamily="34" charset="0"/>
            </a:rPr>
            <a:pPr algn="ctr"/>
            <a:t> 1,000 </a:t>
          </a:fld>
          <a:endParaRPr lang="en-US" sz="1800" b="1">
            <a:solidFill>
              <a:srgbClr val="FFFFFF"/>
            </a:solidFill>
            <a:latin typeface="Segoe UI" panose="020B0502040204020203" pitchFamily="34" charset="0"/>
            <a:cs typeface="Segoe UI" panose="020B0502040204020203" pitchFamily="34" charset="0"/>
          </a:endParaRPr>
        </a:p>
      </xdr:txBody>
    </xdr:sp>
    <xdr:clientData/>
  </xdr:twoCellAnchor>
  <xdr:twoCellAnchor>
    <xdr:from>
      <xdr:col>2</xdr:col>
      <xdr:colOff>74295</xdr:colOff>
      <xdr:row>5</xdr:row>
      <xdr:rowOff>123825</xdr:rowOff>
    </xdr:from>
    <xdr:to>
      <xdr:col>3</xdr:col>
      <xdr:colOff>619125</xdr:colOff>
      <xdr:row>6</xdr:row>
      <xdr:rowOff>142875</xdr:rowOff>
    </xdr:to>
    <xdr:sp macro="" textlink="">
      <xdr:nvSpPr>
        <xdr:cNvPr id="5" name="TextBox 4">
          <a:extLst>
            <a:ext uri="{FF2B5EF4-FFF2-40B4-BE49-F238E27FC236}">
              <a16:creationId xmlns:a16="http://schemas.microsoft.com/office/drawing/2014/main" id="{CA78FC89-50DD-BBFF-A202-D20726D7B237}"/>
            </a:ext>
          </a:extLst>
        </xdr:cNvPr>
        <xdr:cNvSpPr txBox="1"/>
      </xdr:nvSpPr>
      <xdr:spPr>
        <a:xfrm>
          <a:off x="433524" y="994682"/>
          <a:ext cx="1219744" cy="193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FFFF"/>
              </a:solidFill>
            </a:rPr>
            <a:t>Calls</a:t>
          </a:r>
        </a:p>
      </xdr:txBody>
    </xdr:sp>
    <xdr:clientData/>
  </xdr:twoCellAnchor>
  <xdr:twoCellAnchor editAs="oneCell">
    <xdr:from>
      <xdr:col>2</xdr:col>
      <xdr:colOff>140969</xdr:colOff>
      <xdr:row>5</xdr:row>
      <xdr:rowOff>118110</xdr:rowOff>
    </xdr:from>
    <xdr:to>
      <xdr:col>2</xdr:col>
      <xdr:colOff>332206</xdr:colOff>
      <xdr:row>6</xdr:row>
      <xdr:rowOff>125730</xdr:rowOff>
    </xdr:to>
    <xdr:pic>
      <xdr:nvPicPr>
        <xdr:cNvPr id="6" name="Graphic 5" descr="Receiver with solid fill">
          <a:extLst>
            <a:ext uri="{FF2B5EF4-FFF2-40B4-BE49-F238E27FC236}">
              <a16:creationId xmlns:a16="http://schemas.microsoft.com/office/drawing/2014/main" id="{85C7D538-B9EF-4A00-939E-F8AB9C3DF10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538942">
          <a:off x="512444" y="975360"/>
          <a:ext cx="191237" cy="179070"/>
        </a:xfrm>
        <a:prstGeom prst="rect">
          <a:avLst/>
        </a:prstGeom>
      </xdr:spPr>
    </xdr:pic>
    <xdr:clientData/>
  </xdr:twoCellAnchor>
  <xdr:twoCellAnchor>
    <xdr:from>
      <xdr:col>2</xdr:col>
      <xdr:colOff>93344</xdr:colOff>
      <xdr:row>9</xdr:row>
      <xdr:rowOff>34290</xdr:rowOff>
    </xdr:from>
    <xdr:to>
      <xdr:col>4</xdr:col>
      <xdr:colOff>19050</xdr:colOff>
      <xdr:row>9</xdr:row>
      <xdr:rowOff>152400</xdr:rowOff>
    </xdr:to>
    <xdr:sp macro="" textlink="Pivot!A11">
      <xdr:nvSpPr>
        <xdr:cNvPr id="7" name="TextBox 6">
          <a:extLst>
            <a:ext uri="{FF2B5EF4-FFF2-40B4-BE49-F238E27FC236}">
              <a16:creationId xmlns:a16="http://schemas.microsoft.com/office/drawing/2014/main" id="{02E62CEC-93E6-7D0F-E499-0E97A094F281}"/>
            </a:ext>
          </a:extLst>
        </xdr:cNvPr>
        <xdr:cNvSpPr txBox="1"/>
      </xdr:nvSpPr>
      <xdr:spPr>
        <a:xfrm>
          <a:off x="464819" y="1577340"/>
          <a:ext cx="1259206" cy="11811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65883C-B35B-4A4F-AC7C-58720EB5F309}" type="TxLink">
            <a:rPr lang="en-US" sz="900" b="0" i="0" u="none" strike="noStrike">
              <a:solidFill>
                <a:srgbClr val="FFFFFF"/>
              </a:solidFill>
              <a:latin typeface="Arial"/>
              <a:cs typeface="Arial"/>
            </a:rPr>
            <a:pPr algn="ctr"/>
            <a:t>218</a:t>
          </a:fld>
          <a:endParaRPr lang="en-IN" sz="900" b="0">
            <a:solidFill>
              <a:srgbClr val="FFFFFF"/>
            </a:solidFill>
          </a:endParaRPr>
        </a:p>
      </xdr:txBody>
    </xdr:sp>
    <xdr:clientData/>
  </xdr:twoCellAnchor>
  <xdr:twoCellAnchor>
    <xdr:from>
      <xdr:col>2</xdr:col>
      <xdr:colOff>72389</xdr:colOff>
      <xdr:row>12</xdr:row>
      <xdr:rowOff>45719</xdr:rowOff>
    </xdr:from>
    <xdr:to>
      <xdr:col>4</xdr:col>
      <xdr:colOff>66675</xdr:colOff>
      <xdr:row>17</xdr:row>
      <xdr:rowOff>104774</xdr:rowOff>
    </xdr:to>
    <xdr:sp macro="" textlink="Pivot!B4">
      <xdr:nvSpPr>
        <xdr:cNvPr id="41" name="Rectangle 40">
          <a:extLst>
            <a:ext uri="{FF2B5EF4-FFF2-40B4-BE49-F238E27FC236}">
              <a16:creationId xmlns:a16="http://schemas.microsoft.com/office/drawing/2014/main" id="{ECADB2B2-BBBA-4897-A8D8-59374F0CE15B}"/>
            </a:ext>
          </a:extLst>
        </xdr:cNvPr>
        <xdr:cNvSpPr/>
      </xdr:nvSpPr>
      <xdr:spPr>
        <a:xfrm>
          <a:off x="443864" y="2103119"/>
          <a:ext cx="1327786" cy="916305"/>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17BF5FA9-467F-4D2E-A19A-8055853B0B8A}" type="TxLink">
            <a:rPr lang="en-US" sz="1800" b="1" i="0" u="none" strike="noStrike">
              <a:solidFill>
                <a:srgbClr val="FFFFFF"/>
              </a:solidFill>
              <a:latin typeface="Arial"/>
              <a:cs typeface="Arial"/>
            </a:rPr>
            <a:pPr algn="ctr"/>
            <a:t>$96,623</a:t>
          </a:fld>
          <a:endParaRPr lang="en-US" sz="1800" b="1">
            <a:solidFill>
              <a:srgbClr val="FFFFFF"/>
            </a:solidFill>
            <a:latin typeface="Segoe UI" panose="020B0502040204020203" pitchFamily="34" charset="0"/>
            <a:cs typeface="Segoe UI" panose="020B0502040204020203" pitchFamily="34" charset="0"/>
          </a:endParaRPr>
        </a:p>
      </xdr:txBody>
    </xdr:sp>
    <xdr:clientData/>
  </xdr:twoCellAnchor>
  <xdr:twoCellAnchor>
    <xdr:from>
      <xdr:col>2</xdr:col>
      <xdr:colOff>64769</xdr:colOff>
      <xdr:row>12</xdr:row>
      <xdr:rowOff>114299</xdr:rowOff>
    </xdr:from>
    <xdr:to>
      <xdr:col>3</xdr:col>
      <xdr:colOff>619124</xdr:colOff>
      <xdr:row>13</xdr:row>
      <xdr:rowOff>85724</xdr:rowOff>
    </xdr:to>
    <xdr:sp macro="" textlink="">
      <xdr:nvSpPr>
        <xdr:cNvPr id="42" name="TextBox 41">
          <a:extLst>
            <a:ext uri="{FF2B5EF4-FFF2-40B4-BE49-F238E27FC236}">
              <a16:creationId xmlns:a16="http://schemas.microsoft.com/office/drawing/2014/main" id="{133B6AD5-2FA1-4D78-A0DF-D11438379CE5}"/>
            </a:ext>
          </a:extLst>
        </xdr:cNvPr>
        <xdr:cNvSpPr txBox="1"/>
      </xdr:nvSpPr>
      <xdr:spPr>
        <a:xfrm>
          <a:off x="436244" y="2171699"/>
          <a:ext cx="122110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FFFF"/>
              </a:solidFill>
            </a:rPr>
            <a:t>Amount</a:t>
          </a:r>
        </a:p>
      </xdr:txBody>
    </xdr:sp>
    <xdr:clientData/>
  </xdr:twoCellAnchor>
  <xdr:twoCellAnchor editAs="oneCell">
    <xdr:from>
      <xdr:col>2</xdr:col>
      <xdr:colOff>128002</xdr:colOff>
      <xdr:row>12</xdr:row>
      <xdr:rowOff>64770</xdr:rowOff>
    </xdr:from>
    <xdr:to>
      <xdr:col>2</xdr:col>
      <xdr:colOff>314692</xdr:colOff>
      <xdr:row>13</xdr:row>
      <xdr:rowOff>72390</xdr:rowOff>
    </xdr:to>
    <xdr:pic>
      <xdr:nvPicPr>
        <xdr:cNvPr id="43" name="Graphic 42">
          <a:extLst>
            <a:ext uri="{FF2B5EF4-FFF2-40B4-BE49-F238E27FC236}">
              <a16:creationId xmlns:a16="http://schemas.microsoft.com/office/drawing/2014/main" id="{1A8B80FB-A92F-46BB-8825-AFD3165B14C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99477" y="2122170"/>
          <a:ext cx="186690" cy="179070"/>
        </a:xfrm>
        <a:prstGeom prst="rect">
          <a:avLst/>
        </a:prstGeom>
      </xdr:spPr>
    </xdr:pic>
    <xdr:clientData/>
  </xdr:twoCellAnchor>
  <xdr:twoCellAnchor>
    <xdr:from>
      <xdr:col>2</xdr:col>
      <xdr:colOff>85725</xdr:colOff>
      <xdr:row>16</xdr:row>
      <xdr:rowOff>5714</xdr:rowOff>
    </xdr:from>
    <xdr:to>
      <xdr:col>4</xdr:col>
      <xdr:colOff>38100</xdr:colOff>
      <xdr:row>16</xdr:row>
      <xdr:rowOff>152400</xdr:rowOff>
    </xdr:to>
    <xdr:sp macro="" textlink="Pivot!B11">
      <xdr:nvSpPr>
        <xdr:cNvPr id="44" name="TextBox 43">
          <a:extLst>
            <a:ext uri="{FF2B5EF4-FFF2-40B4-BE49-F238E27FC236}">
              <a16:creationId xmlns:a16="http://schemas.microsoft.com/office/drawing/2014/main" id="{A6A24749-95C2-4B08-8D39-D269C5269AE1}"/>
            </a:ext>
          </a:extLst>
        </xdr:cNvPr>
        <xdr:cNvSpPr txBox="1"/>
      </xdr:nvSpPr>
      <xdr:spPr>
        <a:xfrm>
          <a:off x="457200" y="2748914"/>
          <a:ext cx="1285875" cy="146686"/>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526751-855F-4FC9-B8F8-971390586F6F}" type="TxLink">
            <a:rPr lang="en-US" sz="900" b="0" i="0" u="none" strike="noStrike">
              <a:solidFill>
                <a:srgbClr val="FFFFFF"/>
              </a:solidFill>
              <a:latin typeface="Arial"/>
              <a:cs typeface="Arial"/>
            </a:rPr>
            <a:pPr algn="ctr"/>
            <a:t>$20,581</a:t>
          </a:fld>
          <a:endParaRPr lang="en-IN" sz="900" b="0">
            <a:solidFill>
              <a:srgbClr val="FFFFFF"/>
            </a:solidFill>
          </a:endParaRPr>
        </a:p>
      </xdr:txBody>
    </xdr:sp>
    <xdr:clientData/>
  </xdr:twoCellAnchor>
  <xdr:twoCellAnchor>
    <xdr:from>
      <xdr:col>2</xdr:col>
      <xdr:colOff>95249</xdr:colOff>
      <xdr:row>19</xdr:row>
      <xdr:rowOff>62864</xdr:rowOff>
    </xdr:from>
    <xdr:to>
      <xdr:col>4</xdr:col>
      <xdr:colOff>76200</xdr:colOff>
      <xdr:row>24</xdr:row>
      <xdr:rowOff>95249</xdr:rowOff>
    </xdr:to>
    <xdr:sp macro="" textlink="Pivot!C4">
      <xdr:nvSpPr>
        <xdr:cNvPr id="45" name="Rectangle 44">
          <a:extLst>
            <a:ext uri="{FF2B5EF4-FFF2-40B4-BE49-F238E27FC236}">
              <a16:creationId xmlns:a16="http://schemas.microsoft.com/office/drawing/2014/main" id="{C583229C-DD0F-45A1-AA9B-39A35D357CDD}"/>
            </a:ext>
          </a:extLst>
        </xdr:cNvPr>
        <xdr:cNvSpPr/>
      </xdr:nvSpPr>
      <xdr:spPr>
        <a:xfrm>
          <a:off x="466724" y="3320414"/>
          <a:ext cx="1314451" cy="889635"/>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039DBB7A-41FC-4D58-A475-216CD4FAFC22}" type="TxLink">
            <a:rPr lang="en-US" sz="1800" b="1" i="0" u="none" strike="noStrike">
              <a:solidFill>
                <a:srgbClr val="FFFFFF"/>
              </a:solidFill>
              <a:latin typeface="Arial"/>
              <a:cs typeface="Arial"/>
            </a:rPr>
            <a:pPr algn="ctr"/>
            <a:t>89,850</a:t>
          </a:fld>
          <a:endParaRPr lang="en-US" sz="1800" b="1">
            <a:solidFill>
              <a:srgbClr val="FFFFFF"/>
            </a:solidFill>
            <a:latin typeface="Segoe UI" panose="020B0502040204020203" pitchFamily="34" charset="0"/>
            <a:cs typeface="Segoe UI" panose="020B0502040204020203" pitchFamily="34" charset="0"/>
          </a:endParaRPr>
        </a:p>
      </xdr:txBody>
    </xdr:sp>
    <xdr:clientData/>
  </xdr:twoCellAnchor>
  <xdr:twoCellAnchor>
    <xdr:from>
      <xdr:col>2</xdr:col>
      <xdr:colOff>200025</xdr:colOff>
      <xdr:row>20</xdr:row>
      <xdr:rowOff>20955</xdr:rowOff>
    </xdr:from>
    <xdr:to>
      <xdr:col>3</xdr:col>
      <xdr:colOff>611505</xdr:colOff>
      <xdr:row>20</xdr:row>
      <xdr:rowOff>123825</xdr:rowOff>
    </xdr:to>
    <xdr:sp macro="" textlink="">
      <xdr:nvSpPr>
        <xdr:cNvPr id="46" name="TextBox 45">
          <a:extLst>
            <a:ext uri="{FF2B5EF4-FFF2-40B4-BE49-F238E27FC236}">
              <a16:creationId xmlns:a16="http://schemas.microsoft.com/office/drawing/2014/main" id="{E4F9035A-9D0B-46BA-A308-DE28F0D866FF}"/>
            </a:ext>
          </a:extLst>
        </xdr:cNvPr>
        <xdr:cNvSpPr txBox="1"/>
      </xdr:nvSpPr>
      <xdr:spPr>
        <a:xfrm>
          <a:off x="571500" y="3449955"/>
          <a:ext cx="1078230" cy="102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FFFF"/>
              </a:solidFill>
            </a:rPr>
            <a:t>Call Time</a:t>
          </a:r>
        </a:p>
      </xdr:txBody>
    </xdr:sp>
    <xdr:clientData/>
  </xdr:twoCellAnchor>
  <xdr:twoCellAnchor editAs="oneCell">
    <xdr:from>
      <xdr:col>2</xdr:col>
      <xdr:colOff>145147</xdr:colOff>
      <xdr:row>19</xdr:row>
      <xdr:rowOff>167640</xdr:rowOff>
    </xdr:from>
    <xdr:to>
      <xdr:col>2</xdr:col>
      <xdr:colOff>328027</xdr:colOff>
      <xdr:row>21</xdr:row>
      <xdr:rowOff>3810</xdr:rowOff>
    </xdr:to>
    <xdr:pic>
      <xdr:nvPicPr>
        <xdr:cNvPr id="47" name="Graphic 46">
          <a:extLst>
            <a:ext uri="{FF2B5EF4-FFF2-40B4-BE49-F238E27FC236}">
              <a16:creationId xmlns:a16="http://schemas.microsoft.com/office/drawing/2014/main" id="{D97C5382-FB73-4864-A3F0-8A8A0472AC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16622" y="3425190"/>
          <a:ext cx="182880" cy="179070"/>
        </a:xfrm>
        <a:prstGeom prst="rect">
          <a:avLst/>
        </a:prstGeom>
      </xdr:spPr>
    </xdr:pic>
    <xdr:clientData/>
  </xdr:twoCellAnchor>
  <xdr:twoCellAnchor>
    <xdr:from>
      <xdr:col>2</xdr:col>
      <xdr:colOff>133349</xdr:colOff>
      <xdr:row>23</xdr:row>
      <xdr:rowOff>17145</xdr:rowOff>
    </xdr:from>
    <xdr:to>
      <xdr:col>4</xdr:col>
      <xdr:colOff>47624</xdr:colOff>
      <xdr:row>23</xdr:row>
      <xdr:rowOff>133350</xdr:rowOff>
    </xdr:to>
    <xdr:sp macro="" textlink="Pivot!C11">
      <xdr:nvSpPr>
        <xdr:cNvPr id="48" name="TextBox 47">
          <a:extLst>
            <a:ext uri="{FF2B5EF4-FFF2-40B4-BE49-F238E27FC236}">
              <a16:creationId xmlns:a16="http://schemas.microsoft.com/office/drawing/2014/main" id="{F5AE3B1A-AA22-4C0C-BD16-807D216BD2B0}"/>
            </a:ext>
          </a:extLst>
        </xdr:cNvPr>
        <xdr:cNvSpPr txBox="1"/>
      </xdr:nvSpPr>
      <xdr:spPr>
        <a:xfrm>
          <a:off x="504824" y="3960495"/>
          <a:ext cx="1247775" cy="11620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C645DA-42C3-4605-8B6B-59C3AB4DBD7D}" type="TxLink">
            <a:rPr lang="en-US" sz="900" b="0" i="0" u="none" strike="noStrike">
              <a:solidFill>
                <a:srgbClr val="FFFFFF"/>
              </a:solidFill>
              <a:latin typeface="Arial"/>
              <a:cs typeface="Arial"/>
            </a:rPr>
            <a:pPr algn="ctr"/>
            <a:t>19,300</a:t>
          </a:fld>
          <a:endParaRPr lang="en-IN" sz="900" b="0">
            <a:solidFill>
              <a:srgbClr val="FFFFFF"/>
            </a:solidFill>
          </a:endParaRPr>
        </a:p>
      </xdr:txBody>
    </xdr:sp>
    <xdr:clientData/>
  </xdr:twoCellAnchor>
  <xdr:twoCellAnchor>
    <xdr:from>
      <xdr:col>2</xdr:col>
      <xdr:colOff>76199</xdr:colOff>
      <xdr:row>26</xdr:row>
      <xdr:rowOff>13334</xdr:rowOff>
    </xdr:from>
    <xdr:to>
      <xdr:col>4</xdr:col>
      <xdr:colOff>119743</xdr:colOff>
      <xdr:row>31</xdr:row>
      <xdr:rowOff>108857</xdr:rowOff>
    </xdr:to>
    <xdr:sp macro="" textlink="Pivot!D4">
      <xdr:nvSpPr>
        <xdr:cNvPr id="49" name="Rectangle 48">
          <a:extLst>
            <a:ext uri="{FF2B5EF4-FFF2-40B4-BE49-F238E27FC236}">
              <a16:creationId xmlns:a16="http://schemas.microsoft.com/office/drawing/2014/main" id="{ED6983E8-67F6-4955-9087-48A2157387D1}"/>
            </a:ext>
          </a:extLst>
        </xdr:cNvPr>
        <xdr:cNvSpPr/>
      </xdr:nvSpPr>
      <xdr:spPr>
        <a:xfrm>
          <a:off x="435428" y="4541791"/>
          <a:ext cx="1393372" cy="966380"/>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00AA0FFB-0CC7-4CEC-A9FE-04180437863A}" type="TxLink">
            <a:rPr lang="en-US" sz="1800" b="1" i="0" u="none" strike="noStrike">
              <a:solidFill>
                <a:srgbClr val="FFFFFF"/>
              </a:solidFill>
              <a:latin typeface="Arial"/>
              <a:cs typeface="Arial"/>
            </a:rPr>
            <a:pPr algn="ctr"/>
            <a:t>3.89</a:t>
          </a:fld>
          <a:endParaRPr lang="en-US" sz="1800" b="1">
            <a:solidFill>
              <a:srgbClr val="FFFFFF"/>
            </a:solidFill>
            <a:latin typeface="Segoe UI" panose="020B0502040204020203" pitchFamily="34" charset="0"/>
            <a:cs typeface="Segoe UI" panose="020B0502040204020203" pitchFamily="34" charset="0"/>
          </a:endParaRPr>
        </a:p>
      </xdr:txBody>
    </xdr:sp>
    <xdr:clientData/>
  </xdr:twoCellAnchor>
  <xdr:twoCellAnchor>
    <xdr:from>
      <xdr:col>2</xdr:col>
      <xdr:colOff>200025</xdr:colOff>
      <xdr:row>26</xdr:row>
      <xdr:rowOff>158115</xdr:rowOff>
    </xdr:from>
    <xdr:to>
      <xdr:col>3</xdr:col>
      <xdr:colOff>611505</xdr:colOff>
      <xdr:row>27</xdr:row>
      <xdr:rowOff>93345</xdr:rowOff>
    </xdr:to>
    <xdr:sp macro="" textlink="">
      <xdr:nvSpPr>
        <xdr:cNvPr id="50" name="TextBox 49">
          <a:extLst>
            <a:ext uri="{FF2B5EF4-FFF2-40B4-BE49-F238E27FC236}">
              <a16:creationId xmlns:a16="http://schemas.microsoft.com/office/drawing/2014/main" id="{FD1B89FC-06DE-4F2A-A88C-EBB5FE0D7B47}"/>
            </a:ext>
          </a:extLst>
        </xdr:cNvPr>
        <xdr:cNvSpPr txBox="1"/>
      </xdr:nvSpPr>
      <xdr:spPr>
        <a:xfrm>
          <a:off x="571500" y="4615815"/>
          <a:ext cx="107823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FFFF"/>
              </a:solidFill>
            </a:rPr>
            <a:t>Avg</a:t>
          </a:r>
          <a:r>
            <a:rPr lang="en-IN" sz="900" b="1" baseline="0">
              <a:solidFill>
                <a:srgbClr val="FFFFFF"/>
              </a:solidFill>
            </a:rPr>
            <a:t> Rating</a:t>
          </a:r>
          <a:endParaRPr lang="en-IN" sz="900" b="1">
            <a:solidFill>
              <a:srgbClr val="FFFFFF"/>
            </a:solidFill>
          </a:endParaRPr>
        </a:p>
      </xdr:txBody>
    </xdr:sp>
    <xdr:clientData/>
  </xdr:twoCellAnchor>
  <xdr:twoCellAnchor editAs="oneCell">
    <xdr:from>
      <xdr:col>2</xdr:col>
      <xdr:colOff>173722</xdr:colOff>
      <xdr:row>26</xdr:row>
      <xdr:rowOff>118110</xdr:rowOff>
    </xdr:from>
    <xdr:to>
      <xdr:col>2</xdr:col>
      <xdr:colOff>356602</xdr:colOff>
      <xdr:row>27</xdr:row>
      <xdr:rowOff>125730</xdr:rowOff>
    </xdr:to>
    <xdr:pic>
      <xdr:nvPicPr>
        <xdr:cNvPr id="51" name="Graphic 50">
          <a:extLst>
            <a:ext uri="{FF2B5EF4-FFF2-40B4-BE49-F238E27FC236}">
              <a16:creationId xmlns:a16="http://schemas.microsoft.com/office/drawing/2014/main" id="{C95CAB81-592F-48B4-9A19-F40A44E5566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545197" y="4575810"/>
          <a:ext cx="182880" cy="179070"/>
        </a:xfrm>
        <a:prstGeom prst="rect">
          <a:avLst/>
        </a:prstGeom>
      </xdr:spPr>
    </xdr:pic>
    <xdr:clientData/>
  </xdr:twoCellAnchor>
  <xdr:twoCellAnchor>
    <xdr:from>
      <xdr:col>2</xdr:col>
      <xdr:colOff>87085</xdr:colOff>
      <xdr:row>29</xdr:row>
      <xdr:rowOff>151038</xdr:rowOff>
    </xdr:from>
    <xdr:to>
      <xdr:col>4</xdr:col>
      <xdr:colOff>20410</xdr:colOff>
      <xdr:row>30</xdr:row>
      <xdr:rowOff>141513</xdr:rowOff>
    </xdr:to>
    <xdr:sp macro="" textlink="Pivot!D11">
      <xdr:nvSpPr>
        <xdr:cNvPr id="52" name="TextBox 51">
          <a:extLst>
            <a:ext uri="{FF2B5EF4-FFF2-40B4-BE49-F238E27FC236}">
              <a16:creationId xmlns:a16="http://schemas.microsoft.com/office/drawing/2014/main" id="{6EAC3B1D-0ADA-4845-894D-E17257DE1FBF}"/>
            </a:ext>
          </a:extLst>
        </xdr:cNvPr>
        <xdr:cNvSpPr txBox="1"/>
      </xdr:nvSpPr>
      <xdr:spPr>
        <a:xfrm>
          <a:off x="446314" y="5202009"/>
          <a:ext cx="1283153" cy="164647"/>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572112-48C6-4F76-BC90-15EFA247FA5F}" type="TxLink">
            <a:rPr lang="en-US" sz="900" b="0" i="0" u="none" strike="noStrike">
              <a:solidFill>
                <a:srgbClr val="FFFFFF"/>
              </a:solidFill>
              <a:latin typeface="Arial"/>
              <a:cs typeface="Arial"/>
            </a:rPr>
            <a:pPr algn="ctr"/>
            <a:t>3.87</a:t>
          </a:fld>
          <a:endParaRPr lang="en-IN" sz="900" b="0">
            <a:solidFill>
              <a:srgbClr val="FFFFFF"/>
            </a:solidFill>
          </a:endParaRPr>
        </a:p>
      </xdr:txBody>
    </xdr:sp>
    <xdr:clientData/>
  </xdr:twoCellAnchor>
  <xdr:twoCellAnchor>
    <xdr:from>
      <xdr:col>2</xdr:col>
      <xdr:colOff>87629</xdr:colOff>
      <xdr:row>32</xdr:row>
      <xdr:rowOff>148589</xdr:rowOff>
    </xdr:from>
    <xdr:to>
      <xdr:col>4</xdr:col>
      <xdr:colOff>104775</xdr:colOff>
      <xdr:row>37</xdr:row>
      <xdr:rowOff>123824</xdr:rowOff>
    </xdr:to>
    <xdr:sp macro="" textlink="Pivot!E4">
      <xdr:nvSpPr>
        <xdr:cNvPr id="53" name="Rectangle 52">
          <a:extLst>
            <a:ext uri="{FF2B5EF4-FFF2-40B4-BE49-F238E27FC236}">
              <a16:creationId xmlns:a16="http://schemas.microsoft.com/office/drawing/2014/main" id="{88E23AA9-0411-4086-A6A8-687384E1004E}"/>
            </a:ext>
          </a:extLst>
        </xdr:cNvPr>
        <xdr:cNvSpPr/>
      </xdr:nvSpPr>
      <xdr:spPr>
        <a:xfrm>
          <a:off x="459104" y="5634989"/>
          <a:ext cx="1350646" cy="832485"/>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391D665A-A2AD-4448-92A9-2B7CD9379046}" type="TxLink">
            <a:rPr lang="en-US" sz="1800" b="1" i="0" u="none" strike="noStrike">
              <a:solidFill>
                <a:srgbClr val="FFFFFF"/>
              </a:solidFill>
              <a:latin typeface="Arial"/>
              <a:cs typeface="Arial"/>
            </a:rPr>
            <a:pPr algn="ctr"/>
            <a:t>307</a:t>
          </a:fld>
          <a:endParaRPr lang="en-US" sz="1800" b="1">
            <a:solidFill>
              <a:srgbClr val="FFFFFF"/>
            </a:solidFill>
            <a:latin typeface="Segoe UI" panose="020B0502040204020203" pitchFamily="34" charset="0"/>
            <a:cs typeface="Segoe UI" panose="020B0502040204020203" pitchFamily="34" charset="0"/>
          </a:endParaRPr>
        </a:p>
      </xdr:txBody>
    </xdr:sp>
    <xdr:clientData/>
  </xdr:twoCellAnchor>
  <xdr:twoCellAnchor>
    <xdr:from>
      <xdr:col>2</xdr:col>
      <xdr:colOff>104776</xdr:colOff>
      <xdr:row>33</xdr:row>
      <xdr:rowOff>17144</xdr:rowOff>
    </xdr:from>
    <xdr:to>
      <xdr:col>4</xdr:col>
      <xdr:colOff>28576</xdr:colOff>
      <xdr:row>34</xdr:row>
      <xdr:rowOff>19049</xdr:rowOff>
    </xdr:to>
    <xdr:sp macro="" textlink="">
      <xdr:nvSpPr>
        <xdr:cNvPr id="54" name="TextBox 53">
          <a:extLst>
            <a:ext uri="{FF2B5EF4-FFF2-40B4-BE49-F238E27FC236}">
              <a16:creationId xmlns:a16="http://schemas.microsoft.com/office/drawing/2014/main" id="{8F12F6E8-3C8F-4DBB-A75B-3C3324C13E5A}"/>
            </a:ext>
          </a:extLst>
        </xdr:cNvPr>
        <xdr:cNvSpPr txBox="1"/>
      </xdr:nvSpPr>
      <xdr:spPr>
        <a:xfrm>
          <a:off x="476251" y="5674994"/>
          <a:ext cx="1257300" cy="173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solidFill>
                <a:srgbClr val="FFFFFF"/>
              </a:solidFill>
            </a:rPr>
            <a:t>Happy Callers</a:t>
          </a:r>
          <a:endParaRPr lang="en-IN" sz="900" b="1">
            <a:solidFill>
              <a:srgbClr val="FFFFFF"/>
            </a:solidFill>
          </a:endParaRPr>
        </a:p>
      </xdr:txBody>
    </xdr:sp>
    <xdr:clientData/>
  </xdr:twoCellAnchor>
  <xdr:twoCellAnchor editAs="oneCell">
    <xdr:from>
      <xdr:col>2</xdr:col>
      <xdr:colOff>97522</xdr:colOff>
      <xdr:row>33</xdr:row>
      <xdr:rowOff>22860</xdr:rowOff>
    </xdr:from>
    <xdr:to>
      <xdr:col>2</xdr:col>
      <xdr:colOff>261352</xdr:colOff>
      <xdr:row>34</xdr:row>
      <xdr:rowOff>7620</xdr:rowOff>
    </xdr:to>
    <xdr:pic>
      <xdr:nvPicPr>
        <xdr:cNvPr id="55" name="Graphic 54">
          <a:extLst>
            <a:ext uri="{FF2B5EF4-FFF2-40B4-BE49-F238E27FC236}">
              <a16:creationId xmlns:a16="http://schemas.microsoft.com/office/drawing/2014/main" id="{C30F9205-9D51-4E2B-92C1-6A3CDD37357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68997" y="5680710"/>
          <a:ext cx="163830" cy="156210"/>
        </a:xfrm>
        <a:prstGeom prst="rect">
          <a:avLst/>
        </a:prstGeom>
      </xdr:spPr>
    </xdr:pic>
    <xdr:clientData/>
  </xdr:twoCellAnchor>
  <xdr:twoCellAnchor>
    <xdr:from>
      <xdr:col>2</xdr:col>
      <xdr:colOff>114301</xdr:colOff>
      <xdr:row>36</xdr:row>
      <xdr:rowOff>26669</xdr:rowOff>
    </xdr:from>
    <xdr:to>
      <xdr:col>4</xdr:col>
      <xdr:colOff>85725</xdr:colOff>
      <xdr:row>36</xdr:row>
      <xdr:rowOff>161924</xdr:rowOff>
    </xdr:to>
    <xdr:sp macro="" textlink="Pivot!E11">
      <xdr:nvSpPr>
        <xdr:cNvPr id="56" name="TextBox 55">
          <a:extLst>
            <a:ext uri="{FF2B5EF4-FFF2-40B4-BE49-F238E27FC236}">
              <a16:creationId xmlns:a16="http://schemas.microsoft.com/office/drawing/2014/main" id="{DAE498A5-AE16-4D52-9ABE-302A6A4A9699}"/>
            </a:ext>
          </a:extLst>
        </xdr:cNvPr>
        <xdr:cNvSpPr txBox="1"/>
      </xdr:nvSpPr>
      <xdr:spPr>
        <a:xfrm>
          <a:off x="485776" y="6198869"/>
          <a:ext cx="1304924" cy="13525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5AE03C-6C6E-4179-BB82-503F22AFD880}" type="TxLink">
            <a:rPr lang="en-US" sz="900" b="0" i="0" u="none" strike="noStrike">
              <a:solidFill>
                <a:srgbClr val="FFFFFF"/>
              </a:solidFill>
              <a:latin typeface="Arial"/>
              <a:cs typeface="Arial"/>
            </a:rPr>
            <a:pPr algn="ctr"/>
            <a:t>74</a:t>
          </a:fld>
          <a:endParaRPr lang="en-IN" sz="900" b="0">
            <a:solidFill>
              <a:srgbClr val="FFFFFF"/>
            </a:solidFill>
          </a:endParaRPr>
        </a:p>
      </xdr:txBody>
    </xdr:sp>
    <xdr:clientData/>
  </xdr:twoCellAnchor>
  <xdr:twoCellAnchor>
    <xdr:from>
      <xdr:col>4</xdr:col>
      <xdr:colOff>476250</xdr:colOff>
      <xdr:row>21</xdr:row>
      <xdr:rowOff>135255</xdr:rowOff>
    </xdr:from>
    <xdr:to>
      <xdr:col>8</xdr:col>
      <xdr:colOff>169334</xdr:colOff>
      <xdr:row>41</xdr:row>
      <xdr:rowOff>28575</xdr:rowOff>
    </xdr:to>
    <xdr:graphicFrame macro="">
      <xdr:nvGraphicFramePr>
        <xdr:cNvPr id="63" name="Chart 62">
          <a:extLst>
            <a:ext uri="{FF2B5EF4-FFF2-40B4-BE49-F238E27FC236}">
              <a16:creationId xmlns:a16="http://schemas.microsoft.com/office/drawing/2014/main" id="{03B6091A-057B-49F5-85DF-FE5BD46B5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476250</xdr:colOff>
      <xdr:row>4</xdr:row>
      <xdr:rowOff>30480</xdr:rowOff>
    </xdr:from>
    <xdr:to>
      <xdr:col>9</xdr:col>
      <xdr:colOff>1085850</xdr:colOff>
      <xdr:row>19</xdr:row>
      <xdr:rowOff>30480</xdr:rowOff>
    </xdr:to>
    <xdr:graphicFrame macro="">
      <xdr:nvGraphicFramePr>
        <xdr:cNvPr id="61" name="Chart 60">
          <a:extLst>
            <a:ext uri="{FF2B5EF4-FFF2-40B4-BE49-F238E27FC236}">
              <a16:creationId xmlns:a16="http://schemas.microsoft.com/office/drawing/2014/main" id="{79EE976B-3BD3-49CE-B75D-9316640A2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161502</xdr:colOff>
      <xdr:row>21</xdr:row>
      <xdr:rowOff>135255</xdr:rowOff>
    </xdr:from>
    <xdr:to>
      <xdr:col>11</xdr:col>
      <xdr:colOff>472017</xdr:colOff>
      <xdr:row>41</xdr:row>
      <xdr:rowOff>19050</xdr:rowOff>
    </xdr:to>
    <xdr:graphicFrame macro="">
      <xdr:nvGraphicFramePr>
        <xdr:cNvPr id="64" name="Chart 63">
          <a:extLst>
            <a:ext uri="{FF2B5EF4-FFF2-40B4-BE49-F238E27FC236}">
              <a16:creationId xmlns:a16="http://schemas.microsoft.com/office/drawing/2014/main" id="{D55B5CD8-B290-4EE6-AC25-5B91F7D5B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355600</xdr:colOff>
      <xdr:row>3</xdr:row>
      <xdr:rowOff>152400</xdr:rowOff>
    </xdr:from>
    <xdr:to>
      <xdr:col>17</xdr:col>
      <xdr:colOff>448734</xdr:colOff>
      <xdr:row>19</xdr:row>
      <xdr:rowOff>0</xdr:rowOff>
    </xdr:to>
    <xdr:graphicFrame macro="">
      <xdr:nvGraphicFramePr>
        <xdr:cNvPr id="3" name="Chart 2">
          <a:extLst>
            <a:ext uri="{FF2B5EF4-FFF2-40B4-BE49-F238E27FC236}">
              <a16:creationId xmlns:a16="http://schemas.microsoft.com/office/drawing/2014/main" id="{20F35C21-D589-490F-AFC5-FA719EAEA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553507</xdr:colOff>
      <xdr:row>3</xdr:row>
      <xdr:rowOff>148590</xdr:rowOff>
    </xdr:from>
    <xdr:to>
      <xdr:col>20</xdr:col>
      <xdr:colOff>723899</xdr:colOff>
      <xdr:row>18</xdr:row>
      <xdr:rowOff>169333</xdr:rowOff>
    </xdr:to>
    <xdr:graphicFrame macro="">
      <xdr:nvGraphicFramePr>
        <xdr:cNvPr id="4" name="Chart 3">
          <a:extLst>
            <a:ext uri="{FF2B5EF4-FFF2-40B4-BE49-F238E27FC236}">
              <a16:creationId xmlns:a16="http://schemas.microsoft.com/office/drawing/2014/main" id="{784A794F-D853-4549-B9B6-0D26EDC4A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0</xdr:col>
      <xdr:colOff>9526</xdr:colOff>
      <xdr:row>0</xdr:row>
      <xdr:rowOff>9526</xdr:rowOff>
    </xdr:from>
    <xdr:ext cx="7610474" cy="598690"/>
    <xdr:sp macro="" textlink="">
      <xdr:nvSpPr>
        <xdr:cNvPr id="24" name="TextBox 23">
          <a:extLst>
            <a:ext uri="{FF2B5EF4-FFF2-40B4-BE49-F238E27FC236}">
              <a16:creationId xmlns:a16="http://schemas.microsoft.com/office/drawing/2014/main" id="{F804B229-4C2D-823C-AC30-9A7EEB59EC5F}"/>
            </a:ext>
          </a:extLst>
        </xdr:cNvPr>
        <xdr:cNvSpPr txBox="1"/>
      </xdr:nvSpPr>
      <xdr:spPr>
        <a:xfrm>
          <a:off x="9526" y="9526"/>
          <a:ext cx="7610474" cy="598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a:solidFill>
                <a:schemeClr val="bg1">
                  <a:lumMod val="50000"/>
                </a:schemeClr>
              </a:solidFill>
              <a:latin typeface="Arial Black" panose="020B0A04020102020204" pitchFamily="34" charset="0"/>
            </a:rPr>
            <a:t>   Call Centre Data Analysis</a:t>
          </a: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26.986652777778" backgroundQuery="1" createdVersion="8" refreshedVersion="8" minRefreshableVersion="3" recordCount="0" supportSubquery="1" supportAdvancedDrill="1" xr:uid="{017B1801-9A56-475D-AD0A-BF3CF3AF0846}">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26.986651157407" backgroundQuery="1" createdVersion="8" refreshedVersion="8" minRefreshableVersion="3" recordCount="0" supportSubquery="1" supportAdvancedDrill="1" xr:uid="{132B2DDB-F017-4906-B5F9-11B624AFE491}">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 name="[customers].[City].[City]" caption="City" numFmtId="0" hierarchy="16" level="1">
      <sharedItems count="3">
        <s v="Cincinnati"/>
        <s v="Cleveland"/>
        <s v="Columbus"/>
      </sharedItems>
    </cacheField>
    <cacheField name="[customers].[Gedner].[Gedner]" caption="Gedner" numFmtId="0" hierarchy="14" level="1">
      <sharedItems count="2">
        <s v="Female"/>
        <s v="Male"/>
      </sharedItems>
    </cacheField>
    <cacheField name="[Measures].[Call Count]" caption="Call Count" numFmtId="0" hierarchy="18"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27.020206134257" backgroundQuery="1" createdVersion="8" refreshedVersion="8" minRefreshableVersion="3" recordCount="0" supportSubquery="1" supportAdvancedDrill="1" xr:uid="{97765B67-FD5B-4EE6-9468-EC52F94B257A}">
  <cacheSource type="external" connectionId="1"/>
  <cacheFields count="6">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unt="5">
        <s v="R01"/>
        <s v="R02"/>
        <s v="R03"/>
        <s v="R04"/>
        <s v="R05"/>
      </sharedItems>
    </cacheField>
    <cacheField name="[customers].[City].[City]" caption="City" numFmtId="0" hierarchy="16" level="1">
      <sharedItems count="3">
        <s v="Cincinnati"/>
        <s v="Cleveland"/>
        <s v="Columbus"/>
      </sharedItems>
    </cacheField>
    <cacheField name="[customers].[Customer ID].[Customer ID]" caption="Customer ID" numFmtId="0" hierarchy="13"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4"/>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5"/>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685185" backgroundQuery="1" createdVersion="8" refreshedVersion="8" minRefreshableVersion="3" recordCount="0" supportSubquery="1" supportAdvancedDrill="1" xr:uid="{D2A1DAB2-B7A3-44BE-A434-D4735C7AD156}">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7777774" backgroundQuery="1" createdVersion="8" refreshedVersion="8" minRefreshableVersion="3" recordCount="0" supportSubquery="1" supportAdvancedDrill="1" xr:uid="{AC00EB5E-7D45-4299-B909-336229E257A1}">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8124997" backgroundQuery="1" createdVersion="8" refreshedVersion="8" minRefreshableVersion="3" recordCount="0" supportSubquery="1" supportAdvancedDrill="1" xr:uid="{6EEEB9A6-4D40-4121-92F2-FBE37C478F3D}">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8703705" backgroundQuery="1" createdVersion="8" refreshedVersion="8" minRefreshableVersion="3" recordCount="0" supportSubquery="1" supportAdvancedDrill="1" xr:uid="{DC72215E-9B07-4D0C-ACBB-930185D6F9F5}">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unt="1">
        <s v="R02"/>
      </sharedItems>
    </cacheField>
    <cacheField name="[Measures].[Total Amount]" caption="Total Amount" numFmtId="0" hierarchy="1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9282406" backgroundQuery="1" createdVersion="8" refreshedVersion="8" minRefreshableVersion="3" recordCount="0" supportSubquery="1" supportAdvancedDrill="1" xr:uid="{77963341-2868-4287-9C19-3BC0B96B5A03}">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2"/>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31.092279976852" backgroundQuery="1" createdVersion="8" refreshedVersion="8" minRefreshableVersion="3" recordCount="0" supportSubquery="1" supportAdvancedDrill="1" xr:uid="{D979E369-6146-4B8A-9971-D45A444D1A0A}">
  <cacheSource type="external" connectionId="1"/>
  <cacheFields count="3">
    <cacheField name="[Measures].[Count of Call number]" caption="Count of Call number" numFmtId="0" hierarchy="2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Set1]" caption="Set1" set="1" parentSet="10"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S S" refreshedDate="45726.986638773145" backgroundQuery="1" createdVersion="3" refreshedVersion="8" minRefreshableVersion="3" recordCount="0" supportSubquery="1" supportAdvancedDrill="1" xr:uid="{4EB5951C-7687-4CB5-9769-D9C54AA8C528}">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Rating Chart]" caption="Rating Chart" attribute="1" defaultMemberUniqueName="[calls].[Rating Chart].[All]" allUniqueName="[calls].[Rating Chart].[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displayFolder="" count="0" unbalanced="0" unbalancedGroup="0">
      <extLst>
        <ext xmlns:x14="http://schemas.microsoft.com/office/spreadsheetml/2009/9/main" uri="{8CF416AD-EC4C-4aba-99F5-12A058AE0983}">
          <x14:cacheHierarchy hierarchizeDistinct="0"/>
        </ext>
      </extLst>
    </cacheHierarchy>
  </cacheHierarchies>
  <kpis count="0"/>
  <calculatedMembers count="1">
    <calculatedMember name="[Set1]" mdx="{([calls].[Rating rounded].&amp;[0])}" set="1">
      <extLst>
        <ext xmlns:x14="http://schemas.microsoft.com/office/spreadsheetml/2009/9/main" uri="{0C70D0D5-359C-4a49-802D-23BBF952B5CE}">
          <x14:calculatedMember hierarchizeDistinct="0">
            <x14:tupleSet>
              <x14:headers>
                <x14:header uniqueName="[calls].[Rating rounded].[Rating rounded]" hierarchyName="[calls].[Rating rounded]"/>
              </x14:headers>
              <x14:rows>
                <x14:row>
                  <x14:rowItem u="[calls].[Rating rounded].&amp;[0]" d="0"/>
                </x14:row>
              </x14:rows>
            </x14:tupleSet>
          </x14:calculatedMember>
        </ext>
      </extLst>
    </calculatedMember>
  </calculatedMembers>
  <extLst>
    <ext xmlns:x14="http://schemas.microsoft.com/office/spreadsheetml/2009/9/main" uri="{725AE2AE-9491-48be-B2B4-4EB974FC3084}">
      <x14:pivotCacheDefinition slicerData="1" pivotCacheId="10362168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B50145-6DD0-4D3C-BCA9-A770C6E8E4D4}" name="Summa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numFmtId="166"/>
    <dataField fld="1" subtotal="count" baseField="0" baseItem="0"/>
    <dataField fld="2" subtotal="count" baseField="0" baseItem="0"/>
    <dataField fld="3" subtotal="count" baseField="0" baseItem="0"/>
    <dataField fld="4" subtotal="count" baseField="0" baseItem="0"/>
  </dataFields>
  <formats count="2">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0"/>
          </reference>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6D617B-6ECA-4440-8224-E418B2980ECC}" name="Rep Pivot" cacheId="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0B4D10-9166-4462-93B5-155C616C7A8B}" name="Rep Info By City" cacheId="2" applyNumberFormats="0" applyBorderFormats="0" applyFontFormats="0" applyPatternFormats="0" applyAlignmentFormats="0" applyWidthHeightFormats="1" dataCaption="Values" updatedVersion="8" minRefreshableVersion="3" pageWrap="1" subtotalHiddenItems="1" rowGrandTotals="0" itemPrintTitles="1" createdVersion="8" indent="0" outline="1" outlineData="1" multipleFieldFilters="0" chartFormat="79" customListSort="0">
  <location ref="A89:G108" firstHeaderRow="1" firstDataRow="2" firstDataCol="1"/>
  <pivotFields count="6">
    <pivotField allDrilled="1" subtotalTop="0" showAll="0" sortType="ascending" defaultSubtotal="0" defaultAttributeDrillState="1">
      <items count="7">
        <item x="3"/>
        <item x="1"/>
        <item x="5"/>
        <item x="6"/>
        <item x="4"/>
        <item x="0"/>
        <item x="2"/>
      </items>
    </pivotField>
    <pivotField allDrilled="1" subtotalTop="0" showAll="0" sortType="ascending" defaultSubtotal="0" defaultAttributeDrillState="1">
      <items count="6">
        <item x="0"/>
        <item x="1"/>
        <item x="2"/>
        <item x="3"/>
        <item x="4"/>
        <item x="5"/>
      </items>
    </pivotField>
    <pivotField axis="axisCol" allDrilled="1" subtotalTop="0" showAll="0" dataSourceSort="1" defaultSubtotal="0" defaultAttributeDrillState="1">
      <items count="5">
        <item x="0"/>
        <item x="1"/>
        <item x="2"/>
        <item x="3"/>
        <item x="4"/>
      </items>
    </pivotField>
    <pivotField axis="axisRow" allDrilled="1" subtotalTop="0" showAll="0" sortType="ascending"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3"/>
    <field x="4"/>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5"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2">
    <rowHierarchyUsage hierarchyUsage="16"/>
    <rowHierarchyUsage hierarchyUsage="13"/>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807570-8904-47BB-90E0-6B96A975922C}" name="Rep Based Info Call &amp; Amount" cacheId="3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0">
  <location ref="A46:C48" firstHeaderRow="0"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1">
        <item s="1" x="0"/>
      </items>
    </pivotField>
    <pivotField dataField="1" subtotalTop="0" showAll="0" defaultSubtotal="0"/>
  </pivotFields>
  <rowFields count="1">
    <field x="2"/>
  </rowFields>
  <rowItems count="2">
    <i>
      <x/>
    </i>
    <i t="grand">
      <x/>
    </i>
  </rowItems>
  <colFields count="1">
    <field x="-2"/>
  </colFields>
  <colItems count="2">
    <i>
      <x/>
    </i>
    <i i="1">
      <x v="1"/>
    </i>
  </colItems>
  <dataFields count="2">
    <dataField fld="1" subtotal="count" baseField="0" baseItem="0"/>
    <dataField fld="3" subtotal="count" baseField="0" baseItem="0"/>
  </dataFields>
  <chartFormats count="2">
    <chartFormat chart="43"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7DBCD3-5659-4C62-AAA1-7ACC405069FA}" name="Call Trends" cacheId="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3">
  <location ref="A33:B4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50" format="2" series="1">
      <pivotArea type="data" outline="0" fieldPosition="0">
        <references count="1">
          <reference field="4294967294" count="1" selected="0">
            <x v="0"/>
          </reference>
        </references>
      </pivotArea>
    </chartFormat>
    <chartFormat chart="50" format="3">
      <pivotArea type="data" outline="0" fieldPosition="0">
        <references count="2">
          <reference field="4294967294" count="1" selected="0">
            <x v="0"/>
          </reference>
          <reference field="0" count="1" selected="0">
            <x v="6"/>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407BFD-BC0E-44FD-9178-3FD385946C48}" name="Rating Pivot" cacheId="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I88:J94" firstHeaderRow="1" firstDataRow="1" firstDataCol="1"/>
  <pivotFields count="3">
    <pivotField dataField="1" subtotalTop="0" showAll="0" defaultSubtotal="0"/>
    <pivotField axis="axisRow" allDrilled="1" showAll="0" dataSourceSort="1" defaultAttributeDrillState="1">
      <items count="6">
        <item x="0"/>
        <item x="1"/>
        <item x="2"/>
        <item x="3"/>
        <item x="4"/>
        <item t="default"/>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Count of Call number"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E8D845-7F3E-4634-A3B0-48228373CBC7}" name="Call Date" cacheId="3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4">
  <location ref="A16:C29"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3">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1" count="1" selected="0">
            <x v="3"/>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A294B4-F961-4FBC-BFBA-D036D0FF65D1}" name="Selected Rep" cacheId="4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0">
  <location ref="A57:A58" firstHeaderRow="1" firstDataRow="1" firstDataCol="1"/>
  <pivotFields count="2">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
        <item s="1" x="0"/>
      </items>
    </pivotField>
  </pivotFields>
  <rowFields count="1">
    <field x="1"/>
  </rowFields>
  <rowItems count="1">
    <i>
      <x/>
    </i>
  </rowItems>
  <formats count="1">
    <format dxfId="9">
      <pivotArea dataOnly="0" labelOnly="1" fieldPosition="0">
        <references count="1">
          <reference field="1"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 - Source Datase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4F5EBD-0567-4A03-BBEC-557D4E4D76DA}" name="Male Vs Female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8">
  <location ref="A70:D75" firstHeaderRow="1" firstDataRow="2" firstDataCol="1"/>
  <pivotFields count="5">
    <pivotField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2"/>
  </rowFields>
  <rowItems count="4">
    <i>
      <x/>
    </i>
    <i>
      <x v="1"/>
    </i>
    <i>
      <x v="2"/>
    </i>
    <i t="grand">
      <x/>
    </i>
  </rowItems>
  <colFields count="1">
    <field x="3"/>
  </colFields>
  <colItems count="3">
    <i>
      <x/>
    </i>
    <i>
      <x v="1"/>
    </i>
    <i t="grand">
      <x/>
    </i>
  </colItems>
  <dataFields count="1">
    <dataField fld="4" subtotal="count" baseField="0" baseItem="0"/>
  </dataFields>
  <chartFormats count="2">
    <chartFormat chart="67" format="4" series="1">
      <pivotArea type="data" outline="0" fieldPosition="0">
        <references count="2">
          <reference field="4294967294" count="1" selected="0">
            <x v="0"/>
          </reference>
          <reference field="3" count="1" selected="0">
            <x v="0"/>
          </reference>
        </references>
      </pivotArea>
    </chartFormat>
    <chartFormat chart="67" format="5" series="1">
      <pivotArea type="data" outline="0" fieldPosition="0">
        <references count="2">
          <reference field="4294967294" count="1" selected="0">
            <x v="0"/>
          </reference>
          <reference field="3"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C51ADC4-6AFF-4A4F-A3CA-DE22A3D721CF}" sourceName="[calls].[Representative]">
  <pivotTables>
    <pivotTable tabId="6" name="Rep Pivot"/>
    <pivotTable tabId="6" name="Call Date"/>
    <pivotTable tabId="6" name="Call Trends"/>
    <pivotTable tabId="6" name="Rep Based Info Call &amp; Amount"/>
    <pivotTable tabId="6" name="Selected Rep"/>
    <pivotTable tabId="6" name="Rating Pivot"/>
  </pivotTables>
  <data>
    <olap pivotCacheId="1036216804">
      <levels count="2">
        <level uniqueName="[calls].[Representative].[(All)]" sourceCaption="(All)" count="0"/>
        <level uniqueName="[calls].[Representative].[Representative]" sourceCaption="Representative" count="5" crossFilter="none">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620D349-8865-4653-AB68-3663502879CE}" cache="Slicer_Representative" caption="Representative" showCaption="0" level="1" style="SlicerStyleDark5 2"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3"/>
    <tableColumn id="5" xr3:uid="{5A35565E-8707-4DED-AD15-A0669D67B382}" name="Date of Call" dataDxfId="22"/>
    <tableColumn id="6" xr3:uid="{F2E4F158-B41F-47BC-8DF8-DFCADFEE4E40}" name="Purchase Amount"/>
    <tableColumn id="7" xr3:uid="{04B291B5-47BD-4F78-8FD8-D1551CCA6BD9}" name="Satisfaction Rating"/>
    <tableColumn id="8" xr3:uid="{6E4123C0-0B17-43B8-A142-A1E540CE974C}" name="FY" dataDxfId="21">
      <calculatedColumnFormula>IF(MONTH(calls[[#This Row],[Date of Call]])&lt;=6, YEAR(calls[[#This Row],[Date of Call]]), YEAR(calls[[#This Row],[Date of Call]])+1)</calculatedColumnFormula>
    </tableColumn>
    <tableColumn id="9" xr3:uid="{199FA271-5E9B-46CE-9BC6-2801F92CD17E}" name="Day of week" dataDxfId="20">
      <calculatedColumnFormula>TEXT(calls[[#This Row],[Date of Call]],"DDDD")</calculatedColumnFormula>
    </tableColumn>
    <tableColumn id="10" xr3:uid="{328CDB09-95B8-4D5E-9ED9-EF0D363735A1}" name="Duration Bucket" dataDxfId="1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P3:S18" totalsRowShown="0" headerRowDxfId="17" headerRowBorderDxfId="16" tableBorderDxfId="15" totalsRowBorderDxfId="14">
  <autoFilter ref="P3:S18" xr:uid="{27158F51-A707-4171-8A04-81FB0AABCBA5}"/>
  <tableColumns count="4">
    <tableColumn id="1" xr3:uid="{02688061-6A8C-4E23-B7FF-D00CD8B58CAC}" name="Customer ID" dataDxfId="13"/>
    <tableColumn id="2" xr3:uid="{771678B6-DB44-426B-9874-B4E421A440D5}" name="Gedner" dataDxfId="12"/>
    <tableColumn id="3" xr3:uid="{B0D41C62-587E-494D-B49A-603F2C05F8D3}" name="Age" dataDxfId="11"/>
    <tableColumn id="4" xr3:uid="{663F92D6-FE31-4D81-9E01-8D066DDC8A88}" name="City" dataDxf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S1003"/>
  <sheetViews>
    <sheetView zoomScale="115" zoomScaleNormal="115" workbookViewId="0">
      <selection activeCell="B1" sqref="B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3" width="11.5" customWidth="1"/>
    <col min="14" max="16" width="7.5" customWidth="1"/>
    <col min="17" max="17" width="14.59765625" customWidth="1"/>
    <col min="20" max="20" width="10.59765625" customWidth="1"/>
  </cols>
  <sheetData>
    <row r="1" spans="2:19" s="4" customFormat="1" ht="48" customHeight="1" x14ac:dyDescent="0.25">
      <c r="B1" s="5" t="s">
        <v>1003</v>
      </c>
    </row>
    <row r="2" spans="2:19" x14ac:dyDescent="0.25">
      <c r="R2" s="1"/>
    </row>
    <row r="3" spans="2:19" x14ac:dyDescent="0.25">
      <c r="B3" s="14" t="s">
        <v>25</v>
      </c>
      <c r="C3" s="14" t="s">
        <v>0</v>
      </c>
      <c r="D3" s="15" t="s">
        <v>1</v>
      </c>
      <c r="E3" s="16" t="s">
        <v>3</v>
      </c>
      <c r="F3" s="16" t="s">
        <v>4</v>
      </c>
      <c r="G3" s="14" t="s">
        <v>2</v>
      </c>
      <c r="H3" s="14" t="s">
        <v>994</v>
      </c>
      <c r="I3" t="s">
        <v>1036</v>
      </c>
      <c r="J3" t="s">
        <v>1037</v>
      </c>
      <c r="K3" t="s">
        <v>1038</v>
      </c>
      <c r="L3" t="s">
        <v>1039</v>
      </c>
      <c r="P3" s="8" t="s">
        <v>0</v>
      </c>
      <c r="Q3" s="9" t="s">
        <v>995</v>
      </c>
      <c r="R3" s="9" t="s">
        <v>996</v>
      </c>
      <c r="S3" s="10" t="s">
        <v>997</v>
      </c>
    </row>
    <row r="4" spans="2:19"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P4" s="6" t="s">
        <v>17</v>
      </c>
      <c r="Q4" s="3" t="s">
        <v>998</v>
      </c>
      <c r="R4" s="2">
        <v>41</v>
      </c>
      <c r="S4" s="7" t="s">
        <v>1000</v>
      </c>
    </row>
    <row r="5" spans="2:19"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P5" s="6" t="s">
        <v>24</v>
      </c>
      <c r="Q5" s="3" t="s">
        <v>998</v>
      </c>
      <c r="R5" s="2">
        <v>31</v>
      </c>
      <c r="S5" s="7" t="s">
        <v>1001</v>
      </c>
    </row>
    <row r="6" spans="2:19"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P6" s="6" t="s">
        <v>20</v>
      </c>
      <c r="Q6" s="3" t="s">
        <v>998</v>
      </c>
      <c r="R6" s="2">
        <v>26</v>
      </c>
      <c r="S6" s="7" t="s">
        <v>1002</v>
      </c>
    </row>
    <row r="7" spans="2:19"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P7" s="6" t="s">
        <v>12</v>
      </c>
      <c r="Q7" s="3" t="s">
        <v>998</v>
      </c>
      <c r="R7" s="2">
        <v>36</v>
      </c>
      <c r="S7" s="7" t="s">
        <v>1002</v>
      </c>
    </row>
    <row r="8" spans="2:19"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P8" s="6" t="s">
        <v>23</v>
      </c>
      <c r="Q8" s="3" t="s">
        <v>998</v>
      </c>
      <c r="R8" s="2">
        <v>37</v>
      </c>
      <c r="S8" s="7" t="s">
        <v>1000</v>
      </c>
    </row>
    <row r="9" spans="2:19"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P9" s="6" t="s">
        <v>7</v>
      </c>
      <c r="Q9" s="3" t="s">
        <v>998</v>
      </c>
      <c r="R9" s="2">
        <v>23</v>
      </c>
      <c r="S9" s="7" t="s">
        <v>1000</v>
      </c>
    </row>
    <row r="10" spans="2:19"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P10" s="6" t="s">
        <v>15</v>
      </c>
      <c r="Q10" s="3" t="s">
        <v>999</v>
      </c>
      <c r="R10" s="2">
        <v>22</v>
      </c>
      <c r="S10" s="7" t="s">
        <v>1001</v>
      </c>
    </row>
    <row r="11" spans="2:19"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P11" s="6" t="s">
        <v>5</v>
      </c>
      <c r="Q11" s="3" t="s">
        <v>999</v>
      </c>
      <c r="R11" s="2">
        <v>42</v>
      </c>
      <c r="S11" s="7" t="s">
        <v>1001</v>
      </c>
    </row>
    <row r="12" spans="2:19"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P12" s="6" t="s">
        <v>22</v>
      </c>
      <c r="Q12" s="3" t="s">
        <v>999</v>
      </c>
      <c r="R12" s="2">
        <v>25</v>
      </c>
      <c r="S12" s="7" t="s">
        <v>1000</v>
      </c>
    </row>
    <row r="13" spans="2:19"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P13" s="6" t="s">
        <v>18</v>
      </c>
      <c r="Q13" s="3" t="s">
        <v>999</v>
      </c>
      <c r="R13" s="2">
        <v>30</v>
      </c>
      <c r="S13" s="7" t="s">
        <v>1001</v>
      </c>
    </row>
    <row r="14" spans="2:19"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P14" s="6" t="s">
        <v>8</v>
      </c>
      <c r="Q14" s="3" t="s">
        <v>999</v>
      </c>
      <c r="R14" s="2">
        <v>30</v>
      </c>
      <c r="S14" s="7" t="s">
        <v>1002</v>
      </c>
    </row>
    <row r="15" spans="2:19"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P15" s="6" t="s">
        <v>16</v>
      </c>
      <c r="Q15" s="3" t="s">
        <v>999</v>
      </c>
      <c r="R15" s="2">
        <v>28</v>
      </c>
      <c r="S15" s="7" t="s">
        <v>1002</v>
      </c>
    </row>
    <row r="16" spans="2:19"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P16" s="6" t="s">
        <v>14</v>
      </c>
      <c r="Q16" s="3" t="s">
        <v>999</v>
      </c>
      <c r="R16" s="2">
        <v>37</v>
      </c>
      <c r="S16" s="7" t="s">
        <v>1001</v>
      </c>
    </row>
    <row r="17" spans="2:19"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P17" s="6" t="s">
        <v>21</v>
      </c>
      <c r="Q17" s="3" t="s">
        <v>999</v>
      </c>
      <c r="R17" s="2">
        <v>38</v>
      </c>
      <c r="S17" s="7" t="s">
        <v>1000</v>
      </c>
    </row>
    <row r="18" spans="2:19"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P18" s="11" t="s">
        <v>19</v>
      </c>
      <c r="Q18" s="19" t="s">
        <v>999</v>
      </c>
      <c r="R18" s="12">
        <v>43</v>
      </c>
      <c r="S18" s="13" t="s">
        <v>1001</v>
      </c>
    </row>
    <row r="19" spans="2:19"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19"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19"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19"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19"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19"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19"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19"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19"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19"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19"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19"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19"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19"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E7"/>
  <sheetViews>
    <sheetView zoomScale="115" zoomScaleNormal="115" workbookViewId="0">
      <selection activeCell="I6" sqref="I6"/>
    </sheetView>
  </sheetViews>
  <sheetFormatPr defaultRowHeight="13.8" x14ac:dyDescent="0.25"/>
  <cols>
    <col min="5" max="5" width="10.8984375" customWidth="1"/>
    <col min="6" max="6" width="16.5" customWidth="1"/>
  </cols>
  <sheetData>
    <row r="2" spans="5:5" x14ac:dyDescent="0.25">
      <c r="E2" t="s">
        <v>1040</v>
      </c>
    </row>
    <row r="3" spans="5:5" ht="45" customHeight="1" x14ac:dyDescent="0.25">
      <c r="E3" t="s">
        <v>11</v>
      </c>
    </row>
    <row r="4" spans="5:5" ht="46.8" customHeight="1" x14ac:dyDescent="0.25">
      <c r="E4" t="s">
        <v>9</v>
      </c>
    </row>
    <row r="5" spans="5:5" ht="59.4" customHeight="1" x14ac:dyDescent="0.25">
      <c r="E5" t="s">
        <v>6</v>
      </c>
    </row>
    <row r="6" spans="5:5" ht="63" customHeight="1" x14ac:dyDescent="0.25">
      <c r="E6" t="s">
        <v>13</v>
      </c>
    </row>
    <row r="7" spans="5:5" ht="54.6" customHeight="1" x14ac:dyDescent="0.25">
      <c r="E7"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0C7F-2A5F-4104-A941-44A32856CED0}">
  <dimension ref="A3:J108"/>
  <sheetViews>
    <sheetView topLeftCell="A103" zoomScaleNormal="100" workbookViewId="0">
      <selection activeCell="N57" sqref="N57"/>
    </sheetView>
  </sheetViews>
  <sheetFormatPr defaultRowHeight="13.8" x14ac:dyDescent="0.25"/>
  <cols>
    <col min="1" max="1" width="13.09765625" bestFit="1" customWidth="1"/>
    <col min="2" max="2" width="9.8984375" bestFit="1" customWidth="1"/>
    <col min="3" max="3" width="12.59765625" bestFit="1" customWidth="1"/>
    <col min="4" max="4" width="14.5" bestFit="1" customWidth="1"/>
    <col min="5" max="5" width="7.3984375" bestFit="1" customWidth="1"/>
    <col min="6" max="7" width="11" bestFit="1" customWidth="1"/>
    <col min="8" max="8" width="17.5" customWidth="1"/>
    <col min="9" max="9" width="13.09765625" bestFit="1" customWidth="1"/>
    <col min="10" max="10" width="19.59765625" bestFit="1" customWidth="1"/>
    <col min="11" max="331" width="10.09765625" bestFit="1" customWidth="1"/>
    <col min="332" max="332" width="11" bestFit="1" customWidth="1"/>
  </cols>
  <sheetData>
    <row r="3" spans="1:5" x14ac:dyDescent="0.25">
      <c r="A3" t="s">
        <v>1042</v>
      </c>
      <c r="B3" t="s">
        <v>1041</v>
      </c>
      <c r="C3" t="s">
        <v>1043</v>
      </c>
      <c r="D3" t="s">
        <v>1044</v>
      </c>
      <c r="E3" t="s">
        <v>1045</v>
      </c>
    </row>
    <row r="4" spans="1:5" x14ac:dyDescent="0.25">
      <c r="A4" s="25">
        <v>1000</v>
      </c>
      <c r="B4" s="21">
        <v>96623</v>
      </c>
      <c r="C4" s="22">
        <v>89850</v>
      </c>
      <c r="D4" s="27">
        <v>3.8854000000000033</v>
      </c>
      <c r="E4" s="23">
        <v>307</v>
      </c>
    </row>
    <row r="10" spans="1:5" x14ac:dyDescent="0.25">
      <c r="A10" t="s">
        <v>1042</v>
      </c>
      <c r="B10" t="s">
        <v>1041</v>
      </c>
      <c r="C10" t="s">
        <v>1043</v>
      </c>
      <c r="D10" t="s">
        <v>1044</v>
      </c>
      <c r="E10" t="s">
        <v>1045</v>
      </c>
    </row>
    <row r="11" spans="1:5" x14ac:dyDescent="0.25">
      <c r="A11" s="42">
        <v>218</v>
      </c>
      <c r="B11" s="21">
        <v>20581</v>
      </c>
      <c r="C11" s="22">
        <v>19300</v>
      </c>
      <c r="D11" s="27">
        <v>3.8706422018348627</v>
      </c>
      <c r="E11" s="23">
        <v>74</v>
      </c>
    </row>
    <row r="16" spans="1:5" x14ac:dyDescent="0.25">
      <c r="A16" s="24" t="s">
        <v>1059</v>
      </c>
      <c r="B16" t="s">
        <v>1042</v>
      </c>
      <c r="C16" t="s">
        <v>1060</v>
      </c>
    </row>
    <row r="17" spans="1:3" x14ac:dyDescent="0.25">
      <c r="A17" s="26" t="s">
        <v>1047</v>
      </c>
      <c r="B17" s="42">
        <v>19</v>
      </c>
      <c r="C17" s="42">
        <v>19</v>
      </c>
    </row>
    <row r="18" spans="1:3" x14ac:dyDescent="0.25">
      <c r="A18" s="26" t="s">
        <v>1048</v>
      </c>
      <c r="B18" s="42">
        <v>10</v>
      </c>
      <c r="C18" s="42">
        <v>10</v>
      </c>
    </row>
    <row r="19" spans="1:3" x14ac:dyDescent="0.25">
      <c r="A19" s="26" t="s">
        <v>1049</v>
      </c>
      <c r="B19" s="42">
        <v>40</v>
      </c>
      <c r="C19" s="42">
        <v>40</v>
      </c>
    </row>
    <row r="20" spans="1:3" x14ac:dyDescent="0.25">
      <c r="A20" s="26" t="s">
        <v>1050</v>
      </c>
      <c r="B20" s="42">
        <v>40</v>
      </c>
      <c r="C20" s="42">
        <v>40</v>
      </c>
    </row>
    <row r="21" spans="1:3" x14ac:dyDescent="0.25">
      <c r="A21" s="26" t="s">
        <v>1051</v>
      </c>
      <c r="B21" s="42">
        <v>13</v>
      </c>
      <c r="C21" s="42">
        <v>13</v>
      </c>
    </row>
    <row r="22" spans="1:3" x14ac:dyDescent="0.25">
      <c r="A22" s="26" t="s">
        <v>1052</v>
      </c>
      <c r="B22" s="42">
        <v>12</v>
      </c>
      <c r="C22" s="42">
        <v>12</v>
      </c>
    </row>
    <row r="23" spans="1:3" x14ac:dyDescent="0.25">
      <c r="A23" s="26" t="s">
        <v>1053</v>
      </c>
      <c r="B23" s="42">
        <v>9</v>
      </c>
      <c r="C23" s="42">
        <v>9</v>
      </c>
    </row>
    <row r="24" spans="1:3" x14ac:dyDescent="0.25">
      <c r="A24" s="26" t="s">
        <v>1054</v>
      </c>
      <c r="B24" s="42">
        <v>13</v>
      </c>
      <c r="C24" s="42">
        <v>13</v>
      </c>
    </row>
    <row r="25" spans="1:3" x14ac:dyDescent="0.25">
      <c r="A25" s="26" t="s">
        <v>1055</v>
      </c>
      <c r="B25" s="42">
        <v>18</v>
      </c>
      <c r="C25" s="42">
        <v>18</v>
      </c>
    </row>
    <row r="26" spans="1:3" x14ac:dyDescent="0.25">
      <c r="A26" s="26" t="s">
        <v>1056</v>
      </c>
      <c r="B26" s="42">
        <v>21</v>
      </c>
      <c r="C26" s="42">
        <v>21</v>
      </c>
    </row>
    <row r="27" spans="1:3" x14ac:dyDescent="0.25">
      <c r="A27" s="26" t="s">
        <v>1057</v>
      </c>
      <c r="B27" s="42">
        <v>14</v>
      </c>
      <c r="C27" s="42">
        <v>14</v>
      </c>
    </row>
    <row r="28" spans="1:3" x14ac:dyDescent="0.25">
      <c r="A28" s="26" t="s">
        <v>1058</v>
      </c>
      <c r="B28" s="42">
        <v>9</v>
      </c>
      <c r="C28" s="42">
        <v>9</v>
      </c>
    </row>
    <row r="29" spans="1:3" x14ac:dyDescent="0.25">
      <c r="A29" s="26" t="s">
        <v>1046</v>
      </c>
      <c r="B29" s="42">
        <v>218</v>
      </c>
      <c r="C29" s="42">
        <v>218</v>
      </c>
    </row>
    <row r="33" spans="1:9" x14ac:dyDescent="0.25">
      <c r="A33" s="24" t="s">
        <v>1059</v>
      </c>
      <c r="B33" t="s">
        <v>1042</v>
      </c>
    </row>
    <row r="34" spans="1:9" x14ac:dyDescent="0.25">
      <c r="A34" s="26" t="s">
        <v>1064</v>
      </c>
      <c r="B34" s="42">
        <v>28</v>
      </c>
    </row>
    <row r="35" spans="1:9" x14ac:dyDescent="0.25">
      <c r="A35" s="26" t="s">
        <v>1062</v>
      </c>
      <c r="B35" s="42">
        <v>24</v>
      </c>
      <c r="F35" s="28"/>
    </row>
    <row r="36" spans="1:9" x14ac:dyDescent="0.25">
      <c r="A36" s="26" t="s">
        <v>1066</v>
      </c>
      <c r="B36" s="42">
        <v>44</v>
      </c>
    </row>
    <row r="37" spans="1:9" x14ac:dyDescent="0.25">
      <c r="A37" s="26" t="s">
        <v>1067</v>
      </c>
      <c r="B37" s="42">
        <v>36</v>
      </c>
    </row>
    <row r="38" spans="1:9" x14ac:dyDescent="0.25">
      <c r="A38" s="26" t="s">
        <v>1065</v>
      </c>
      <c r="B38" s="42">
        <v>33</v>
      </c>
    </row>
    <row r="39" spans="1:9" x14ac:dyDescent="0.25">
      <c r="A39" s="26" t="s">
        <v>1061</v>
      </c>
      <c r="B39" s="42">
        <v>29</v>
      </c>
    </row>
    <row r="40" spans="1:9" x14ac:dyDescent="0.25">
      <c r="A40" s="26" t="s">
        <v>1063</v>
      </c>
      <c r="B40" s="42">
        <v>24</v>
      </c>
    </row>
    <row r="41" spans="1:9" x14ac:dyDescent="0.25">
      <c r="A41" s="26" t="s">
        <v>1046</v>
      </c>
      <c r="B41" s="42">
        <v>218</v>
      </c>
    </row>
    <row r="45" spans="1:9" x14ac:dyDescent="0.25">
      <c r="E45" t="s">
        <v>1068</v>
      </c>
      <c r="H45" t="s">
        <v>1069</v>
      </c>
      <c r="I45" t="str">
        <f>A58</f>
        <v>R02</v>
      </c>
    </row>
    <row r="46" spans="1:9" x14ac:dyDescent="0.25">
      <c r="A46" s="24" t="s">
        <v>1059</v>
      </c>
      <c r="B46" t="s">
        <v>1042</v>
      </c>
      <c r="C46" t="s">
        <v>1041</v>
      </c>
    </row>
    <row r="47" spans="1:9" x14ac:dyDescent="0.25">
      <c r="A47" s="26" t="s">
        <v>9</v>
      </c>
      <c r="B47" s="42">
        <v>218</v>
      </c>
      <c r="C47" s="21">
        <v>20581</v>
      </c>
      <c r="E47" s="26" t="s">
        <v>11</v>
      </c>
      <c r="F47">
        <v>189</v>
      </c>
      <c r="G47" s="28">
        <v>18415</v>
      </c>
      <c r="H47" t="e">
        <f>IF(E47=$I$45,F47,NA())</f>
        <v>#N/A</v>
      </c>
      <c r="I47" s="28" t="e">
        <f>IF(E47=$I$45,G47,NA())</f>
        <v>#N/A</v>
      </c>
    </row>
    <row r="48" spans="1:9" x14ac:dyDescent="0.25">
      <c r="A48" s="26" t="s">
        <v>1046</v>
      </c>
      <c r="B48" s="42">
        <v>218</v>
      </c>
      <c r="C48" s="21">
        <v>20581</v>
      </c>
      <c r="E48" s="26" t="s">
        <v>9</v>
      </c>
      <c r="F48">
        <v>218</v>
      </c>
      <c r="G48" s="28">
        <v>20581</v>
      </c>
      <c r="H48">
        <f>IF(E48=$I$45,F48,NA())</f>
        <v>218</v>
      </c>
      <c r="I48" s="28">
        <f>IF(E48=$I$45,G48,NA())</f>
        <v>20581</v>
      </c>
    </row>
    <row r="49" spans="1:9" x14ac:dyDescent="0.25">
      <c r="E49" s="26" t="s">
        <v>6</v>
      </c>
      <c r="F49">
        <v>207</v>
      </c>
      <c r="G49" s="28">
        <v>20872</v>
      </c>
      <c r="H49" t="e">
        <f>IF(E49=$I$45,F49,NA())</f>
        <v>#N/A</v>
      </c>
      <c r="I49" s="28" t="e">
        <f>IF(E49=$I$45,G49,NA())</f>
        <v>#N/A</v>
      </c>
    </row>
    <row r="50" spans="1:9" x14ac:dyDescent="0.25">
      <c r="E50" s="26" t="s">
        <v>13</v>
      </c>
      <c r="F50">
        <v>186</v>
      </c>
      <c r="G50" s="28">
        <v>16651</v>
      </c>
      <c r="H50" t="e">
        <f>IF(E50=$I$45,F50,NA())</f>
        <v>#N/A</v>
      </c>
      <c r="I50" s="28" t="e">
        <f>IF(E50=$I$45,G50,NA())</f>
        <v>#N/A</v>
      </c>
    </row>
    <row r="51" spans="1:9" x14ac:dyDescent="0.25">
      <c r="E51" s="26" t="s">
        <v>10</v>
      </c>
      <c r="F51">
        <v>200</v>
      </c>
      <c r="G51" s="28">
        <v>20104</v>
      </c>
      <c r="H51" t="e">
        <f>IF(E51=$I$45,F51,NA())</f>
        <v>#N/A</v>
      </c>
      <c r="I51" s="28" t="e">
        <f>IF(E51=$I$45,G51,NA())</f>
        <v>#N/A</v>
      </c>
    </row>
    <row r="57" spans="1:9" x14ac:dyDescent="0.25">
      <c r="A57" s="24" t="s">
        <v>1059</v>
      </c>
    </row>
    <row r="58" spans="1:9" x14ac:dyDescent="0.25">
      <c r="A58" s="29" t="s">
        <v>9</v>
      </c>
    </row>
    <row r="70" spans="1:5" x14ac:dyDescent="0.25">
      <c r="A70" s="24" t="s">
        <v>1042</v>
      </c>
      <c r="B70" s="24" t="s">
        <v>1070</v>
      </c>
    </row>
    <row r="71" spans="1:5" x14ac:dyDescent="0.25">
      <c r="A71" s="24" t="s">
        <v>1059</v>
      </c>
      <c r="B71" t="s">
        <v>999</v>
      </c>
      <c r="C71" t="s">
        <v>998</v>
      </c>
      <c r="D71" t="s">
        <v>1046</v>
      </c>
    </row>
    <row r="72" spans="1:5" x14ac:dyDescent="0.25">
      <c r="A72" s="26" t="s">
        <v>1002</v>
      </c>
      <c r="B72">
        <v>144</v>
      </c>
      <c r="C72">
        <v>132</v>
      </c>
      <c r="D72">
        <v>276</v>
      </c>
    </row>
    <row r="73" spans="1:5" x14ac:dyDescent="0.25">
      <c r="A73" s="26" t="s">
        <v>1001</v>
      </c>
      <c r="B73">
        <v>326</v>
      </c>
      <c r="C73">
        <v>63</v>
      </c>
      <c r="D73">
        <v>389</v>
      </c>
    </row>
    <row r="74" spans="1:5" x14ac:dyDescent="0.25">
      <c r="A74" s="26" t="s">
        <v>1000</v>
      </c>
      <c r="B74">
        <v>129</v>
      </c>
      <c r="C74">
        <v>206</v>
      </c>
      <c r="D74">
        <v>335</v>
      </c>
    </row>
    <row r="75" spans="1:5" x14ac:dyDescent="0.25">
      <c r="A75" s="26" t="s">
        <v>1046</v>
      </c>
      <c r="B75">
        <v>599</v>
      </c>
      <c r="C75">
        <v>401</v>
      </c>
      <c r="D75">
        <v>1000</v>
      </c>
    </row>
    <row r="79" spans="1:5" x14ac:dyDescent="0.25">
      <c r="E79" s="30"/>
    </row>
    <row r="80" spans="1:5" x14ac:dyDescent="0.25">
      <c r="E80" s="30"/>
    </row>
    <row r="81" spans="1:10" x14ac:dyDescent="0.25">
      <c r="E81" s="30"/>
    </row>
    <row r="82" spans="1:10" x14ac:dyDescent="0.25">
      <c r="E82" s="30"/>
    </row>
    <row r="83" spans="1:10" x14ac:dyDescent="0.25">
      <c r="E83" s="30"/>
    </row>
    <row r="84" spans="1:10" x14ac:dyDescent="0.25">
      <c r="E84" s="30"/>
    </row>
    <row r="88" spans="1:10" x14ac:dyDescent="0.25">
      <c r="I88" s="24" t="s">
        <v>1059</v>
      </c>
      <c r="J88" t="s">
        <v>1071</v>
      </c>
    </row>
    <row r="89" spans="1:10" x14ac:dyDescent="0.25">
      <c r="A89" s="24" t="s">
        <v>1041</v>
      </c>
      <c r="B89" s="24" t="s">
        <v>1070</v>
      </c>
      <c r="I89" s="26">
        <v>1</v>
      </c>
      <c r="J89" s="42">
        <v>3</v>
      </c>
    </row>
    <row r="90" spans="1:10" x14ac:dyDescent="0.25">
      <c r="A90" s="24" t="s">
        <v>1059</v>
      </c>
      <c r="B90" t="s">
        <v>11</v>
      </c>
      <c r="C90" t="s">
        <v>9</v>
      </c>
      <c r="D90" t="s">
        <v>6</v>
      </c>
      <c r="E90" t="s">
        <v>13</v>
      </c>
      <c r="F90" t="s">
        <v>10</v>
      </c>
      <c r="G90" t="s">
        <v>1046</v>
      </c>
      <c r="I90" s="26">
        <v>2</v>
      </c>
      <c r="J90" s="42">
        <v>19</v>
      </c>
    </row>
    <row r="91" spans="1:10" x14ac:dyDescent="0.25">
      <c r="A91" s="26" t="s">
        <v>1002</v>
      </c>
      <c r="I91" s="26">
        <v>3</v>
      </c>
      <c r="J91" s="42">
        <v>35</v>
      </c>
    </row>
    <row r="92" spans="1:10" x14ac:dyDescent="0.25">
      <c r="A92" s="31" t="s">
        <v>20</v>
      </c>
      <c r="B92" s="21">
        <v>891</v>
      </c>
      <c r="C92" s="21">
        <v>1332</v>
      </c>
      <c r="D92" s="21">
        <v>1282</v>
      </c>
      <c r="E92" s="21">
        <v>739</v>
      </c>
      <c r="F92" s="21">
        <v>560</v>
      </c>
      <c r="G92" s="21">
        <v>4804</v>
      </c>
      <c r="I92" s="26">
        <v>4</v>
      </c>
      <c r="J92" s="42">
        <v>87</v>
      </c>
    </row>
    <row r="93" spans="1:10" x14ac:dyDescent="0.25">
      <c r="A93" s="31" t="s">
        <v>12</v>
      </c>
      <c r="B93" s="21">
        <v>1991</v>
      </c>
      <c r="C93" s="21">
        <v>1886</v>
      </c>
      <c r="D93" s="21">
        <v>1206</v>
      </c>
      <c r="E93" s="21">
        <v>884</v>
      </c>
      <c r="F93" s="21">
        <v>1722</v>
      </c>
      <c r="G93" s="21">
        <v>7689</v>
      </c>
      <c r="I93" s="26">
        <v>5</v>
      </c>
      <c r="J93" s="42">
        <v>74</v>
      </c>
    </row>
    <row r="94" spans="1:10" x14ac:dyDescent="0.25">
      <c r="A94" s="31" t="s">
        <v>8</v>
      </c>
      <c r="B94" s="21">
        <v>1163</v>
      </c>
      <c r="C94" s="21">
        <v>1180</v>
      </c>
      <c r="D94" s="21">
        <v>1616</v>
      </c>
      <c r="E94" s="21">
        <v>1043</v>
      </c>
      <c r="F94" s="21">
        <v>1747</v>
      </c>
      <c r="G94" s="21">
        <v>6749</v>
      </c>
      <c r="I94" s="26" t="s">
        <v>1046</v>
      </c>
      <c r="J94" s="42">
        <v>218</v>
      </c>
    </row>
    <row r="95" spans="1:10" x14ac:dyDescent="0.25">
      <c r="A95" s="31" t="s">
        <v>16</v>
      </c>
      <c r="B95" s="21">
        <v>1438</v>
      </c>
      <c r="C95" s="21">
        <v>1616</v>
      </c>
      <c r="D95" s="21">
        <v>866</v>
      </c>
      <c r="E95" s="21">
        <v>829</v>
      </c>
      <c r="F95" s="21">
        <v>2070</v>
      </c>
      <c r="G95" s="21">
        <v>6819</v>
      </c>
    </row>
    <row r="96" spans="1:10" x14ac:dyDescent="0.25">
      <c r="A96" s="26" t="s">
        <v>1001</v>
      </c>
    </row>
    <row r="97" spans="1:7" x14ac:dyDescent="0.25">
      <c r="A97" s="31" t="s">
        <v>24</v>
      </c>
      <c r="B97" s="21">
        <v>1233</v>
      </c>
      <c r="C97" s="21">
        <v>223</v>
      </c>
      <c r="D97" s="21">
        <v>1680</v>
      </c>
      <c r="E97" s="21">
        <v>990</v>
      </c>
      <c r="F97" s="21">
        <v>1508</v>
      </c>
      <c r="G97" s="21">
        <v>5634</v>
      </c>
    </row>
    <row r="98" spans="1:7" x14ac:dyDescent="0.25">
      <c r="A98" s="31" t="s">
        <v>15</v>
      </c>
      <c r="B98" s="21">
        <v>1598</v>
      </c>
      <c r="C98" s="21">
        <v>1907</v>
      </c>
      <c r="D98" s="21">
        <v>869</v>
      </c>
      <c r="E98" s="21">
        <v>1426</v>
      </c>
      <c r="F98" s="21">
        <v>1416</v>
      </c>
      <c r="G98" s="21">
        <v>7216</v>
      </c>
    </row>
    <row r="99" spans="1:7" x14ac:dyDescent="0.25">
      <c r="A99" s="31" t="s">
        <v>5</v>
      </c>
      <c r="B99" s="21">
        <v>900</v>
      </c>
      <c r="C99" s="21">
        <v>1016</v>
      </c>
      <c r="D99" s="21">
        <v>960</v>
      </c>
      <c r="E99" s="21">
        <v>940</v>
      </c>
      <c r="F99" s="21">
        <v>1193</v>
      </c>
      <c r="G99" s="21">
        <v>5009</v>
      </c>
    </row>
    <row r="100" spans="1:7" x14ac:dyDescent="0.25">
      <c r="A100" s="31" t="s">
        <v>18</v>
      </c>
      <c r="B100" s="21">
        <v>900</v>
      </c>
      <c r="C100" s="21">
        <v>1470</v>
      </c>
      <c r="D100" s="21">
        <v>1617</v>
      </c>
      <c r="E100" s="21">
        <v>1314</v>
      </c>
      <c r="F100" s="21">
        <v>941</v>
      </c>
      <c r="G100" s="21">
        <v>6242</v>
      </c>
    </row>
    <row r="101" spans="1:7" x14ac:dyDescent="0.25">
      <c r="A101" s="31" t="s">
        <v>14</v>
      </c>
      <c r="B101" s="21">
        <v>1255</v>
      </c>
      <c r="C101" s="21">
        <v>516</v>
      </c>
      <c r="D101" s="21">
        <v>1874</v>
      </c>
      <c r="E101" s="21">
        <v>1863</v>
      </c>
      <c r="F101" s="21">
        <v>1722</v>
      </c>
      <c r="G101" s="21">
        <v>7230</v>
      </c>
    </row>
    <row r="102" spans="1:7" x14ac:dyDescent="0.25">
      <c r="A102" s="31" t="s">
        <v>19</v>
      </c>
      <c r="B102" s="21">
        <v>1138</v>
      </c>
      <c r="C102" s="21">
        <v>1898</v>
      </c>
      <c r="D102" s="21">
        <v>1482</v>
      </c>
      <c r="E102" s="21">
        <v>846</v>
      </c>
      <c r="F102" s="21">
        <v>1154</v>
      </c>
      <c r="G102" s="21">
        <v>6518</v>
      </c>
    </row>
    <row r="103" spans="1:7" x14ac:dyDescent="0.25">
      <c r="A103" s="26" t="s">
        <v>1000</v>
      </c>
    </row>
    <row r="104" spans="1:7" x14ac:dyDescent="0.25">
      <c r="A104" s="31" t="s">
        <v>17</v>
      </c>
      <c r="B104" s="21">
        <v>1655</v>
      </c>
      <c r="C104" s="21">
        <v>805</v>
      </c>
      <c r="D104" s="21">
        <v>2263</v>
      </c>
      <c r="E104" s="21">
        <v>987</v>
      </c>
      <c r="F104" s="21">
        <v>1075</v>
      </c>
      <c r="G104" s="21">
        <v>6785</v>
      </c>
    </row>
    <row r="105" spans="1:7" x14ac:dyDescent="0.25">
      <c r="A105" s="31" t="s">
        <v>23</v>
      </c>
      <c r="B105" s="21">
        <v>1104</v>
      </c>
      <c r="C105" s="21">
        <v>2280</v>
      </c>
      <c r="D105" s="21">
        <v>1445</v>
      </c>
      <c r="E105" s="21">
        <v>1722</v>
      </c>
      <c r="F105" s="21">
        <v>1196</v>
      </c>
      <c r="G105" s="21">
        <v>7747</v>
      </c>
    </row>
    <row r="106" spans="1:7" x14ac:dyDescent="0.25">
      <c r="A106" s="31" t="s">
        <v>7</v>
      </c>
      <c r="B106" s="21">
        <v>372</v>
      </c>
      <c r="C106" s="21">
        <v>1818</v>
      </c>
      <c r="D106" s="21">
        <v>1346</v>
      </c>
      <c r="E106" s="21">
        <v>1156</v>
      </c>
      <c r="F106" s="21">
        <v>1484</v>
      </c>
      <c r="G106" s="21">
        <v>6176</v>
      </c>
    </row>
    <row r="107" spans="1:7" x14ac:dyDescent="0.25">
      <c r="A107" s="31" t="s">
        <v>22</v>
      </c>
      <c r="B107" s="21">
        <v>1415</v>
      </c>
      <c r="C107" s="21">
        <v>1271</v>
      </c>
      <c r="D107" s="21">
        <v>1214</v>
      </c>
      <c r="E107" s="21">
        <v>1135</v>
      </c>
      <c r="F107" s="21">
        <v>1566</v>
      </c>
      <c r="G107" s="21">
        <v>6601</v>
      </c>
    </row>
    <row r="108" spans="1:7" x14ac:dyDescent="0.25">
      <c r="A108" s="31" t="s">
        <v>21</v>
      </c>
      <c r="B108" s="21">
        <v>1362</v>
      </c>
      <c r="C108" s="21">
        <v>1363</v>
      </c>
      <c r="D108" s="21">
        <v>1152</v>
      </c>
      <c r="E108" s="21">
        <v>777</v>
      </c>
      <c r="F108" s="21">
        <v>750</v>
      </c>
      <c r="G108" s="21">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0F2A-EDA1-4E3B-AF9D-AABA015CD3E4}">
  <dimension ref="O23:U41"/>
  <sheetViews>
    <sheetView showGridLines="0" tabSelected="1" zoomScale="80" zoomScaleNormal="80" workbookViewId="0">
      <selection activeCell="K1" sqref="K1"/>
    </sheetView>
  </sheetViews>
  <sheetFormatPr defaultRowHeight="13.8" x14ac:dyDescent="0.25"/>
  <cols>
    <col min="1" max="1" width="2.59765625" style="20" customWidth="1"/>
    <col min="2" max="2" width="2.19921875" style="20" customWidth="1"/>
    <col min="3" max="5" width="8.796875" style="20"/>
    <col min="6" max="6" width="12.3984375" style="20" customWidth="1"/>
    <col min="7" max="7" width="12.09765625" style="20" customWidth="1"/>
    <col min="8" max="8" width="13.5" style="20" customWidth="1"/>
    <col min="9" max="9" width="15.59765625" style="20" customWidth="1"/>
    <col min="10" max="10" width="11.3984375" style="20" customWidth="1"/>
    <col min="11" max="11" width="16" style="20" customWidth="1"/>
    <col min="12" max="12" width="14" style="20" customWidth="1"/>
    <col min="13" max="13" width="8.796875" style="20"/>
    <col min="14" max="14" width="4.69921875" style="20" customWidth="1"/>
    <col min="15" max="16" width="11.796875" style="20" customWidth="1"/>
    <col min="17" max="17" width="15.19921875" style="20" customWidth="1"/>
    <col min="18" max="18" width="14.8984375" style="20" customWidth="1"/>
    <col min="19" max="19" width="12.69921875" style="20" customWidth="1"/>
    <col min="20" max="20" width="13.3984375" style="20" customWidth="1"/>
    <col min="21" max="21" width="9.296875" style="20" customWidth="1"/>
    <col min="22" max="16384" width="8.796875" style="20"/>
  </cols>
  <sheetData>
    <row r="23" spans="15:21" x14ac:dyDescent="0.25">
      <c r="O23" s="37"/>
      <c r="P23" s="39" t="s">
        <v>11</v>
      </c>
      <c r="Q23" s="39" t="s">
        <v>9</v>
      </c>
      <c r="R23" s="39" t="s">
        <v>6</v>
      </c>
      <c r="S23" s="39" t="s">
        <v>13</v>
      </c>
      <c r="T23" s="39" t="s">
        <v>10</v>
      </c>
      <c r="U23" s="40" t="s">
        <v>1072</v>
      </c>
    </row>
    <row r="24" spans="15:21" x14ac:dyDescent="0.25">
      <c r="O24" s="41" t="str" cm="1">
        <f t="array" ref="O24:U41">IF(Pivot!A91:G108="","",Pivot!A91:G108)</f>
        <v>Cincinnati</v>
      </c>
      <c r="P24" s="32" t="str">
        <v/>
      </c>
      <c r="Q24" s="32" t="str">
        <v/>
      </c>
      <c r="R24" s="32" t="str">
        <v/>
      </c>
      <c r="S24" s="32" t="str">
        <v/>
      </c>
      <c r="T24" s="32" t="str">
        <v/>
      </c>
      <c r="U24" s="33" t="str">
        <v/>
      </c>
    </row>
    <row r="25" spans="15:21" x14ac:dyDescent="0.25">
      <c r="O25" s="37" t="str">
        <v>C0003</v>
      </c>
      <c r="P25" s="34">
        <v>891</v>
      </c>
      <c r="Q25" s="34">
        <v>1332</v>
      </c>
      <c r="R25" s="34">
        <v>1282</v>
      </c>
      <c r="S25" s="34">
        <v>739</v>
      </c>
      <c r="T25" s="34">
        <v>560</v>
      </c>
      <c r="U25" s="33">
        <v>4804</v>
      </c>
    </row>
    <row r="26" spans="15:21" x14ac:dyDescent="0.25">
      <c r="O26" s="37" t="str">
        <v>C0004</v>
      </c>
      <c r="P26" s="34">
        <v>1991</v>
      </c>
      <c r="Q26" s="34">
        <v>1886</v>
      </c>
      <c r="R26" s="34">
        <v>1206</v>
      </c>
      <c r="S26" s="34">
        <v>884</v>
      </c>
      <c r="T26" s="34">
        <v>1722</v>
      </c>
      <c r="U26" s="33">
        <v>7689</v>
      </c>
    </row>
    <row r="27" spans="15:21" x14ac:dyDescent="0.25">
      <c r="O27" s="37" t="str">
        <v>C0011</v>
      </c>
      <c r="P27" s="34">
        <v>1163</v>
      </c>
      <c r="Q27" s="34">
        <v>1180</v>
      </c>
      <c r="R27" s="34">
        <v>1616</v>
      </c>
      <c r="S27" s="34">
        <v>1043</v>
      </c>
      <c r="T27" s="34">
        <v>1747</v>
      </c>
      <c r="U27" s="33">
        <v>6749</v>
      </c>
    </row>
    <row r="28" spans="15:21" x14ac:dyDescent="0.25">
      <c r="O28" s="37" t="str">
        <v>C0012</v>
      </c>
      <c r="P28" s="34">
        <v>1438</v>
      </c>
      <c r="Q28" s="34">
        <v>1616</v>
      </c>
      <c r="R28" s="34">
        <v>866</v>
      </c>
      <c r="S28" s="34">
        <v>829</v>
      </c>
      <c r="T28" s="34">
        <v>2070</v>
      </c>
      <c r="U28" s="33">
        <v>6819</v>
      </c>
    </row>
    <row r="29" spans="15:21" x14ac:dyDescent="0.25">
      <c r="O29" s="41" t="str">
        <v>Cleveland</v>
      </c>
      <c r="P29" s="34" t="str">
        <v/>
      </c>
      <c r="Q29" s="34" t="str">
        <v/>
      </c>
      <c r="R29" s="34" t="str">
        <v/>
      </c>
      <c r="S29" s="34" t="str">
        <v/>
      </c>
      <c r="T29" s="34" t="str">
        <v/>
      </c>
      <c r="U29" s="33" t="str">
        <v/>
      </c>
    </row>
    <row r="30" spans="15:21" x14ac:dyDescent="0.25">
      <c r="O30" s="37" t="str">
        <v>C0002</v>
      </c>
      <c r="P30" s="34">
        <v>1233</v>
      </c>
      <c r="Q30" s="34">
        <v>223</v>
      </c>
      <c r="R30" s="34">
        <v>1680</v>
      </c>
      <c r="S30" s="34">
        <v>990</v>
      </c>
      <c r="T30" s="34">
        <v>1508</v>
      </c>
      <c r="U30" s="33">
        <v>5634</v>
      </c>
    </row>
    <row r="31" spans="15:21" x14ac:dyDescent="0.25">
      <c r="O31" s="37" t="str">
        <v>C0007</v>
      </c>
      <c r="P31" s="34">
        <v>1598</v>
      </c>
      <c r="Q31" s="34">
        <v>1907</v>
      </c>
      <c r="R31" s="34">
        <v>869</v>
      </c>
      <c r="S31" s="34">
        <v>1426</v>
      </c>
      <c r="T31" s="34">
        <v>1416</v>
      </c>
      <c r="U31" s="33">
        <v>7216</v>
      </c>
    </row>
    <row r="32" spans="15:21" x14ac:dyDescent="0.25">
      <c r="O32" s="37" t="str">
        <v>C0008</v>
      </c>
      <c r="P32" s="34">
        <v>900</v>
      </c>
      <c r="Q32" s="34">
        <v>1016</v>
      </c>
      <c r="R32" s="34">
        <v>960</v>
      </c>
      <c r="S32" s="34">
        <v>940</v>
      </c>
      <c r="T32" s="34">
        <v>1193</v>
      </c>
      <c r="U32" s="33">
        <v>5009</v>
      </c>
    </row>
    <row r="33" spans="15:21" x14ac:dyDescent="0.25">
      <c r="O33" s="37" t="str">
        <v>C0010</v>
      </c>
      <c r="P33" s="34">
        <v>900</v>
      </c>
      <c r="Q33" s="34">
        <v>1470</v>
      </c>
      <c r="R33" s="34">
        <v>1617</v>
      </c>
      <c r="S33" s="34">
        <v>1314</v>
      </c>
      <c r="T33" s="34">
        <v>941</v>
      </c>
      <c r="U33" s="33">
        <v>6242</v>
      </c>
    </row>
    <row r="34" spans="15:21" x14ac:dyDescent="0.25">
      <c r="O34" s="37" t="str">
        <v>C0013</v>
      </c>
      <c r="P34" s="34">
        <v>1255</v>
      </c>
      <c r="Q34" s="34">
        <v>516</v>
      </c>
      <c r="R34" s="34">
        <v>1874</v>
      </c>
      <c r="S34" s="34">
        <v>1863</v>
      </c>
      <c r="T34" s="34">
        <v>1722</v>
      </c>
      <c r="U34" s="33">
        <v>7230</v>
      </c>
    </row>
    <row r="35" spans="15:21" x14ac:dyDescent="0.25">
      <c r="O35" s="37" t="str">
        <v>C0015</v>
      </c>
      <c r="P35" s="34">
        <v>1138</v>
      </c>
      <c r="Q35" s="34">
        <v>1898</v>
      </c>
      <c r="R35" s="34">
        <v>1482</v>
      </c>
      <c r="S35" s="34">
        <v>846</v>
      </c>
      <c r="T35" s="34">
        <v>1154</v>
      </c>
      <c r="U35" s="33">
        <v>6518</v>
      </c>
    </row>
    <row r="36" spans="15:21" x14ac:dyDescent="0.25">
      <c r="O36" s="41" t="str">
        <v>Columbus</v>
      </c>
      <c r="P36" s="34" t="str">
        <v/>
      </c>
      <c r="Q36" s="34" t="str">
        <v/>
      </c>
      <c r="R36" s="34" t="str">
        <v/>
      </c>
      <c r="S36" s="34" t="str">
        <v/>
      </c>
      <c r="T36" s="34" t="str">
        <v/>
      </c>
      <c r="U36" s="33" t="str">
        <v/>
      </c>
    </row>
    <row r="37" spans="15:21" x14ac:dyDescent="0.25">
      <c r="O37" s="37" t="str">
        <v>C0001</v>
      </c>
      <c r="P37" s="34">
        <v>1655</v>
      </c>
      <c r="Q37" s="34">
        <v>805</v>
      </c>
      <c r="R37" s="34">
        <v>2263</v>
      </c>
      <c r="S37" s="34">
        <v>987</v>
      </c>
      <c r="T37" s="34">
        <v>1075</v>
      </c>
      <c r="U37" s="33">
        <v>6785</v>
      </c>
    </row>
    <row r="38" spans="15:21" x14ac:dyDescent="0.25">
      <c r="O38" s="37" t="str">
        <v>C0005</v>
      </c>
      <c r="P38" s="34">
        <v>1104</v>
      </c>
      <c r="Q38" s="34">
        <v>2280</v>
      </c>
      <c r="R38" s="34">
        <v>1445</v>
      </c>
      <c r="S38" s="34">
        <v>1722</v>
      </c>
      <c r="T38" s="34">
        <v>1196</v>
      </c>
      <c r="U38" s="33">
        <v>7747</v>
      </c>
    </row>
    <row r="39" spans="15:21" x14ac:dyDescent="0.25">
      <c r="O39" s="37" t="str">
        <v>C0006</v>
      </c>
      <c r="P39" s="34">
        <v>372</v>
      </c>
      <c r="Q39" s="34">
        <v>1818</v>
      </c>
      <c r="R39" s="34">
        <v>1346</v>
      </c>
      <c r="S39" s="34">
        <v>1156</v>
      </c>
      <c r="T39" s="34">
        <v>1484</v>
      </c>
      <c r="U39" s="33">
        <v>6176</v>
      </c>
    </row>
    <row r="40" spans="15:21" x14ac:dyDescent="0.25">
      <c r="O40" s="37" t="str">
        <v>C0009</v>
      </c>
      <c r="P40" s="34">
        <v>1415</v>
      </c>
      <c r="Q40" s="34">
        <v>1271</v>
      </c>
      <c r="R40" s="34">
        <v>1214</v>
      </c>
      <c r="S40" s="34">
        <v>1135</v>
      </c>
      <c r="T40" s="34">
        <v>1566</v>
      </c>
      <c r="U40" s="33">
        <v>6601</v>
      </c>
    </row>
    <row r="41" spans="15:21" x14ac:dyDescent="0.25">
      <c r="O41" s="38" t="str">
        <v>C0014</v>
      </c>
      <c r="P41" s="35">
        <v>1362</v>
      </c>
      <c r="Q41" s="35">
        <v>1363</v>
      </c>
      <c r="R41" s="35">
        <v>1152</v>
      </c>
      <c r="S41" s="35">
        <v>777</v>
      </c>
      <c r="T41" s="35">
        <v>750</v>
      </c>
      <c r="U41" s="36">
        <v>5404</v>
      </c>
    </row>
  </sheetData>
  <conditionalFormatting sqref="P25:T41">
    <cfRule type="dataBar" priority="1">
      <dataBar>
        <cfvo type="min"/>
        <cfvo type="max"/>
        <color theme="8"/>
      </dataBar>
      <extLst>
        <ext xmlns:x14="http://schemas.microsoft.com/office/spreadsheetml/2009/9/main" uri="{B025F937-C7B1-47D3-B67F-A62EFF666E3E}">
          <x14:id>{720528D1-E869-4592-B5C2-BACEB57905A5}</x14:id>
        </ext>
      </extLst>
    </cfRule>
    <cfRule type="dataBar" priority="2">
      <dataBar>
        <cfvo type="min"/>
        <cfvo type="max"/>
        <color rgb="FF638EC6"/>
      </dataBar>
      <extLst>
        <ext xmlns:x14="http://schemas.microsoft.com/office/spreadsheetml/2009/9/main" uri="{B025F937-C7B1-47D3-B67F-A62EFF666E3E}">
          <x14:id>{FC1ABBAE-5505-420C-9CED-20969417BBB9}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7" id="{A6565EC5-BFB2-4762-BB52-E40C50A12531}">
            <xm:f>$P$23=Pivot!$A$58</xm:f>
            <x14:dxf>
              <fill>
                <patternFill>
                  <bgColor theme="8" tint="0.79998168889431442"/>
                </patternFill>
              </fill>
              <border>
                <left style="thin">
                  <color auto="1"/>
                </left>
                <right style="thin">
                  <color auto="1"/>
                </right>
                <vertical/>
                <horizontal/>
              </border>
            </x14:dxf>
          </x14:cfRule>
          <xm:sqref>P23:P41</xm:sqref>
        </x14:conditionalFormatting>
        <x14:conditionalFormatting xmlns:xm="http://schemas.microsoft.com/office/excel/2006/main">
          <x14:cfRule type="dataBar" id="{720528D1-E869-4592-B5C2-BACEB57905A5}">
            <x14:dataBar minLength="0" maxLength="100">
              <x14:cfvo type="autoMin"/>
              <x14:cfvo type="autoMax"/>
              <x14:negativeFillColor rgb="FFFF0000"/>
              <x14:axisColor rgb="FF000000"/>
            </x14:dataBar>
          </x14:cfRule>
          <x14:cfRule type="dataBar" id="{FC1ABBAE-5505-420C-9CED-20969417BBB9}">
            <x14:dataBar minLength="0" maxLength="100" gradient="0">
              <x14:cfvo type="autoMin"/>
              <x14:cfvo type="autoMax"/>
              <x14:negativeFillColor rgb="FFFF0000"/>
              <x14:axisColor rgb="FF000000"/>
            </x14:dataBar>
          </x14:cfRule>
          <xm:sqref>P25:T41</xm:sqref>
        </x14:conditionalFormatting>
        <x14:conditionalFormatting xmlns:xm="http://schemas.microsoft.com/office/excel/2006/main">
          <x14:cfRule type="expression" priority="6" id="{EF70BE9F-A678-4DEC-89E6-BA4BF49C9E67}">
            <xm:f>$Q$23=Pivot!$A$58</xm:f>
            <x14:dxf>
              <fill>
                <patternFill>
                  <bgColor theme="8" tint="0.79998168889431442"/>
                </patternFill>
              </fill>
              <border>
                <left style="thin">
                  <color auto="1"/>
                </left>
                <right style="thin">
                  <color auto="1"/>
                </right>
                <vertical/>
                <horizontal/>
              </border>
            </x14:dxf>
          </x14:cfRule>
          <xm:sqref>Q23:Q41</xm:sqref>
        </x14:conditionalFormatting>
        <x14:conditionalFormatting xmlns:xm="http://schemas.microsoft.com/office/excel/2006/main">
          <x14:cfRule type="expression" priority="5" id="{20E42258-BB07-4A33-B98D-B746D048E3E6}">
            <xm:f>$R$23=Pivot!$A$58</xm:f>
            <x14:dxf>
              <fill>
                <patternFill>
                  <bgColor theme="8" tint="0.79998168889431442"/>
                </patternFill>
              </fill>
              <border>
                <left style="thin">
                  <color auto="1"/>
                </left>
                <right style="thin">
                  <color auto="1"/>
                </right>
                <vertical/>
                <horizontal/>
              </border>
            </x14:dxf>
          </x14:cfRule>
          <xm:sqref>R23:R41</xm:sqref>
        </x14:conditionalFormatting>
        <x14:conditionalFormatting xmlns:xm="http://schemas.microsoft.com/office/excel/2006/main">
          <x14:cfRule type="expression" priority="4" id="{9EE29232-41D8-4142-A7B9-7D2BF4D7D13E}">
            <xm:f>$S$23=Pivot!$A$58</xm:f>
            <x14:dxf>
              <fill>
                <patternFill>
                  <bgColor theme="8" tint="0.79998168889431442"/>
                </patternFill>
              </fill>
              <border>
                <left style="thin">
                  <color auto="1"/>
                </left>
                <right style="thin">
                  <color auto="1"/>
                </right>
                <vertical/>
                <horizontal/>
              </border>
            </x14:dxf>
          </x14:cfRule>
          <xm:sqref>S23:S41</xm:sqref>
        </x14:conditionalFormatting>
        <x14:conditionalFormatting xmlns:xm="http://schemas.microsoft.com/office/excel/2006/main">
          <x14:cfRule type="expression" priority="3" id="{9017D858-2070-43A0-8980-83B8B09D05DD}">
            <xm:f>$T$23=Pivot!$A$58</xm:f>
            <x14:dxf>
              <fill>
                <patternFill>
                  <bgColor theme="8" tint="0.79998168889431442"/>
                </patternFill>
              </fill>
              <border>
                <left style="thin">
                  <color auto="1"/>
                </left>
                <right style="thin">
                  <color auto="1"/>
                </right>
                <vertical/>
                <horizontal/>
              </border>
            </x14:dxf>
          </x14:cfRule>
          <xm:sqref>T23:T41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Praveen S S</cp:lastModifiedBy>
  <cp:lastPrinted>2025-03-10T20:14:48Z</cp:lastPrinted>
  <dcterms:created xsi:type="dcterms:W3CDTF">2021-03-14T20:21:32Z</dcterms:created>
  <dcterms:modified xsi:type="dcterms:W3CDTF">2025-03-14T20:42:56Z</dcterms:modified>
</cp:coreProperties>
</file>