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ite_chat\assets\sampleexcels\"/>
    </mc:Choice>
  </mc:AlternateContent>
  <xr:revisionPtr revIDLastSave="0" documentId="13_ncr:1_{DD31CFED-B9EA-4AEE-8B51-E90006B4605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alary Calculation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" i="1" l="1"/>
  <c r="R2" i="1" s="1"/>
  <c r="G2" i="1" s="1"/>
  <c r="I2" i="1" l="1"/>
  <c r="H2" i="1"/>
  <c r="K2" i="1" l="1"/>
  <c r="O2" i="1" s="1"/>
  <c r="L2" i="1"/>
</calcChain>
</file>

<file path=xl/sharedStrings.xml><?xml version="1.0" encoding="utf-8"?>
<sst xmlns="http://schemas.openxmlformats.org/spreadsheetml/2006/main" count="21" uniqueCount="21">
  <si>
    <t>Employee no</t>
  </si>
  <si>
    <t>P.F A/C No</t>
  </si>
  <si>
    <t>UAN.No</t>
  </si>
  <si>
    <t>ESI.No</t>
  </si>
  <si>
    <t>NAMES</t>
  </si>
  <si>
    <t>ACTUAL</t>
  </si>
  <si>
    <t>EARNED WAGES</t>
  </si>
  <si>
    <t>BASIC+DA</t>
  </si>
  <si>
    <t>HRA</t>
  </si>
  <si>
    <t>OT</t>
  </si>
  <si>
    <t>employer</t>
  </si>
  <si>
    <t>employee</t>
  </si>
  <si>
    <t>LLP</t>
  </si>
  <si>
    <t>ADVANCE</t>
  </si>
  <si>
    <t>NET</t>
  </si>
  <si>
    <t>Working Days</t>
  </si>
  <si>
    <t>PF</t>
  </si>
  <si>
    <t>LOP</t>
  </si>
  <si>
    <t>AA122</t>
  </si>
  <si>
    <t>AARTHI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</si>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</sst>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  <family val="2"/>
      <charset val="1"/>
    </font>
    <font>
      <b/>
      <sz val="8"/>
      <name val="Calibri"/>
      <family val="2"/>
      <charset val="1"/>
    </font>
    <font>
      <b/>
      <sz val="8"/>
      <name val="Times New Roman"/>
      <family val="1"/>
      <charset val="1"/>
    </font>
    <font>
      <sz val="10"/>
      <color rgb="FF00B0F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1"/>
      <color rgb="FF00B0F0"/>
      <name val="Calibri"/>
      <family val="2"/>
      <charset val="1"/>
    </font>
    <font>
      <sz val="8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" fontId="5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64" fontId="7" fillId="0" borderId="2" xfId="0" applyNumberFormat="1" applyFont="1" applyBorder="1" applyAlignment="1">
      <alignment vertical="center"/>
    </xf>
    <xf numFmtId="1" fontId="8" fillId="0" borderId="2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zoomScaleNormal="100" workbookViewId="0">
      <selection activeCell="D3" sqref="D3"/>
    </sheetView>
  </sheetViews>
  <sheetFormatPr defaultRowHeight="14.5" x14ac:dyDescent="0.35"/>
  <cols>
    <col min="1" max="1" width="16.36328125" customWidth="1"/>
    <col min="2" max="2" width="11.81640625" customWidth="1"/>
    <col min="3" max="8" width="8.453125" customWidth="1"/>
    <col min="9" max="9" width="19.26953125" customWidth="1"/>
    <col min="10" max="15" width="8.453125" customWidth="1"/>
    <col min="16" max="16" width="12.08984375" customWidth="1"/>
    <col min="17" max="1025" width="8.453125" customWidth="1"/>
  </cols>
  <sheetData>
    <row r="1" spans="1:18" ht="25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 t="s">
        <v>10</v>
      </c>
      <c r="L1" s="5" t="s">
        <v>11</v>
      </c>
      <c r="M1" s="3" t="s">
        <v>12</v>
      </c>
      <c r="N1" s="3" t="s">
        <v>13</v>
      </c>
      <c r="O1" s="5" t="s">
        <v>14</v>
      </c>
      <c r="P1" s="6" t="s">
        <v>15</v>
      </c>
      <c r="Q1" s="6" t="s">
        <v>16</v>
      </c>
      <c r="R1" s="6" t="s">
        <v>17</v>
      </c>
    </row>
    <row r="2" spans="1:18" ht="36.75" customHeight="1" x14ac:dyDescent="0.35">
      <c r="A2" s="1">
        <v>123</v>
      </c>
      <c r="B2" s="1">
        <v>12345</v>
      </c>
      <c r="C2" s="1" t="s">
        <v>18</v>
      </c>
      <c r="D2" s="1">
        <v>123123</v>
      </c>
      <c r="E2" s="7" t="s">
        <v>19</v>
      </c>
      <c r="F2" s="8">
        <v>29500</v>
      </c>
      <c r="G2" s="9">
        <f>ROUND(F2-R2,0)</f>
        <v>29500</v>
      </c>
      <c r="H2" s="10">
        <f>G2*70%</f>
        <v>20650</v>
      </c>
      <c r="I2" s="10">
        <f>G2*30%</f>
        <v>8850</v>
      </c>
      <c r="J2" s="11"/>
      <c r="K2" s="8">
        <f>IF(Q2="Y",ROUND(IF(H2&gt;15000,15000*12%,H2*12%),0),0)</f>
        <v>1800</v>
      </c>
      <c r="L2" s="8">
        <f>IF(Q2="Y",ROUND(IF(H2&gt;15000,15000*12%,H2*12%),0),0)</f>
        <v>1800</v>
      </c>
      <c r="M2" s="12">
        <v>0</v>
      </c>
      <c r="N2" s="13"/>
      <c r="O2" s="14">
        <f>ROUND(G2-(K2+N2),0)+J2</f>
        <v>27700</v>
      </c>
      <c r="P2" s="8">
        <f>ROUND(F2/30,0)</f>
        <v>983</v>
      </c>
      <c r="Q2" s="15" t="s">
        <v>20</v>
      </c>
      <c r="R2" s="8">
        <f>ROUND(M2*P2,0)</f>
        <v>0</v>
      </c>
    </row>
    <row r="3" spans="1:18" ht="34.5" customHeight="1" x14ac:dyDescent="0.35">
      <c r="A3" s="1"/>
      <c r="B3" s="1"/>
      <c r="C3" s="1"/>
      <c r="D3" s="1"/>
      <c r="E3" s="9"/>
      <c r="F3" s="8"/>
      <c r="G3" s="9"/>
      <c r="H3" s="10"/>
      <c r="I3" s="10"/>
      <c r="J3" s="11"/>
      <c r="K3" s="8"/>
      <c r="L3" s="8"/>
      <c r="M3" s="12"/>
      <c r="N3" s="13"/>
      <c r="O3" s="14"/>
      <c r="P3" s="8"/>
      <c r="Q3" s="15"/>
      <c r="R3" s="16"/>
    </row>
    <row r="5" spans="1:18" ht="24.75" customHeight="1" x14ac:dyDescent="0.3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Roja</cp:lastModifiedBy>
  <cp:revision>5</cp:revision>
  <dcterms:created xsi:type="dcterms:W3CDTF">2023-05-15T05:48:43Z</dcterms:created>
  <dcterms:modified xsi:type="dcterms:W3CDTF">2023-05-30T05:04:37Z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