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Naveen\Downloads\Data anlyst drug project\EXCEL\"/>
    </mc:Choice>
  </mc:AlternateContent>
  <xr:revisionPtr revIDLastSave="0" documentId="13_ncr:1_{DC22F9CB-4E2E-4F3C-9EFC-F31E6E0ADEDE}" xr6:coauthVersionLast="47" xr6:coauthVersionMax="47" xr10:uidLastSave="{00000000-0000-0000-0000-000000000000}"/>
  <bookViews>
    <workbookView xWindow="-120" yWindow="-120" windowWidth="20730" windowHeight="11040" firstSheet="2" activeTab="2" xr2:uid="{00000000-000D-0000-FFFF-FFFF00000000}"/>
  </bookViews>
  <sheets>
    <sheet name="Pivot Table with average descri" sheetId="4" r:id="rId1"/>
    <sheet name="Sheet2PivotTablecountbyactivity" sheetId="2" r:id="rId2"/>
    <sheet name=" Sheet1 Raw data with filters " sheetId="1" r:id="rId3"/>
  </sheets>
  <definedNames>
    <definedName name="Slicer_Activit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15" i="1" l="1"/>
  <c r="K199" i="1"/>
  <c r="G199" i="1"/>
  <c r="J199" i="1"/>
</calcChain>
</file>

<file path=xl/sharedStrings.xml><?xml version="1.0" encoding="utf-8"?>
<sst xmlns="http://schemas.openxmlformats.org/spreadsheetml/2006/main" count="814" uniqueCount="401">
  <si>
    <t>Index</t>
  </si>
  <si>
    <t>Descriptor Name</t>
  </si>
  <si>
    <t>Type</t>
  </si>
  <si>
    <t>Description</t>
  </si>
  <si>
    <t>Dimention</t>
  </si>
  <si>
    <t>Activity</t>
  </si>
  <si>
    <t>BalabanJ</t>
  </si>
  <si>
    <t>BertzCT</t>
  </si>
  <si>
    <t>Chi0</t>
  </si>
  <si>
    <t>TPSA</t>
  </si>
  <si>
    <t>MolWt</t>
  </si>
  <si>
    <t>Balaban's J index</t>
  </si>
  <si>
    <t>Balaban's J value for a molecule,Chem. Phys. Lett. 89:399-404 (1982).</t>
  </si>
  <si>
    <t>A topological index meant to quantify "complexity"" of molecules.J. Am. Chem. Soc. 103:3599-601 (1981)."</t>
  </si>
  <si>
    <t>Chi indices</t>
  </si>
  <si>
    <t>From equations (1),(9) and (10) of Rev. Comp. Chem. vol 2, 367-422, (1991)</t>
  </si>
  <si>
    <t>Chi1</t>
  </si>
  <si>
    <t>From equations (1),(11) and (12) of Rev. Comp. Chem. vol 2, 367-422, (1991)</t>
  </si>
  <si>
    <t>Chi0v</t>
  </si>
  <si>
    <t>From equations (5),(9) and (10) of Rev. Comp. Chem. vol 2, 367-422, (1991)</t>
  </si>
  <si>
    <t>Chi1v</t>
  </si>
  <si>
    <t>From equations (5),(11) and (12) of Rev. Comp. Chem. vol 2, 367-422, (1991)</t>
  </si>
  <si>
    <t>Chi2v</t>
  </si>
  <si>
    <t>From equations (5),(15) and (16) of Rev. Comp. Chem. vol 2, 367-422, (1991)</t>
  </si>
  <si>
    <t>Chi3v</t>
  </si>
  <si>
    <t>Chi4v</t>
  </si>
  <si>
    <t>Chi0n</t>
  </si>
  <si>
    <t>Similar to Hall Kier Chi0v, but uses nVal instead of valence This makes a big difference after we get out of the first row.Rev. Comput. Chem. 2:367-422 (1991).</t>
  </si>
  <si>
    <t>Chi1n</t>
  </si>
  <si>
    <t>Similar to Hall Kier Chi1v, but uses nVal instead of valence.Rev. Comput. Chem. 2:367-422 (1991).</t>
  </si>
  <si>
    <t>Chi2n</t>
  </si>
  <si>
    <t>Similar to Hall Kier Chi2v, but uses nVal instead of valence This makes a big difference after we get out of the first row.Rev. Comput. Chem. 2:367-422 (1991).</t>
  </si>
  <si>
    <t>Chi3n</t>
  </si>
  <si>
    <t>Similar to Hall Kier Chi3v, but uses nVal instead of valence This makes a big difference after we get out of the first row.Rev. Comput. Chem. 2:367-422 (1991).</t>
  </si>
  <si>
    <t>Chi4n</t>
  </si>
  <si>
    <t>Similar to Hall Kier Chi4v, but uses nVal instead of valence.This makes a big difference after we get out of the first row.Rev. Comput. Chem. 2:367-422 (1991).</t>
  </si>
  <si>
    <t>EState_VSA1</t>
  </si>
  <si>
    <t>EState_VSA</t>
  </si>
  <si>
    <t>MOE-type descriptors using EState indices and surface area contributions (developed at RD, not described in the CCG paper).</t>
  </si>
  <si>
    <t>EState_VSA2</t>
  </si>
  <si>
    <t>EState_VSA3</t>
  </si>
  <si>
    <t>EState_VSA4</t>
  </si>
  <si>
    <t>EState_VSA5</t>
  </si>
  <si>
    <t>EState_VSA6</t>
  </si>
  <si>
    <t>EState_VSA7</t>
  </si>
  <si>
    <t>EState_VSA8</t>
  </si>
  <si>
    <t>EState_VSA9</t>
  </si>
  <si>
    <t>EState_VSA10</t>
  </si>
  <si>
    <t>EState_VSA11</t>
  </si>
  <si>
    <t>ExactMolWt</t>
  </si>
  <si>
    <t>The molecule's exact molecular weight.</t>
  </si>
  <si>
    <t>FractionCSP3</t>
  </si>
  <si>
    <t>The fraction of C atoms that are SP3 hybridized.</t>
  </si>
  <si>
    <t>HallKierAlpha</t>
  </si>
  <si>
    <t>The Hall-Kier alpha value for a molecule.Rev. Comput. Chem. 2:367-422 (1991).</t>
  </si>
  <si>
    <t>HeavyAtomCount</t>
  </si>
  <si>
    <t>Number of heavy atoms of a molecule.</t>
  </si>
  <si>
    <t>HeavyAtomMolWt</t>
  </si>
  <si>
    <t>The average molecular weight of the molecule ignoring hydrogens</t>
  </si>
  <si>
    <t>Ipc</t>
  </si>
  <si>
    <t>the information content of the coefficients of the characteristic polynomial of the adjacency matrix of a hydrogen-suppressed graph of a molecule.</t>
  </si>
  <si>
    <t>Kappa1</t>
  </si>
  <si>
    <t>Kappa descriptors</t>
  </si>
  <si>
    <t>Hall-Kier Kappa1 value</t>
  </si>
  <si>
    <t>Kappa2</t>
  </si>
  <si>
    <t>Hall-Kier Kappa2 value</t>
  </si>
  <si>
    <t>Kappa3</t>
  </si>
  <si>
    <t>LabuteASA</t>
  </si>
  <si>
    <t>Labute's Approximate Surface Area (ASA from MOE)</t>
  </si>
  <si>
    <t>MolLogP</t>
  </si>
  <si>
    <t>Wildman-Crippen LogP value.Wildman and Crippen JCICS 39:868-73 (1999)</t>
  </si>
  <si>
    <t>MolMR</t>
  </si>
  <si>
    <t>Wildman-Crippen MR value.Wildman and Crippen JCICS 39:868-73 (1999)</t>
  </si>
  <si>
    <t>The average molecular weight of the molecule</t>
  </si>
  <si>
    <t>NHOHCount</t>
  </si>
  <si>
    <t>Number of NHs or OHs</t>
  </si>
  <si>
    <t>NOCount</t>
  </si>
  <si>
    <t>Number of Nitrogens and Oxygens</t>
  </si>
  <si>
    <t>NumAliphaticCarbocycles</t>
  </si>
  <si>
    <t>The number of aliphatic (containing at least one non-aromatic bond) carbocycles for a molecule</t>
  </si>
  <si>
    <t>NumAliphaticHeterocycles</t>
  </si>
  <si>
    <t>The number of aliphatic (containing at least one non-aromatic bond) heterocycles for a molecule</t>
  </si>
  <si>
    <t>NumAliphaticRings</t>
  </si>
  <si>
    <t>The number of aliphatic (containing at least one non-aromatic bond) rings for a molecule</t>
  </si>
  <si>
    <t>NumAromaticCarbocycles</t>
  </si>
  <si>
    <t>The number of aromatic carbocycles for a molecule</t>
  </si>
  <si>
    <t>NumAromaticHeterocycles</t>
  </si>
  <si>
    <t>The number of aromatic heterocycles for a molecule</t>
  </si>
  <si>
    <t>NumAromaticRings</t>
  </si>
  <si>
    <t>The number of aromatic rings for a molecule</t>
  </si>
  <si>
    <t>NumHAcceptors</t>
  </si>
  <si>
    <t>Number of Hydrogen Bond Acceptors</t>
  </si>
  <si>
    <t>NumHDonors</t>
  </si>
  <si>
    <t>Number of Hydrogen Bond Donors</t>
  </si>
  <si>
    <t>NumHeteroatoms</t>
  </si>
  <si>
    <t>Number of Heteroatoms</t>
  </si>
  <si>
    <t>NumRadicalElectrons</t>
  </si>
  <si>
    <t>The number of radical electrons the molecule has (says nothing about spin state)</t>
  </si>
  <si>
    <t>NumRotatableBonds</t>
  </si>
  <si>
    <t>Number of Rotatable Bonds</t>
  </si>
  <si>
    <t>NumSaturatedCarbocycles</t>
  </si>
  <si>
    <t>The number of saturated carbocycles for a molecule</t>
  </si>
  <si>
    <t>NumSaturatedHeterocycles</t>
  </si>
  <si>
    <t>The number of saturated heterocycles for a molecule</t>
  </si>
  <si>
    <t>NumSaturatedRings</t>
  </si>
  <si>
    <t>The number of saturated rings for a molecule</t>
  </si>
  <si>
    <t>NumValenceElectrons</t>
  </si>
  <si>
    <t>The number of valence electrons the molecule has</t>
  </si>
  <si>
    <t>PEOE_VSA1</t>
  </si>
  <si>
    <t>PEOE_VSA</t>
  </si>
  <si>
    <t>MOE Charge VSA Descriptor 1 (-inf &lt; x &lt; -0.30)</t>
  </si>
  <si>
    <t>PEOE_VSA2</t>
  </si>
  <si>
    <t>MOE Charge VSA Descriptor 2 (-0.30 &lt;= x &lt; -0.25)</t>
  </si>
  <si>
    <t>PEOE_VSA3</t>
  </si>
  <si>
    <t>MOE Charge VSA Descriptor 3 (-0.25 &lt;= x &lt; -0.20)</t>
  </si>
  <si>
    <t>PEOE_VSA4</t>
  </si>
  <si>
    <t>MOE Charge VSA Descriptor 4 (-0.20 &lt;= x &lt; -0.15)</t>
  </si>
  <si>
    <t>PEOE_VSA5</t>
  </si>
  <si>
    <t>MOE Charge VSA Descriptor 5 (-0.15 &lt;= x &lt; -0.10)</t>
  </si>
  <si>
    <t>PEOE_VSA6</t>
  </si>
  <si>
    <t>MOE Charge VSA Descriptor 6 (-0.10 &lt;= x &lt; -0.05)</t>
  </si>
  <si>
    <t>PEOE_VSA7</t>
  </si>
  <si>
    <t>MOE Charge VSA Descriptor 7 (-0.05 &lt;= x &lt; 0.00)</t>
  </si>
  <si>
    <t>PEOE_VSA8</t>
  </si>
  <si>
    <t>MOE Charge VSA Descriptor 8 ( 0.00 &lt;= x &lt; 0.05)</t>
  </si>
  <si>
    <t>PEOE_VSA9</t>
  </si>
  <si>
    <t>MOE Charge VSA Descriptor 9 ( 0.05 &lt;= x &lt; 0.10)</t>
  </si>
  <si>
    <t>PEOE_VSA10</t>
  </si>
  <si>
    <t>MOE Charge VSA Descriptor 10 ( 0.10 &lt;= x &lt; 0.15)</t>
  </si>
  <si>
    <t>PEOE_VSA11</t>
  </si>
  <si>
    <t>MOE Charge VSA Descriptor 11 ( 0.15 &lt;= x &lt; 0.20)</t>
  </si>
  <si>
    <t>PEOE_VSA12</t>
  </si>
  <si>
    <t>MOE Charge VSA Descriptor 12 ( 0.20 &lt;= x &lt; 0.25)</t>
  </si>
  <si>
    <t>PEOE_VSA13</t>
  </si>
  <si>
    <t>MOE Charge VSA Descriptor 13 ( 0.25 &lt;= x &lt; 0.30)</t>
  </si>
  <si>
    <t>PEOE_VSA14</t>
  </si>
  <si>
    <t>MOE Charge VSA Descriptor 14 ( 0.30 &lt;= x &lt; inf)</t>
  </si>
  <si>
    <t>RingCount</t>
  </si>
  <si>
    <t>The number of rings for a molecule</t>
  </si>
  <si>
    <t>SMR_VSA1</t>
  </si>
  <si>
    <t>SMR_VSA</t>
  </si>
  <si>
    <t>MOE MR VSA Descriptor 1 (-inf &lt; x &lt; 1.29)</t>
  </si>
  <si>
    <t>SMR_VSA2</t>
  </si>
  <si>
    <t>MOE MR VSA Descriptor 2 ( 1.29 &lt;= x &lt; 1.82)</t>
  </si>
  <si>
    <t>SMR_VSA3</t>
  </si>
  <si>
    <t>MOE MR VSA Descriptor 3 ( 1.82 &lt;= x &lt; 2.24)</t>
  </si>
  <si>
    <t>SMR_VSA4</t>
  </si>
  <si>
    <t>MOE MR VSA Descriptor 4 ( 2.24 &lt;= x &lt; 2.45)</t>
  </si>
  <si>
    <t>SMR_VSA5</t>
  </si>
  <si>
    <t>MOE MR VSA Descriptor 5 ( 2.45 &lt;= x &lt; 2.75)</t>
  </si>
  <si>
    <t>SMR_VSA6</t>
  </si>
  <si>
    <t>MOE MR VSA Descriptor 6 ( 2.75 &lt;= x &lt; 3.05)</t>
  </si>
  <si>
    <t>SMR_VSA7</t>
  </si>
  <si>
    <t>MOE MR VSA Descriptor 7 ( 3.05 &lt;= x &lt; 3.63)</t>
  </si>
  <si>
    <t>SMR_VSA8</t>
  </si>
  <si>
    <t>MOE MR VSA Descriptor 8 ( 3.63 &lt;= x &lt; 3.80)</t>
  </si>
  <si>
    <t>SMR_VSA9</t>
  </si>
  <si>
    <t>MOE MR VSA Descriptor 9 ( 3.80 &lt;= x &lt; 4.00)</t>
  </si>
  <si>
    <t>SMR_VSA10</t>
  </si>
  <si>
    <t>MOE MR VSA Descriptor 10 ( 4.00 &lt;= x &lt; inf)</t>
  </si>
  <si>
    <t>SlogP_VSA1</t>
  </si>
  <si>
    <t>SlogP_VSA</t>
  </si>
  <si>
    <t>MOE logP VSA Descriptor 1 (-inf &lt; x &lt; -0.40)</t>
  </si>
  <si>
    <t>SlogP_VSA2</t>
  </si>
  <si>
    <t>MOE logP VSA Descriptor 2 (-0.40 &lt;= x &lt; -0.20)</t>
  </si>
  <si>
    <t>SlogP_VSA3</t>
  </si>
  <si>
    <t>MOE logP VSA Descriptor 3 (-0.20 &lt;= x &lt; 0.00)</t>
  </si>
  <si>
    <t>SlogP_VSA4</t>
  </si>
  <si>
    <t>MOE logP VSA Descriptor 4 ( 0.00 &lt;= x &lt; 0.10)</t>
  </si>
  <si>
    <t>SlogP_VSA5</t>
  </si>
  <si>
    <t>MOE logP VSA Descriptor 5 ( 0.10 &lt;= x &lt; 0.15)</t>
  </si>
  <si>
    <t>SlogP_VSA6</t>
  </si>
  <si>
    <t>MOE logP VSA Descriptor 6 ( 0.15 &lt;= x &lt; 0.20)</t>
  </si>
  <si>
    <t>SlogP_VSA7</t>
  </si>
  <si>
    <t>MOE logP VSA Descriptor 7 ( 0.20 &lt;= x &lt; 0.25)</t>
  </si>
  <si>
    <t>SlogP_VSA8</t>
  </si>
  <si>
    <t>MOE logP VSA Descriptor 8 ( 0.25 &lt;= x &lt; 0.30)</t>
  </si>
  <si>
    <t>SlogP_VSA9</t>
  </si>
  <si>
    <t>MOE logP VSA Descriptor 9 ( 0.30 &lt;= x &lt; 0.40)</t>
  </si>
  <si>
    <t>SlogP_VSA10</t>
  </si>
  <si>
    <t>MOE logP VSA Descriptor 10 ( 0.40 &lt;= x &lt; 0.50)</t>
  </si>
  <si>
    <t>SlogP_VSA11</t>
  </si>
  <si>
    <t>MOE logP VSA Descriptor 11 ( 0.50 &lt;= x &lt; 0.60)</t>
  </si>
  <si>
    <t>SlogP_VSA12</t>
  </si>
  <si>
    <t>MOE logP VSA Descriptor 12 ( 0.60 &lt;= x &lt; inf)</t>
  </si>
  <si>
    <t>The polar surface area of a molecule based upon fragments</t>
  </si>
  <si>
    <t>VSA_EState1</t>
  </si>
  <si>
    <t>VSA_Estate</t>
  </si>
  <si>
    <t>VSA EState Descriptor 1 (-inf &lt; x &lt; 4.78)</t>
  </si>
  <si>
    <t>VSA_EState2</t>
  </si>
  <si>
    <t>VSA EState Descriptor 2 ( 4.78 &lt;= x &lt; 5.00)</t>
  </si>
  <si>
    <t>VSA_EState3</t>
  </si>
  <si>
    <t>VSA EState Descriptor 3 ( 5.00 &lt;= x &lt; 5.41)</t>
  </si>
  <si>
    <t>VSA_EState4</t>
  </si>
  <si>
    <t>VSA EState Descriptor 4 ( 5.41 &lt;= x &lt; 5.74)</t>
  </si>
  <si>
    <t>VSA_EState5</t>
  </si>
  <si>
    <t>VSA EState Descriptor 5 ( 5.74 &lt;= x &lt; 6.00)</t>
  </si>
  <si>
    <t>VSA_EState6</t>
  </si>
  <si>
    <t>VSA EState Descriptor 6 ( 6.00 &lt;= x &lt; 6.07)</t>
  </si>
  <si>
    <t>VSA_EState7</t>
  </si>
  <si>
    <t>VSA EState Descriptor 7 ( 6.07 &lt;= x &lt; 6.45)</t>
  </si>
  <si>
    <t>VSA_EState8</t>
  </si>
  <si>
    <t>VSA EState Descriptor 8 ( 6.45 &lt;= x &lt; 7.00)</t>
  </si>
  <si>
    <t>VSA_EState9</t>
  </si>
  <si>
    <t>VSA EState Descriptor 9 ( 7.00 &lt;= x &lt; 11.00)</t>
  </si>
  <si>
    <t>VSA_EState10</t>
  </si>
  <si>
    <t>VSA EState Descriptor 10 ( 11.00 &lt;= x &lt; inf)</t>
  </si>
  <si>
    <t>fr_Al_COO</t>
  </si>
  <si>
    <t>Number of aliphatic carboxylic acids</t>
  </si>
  <si>
    <t>fr_Al_OH</t>
  </si>
  <si>
    <t>Number of aliphatic hydroxyl groups</t>
  </si>
  <si>
    <t>fr_Al_OH_noTert</t>
  </si>
  <si>
    <t>Number of aliphatic hydroxyl groups excluding tert-OH</t>
  </si>
  <si>
    <t>fr_ArN</t>
  </si>
  <si>
    <t>Number of N functional groups attached to aromatics</t>
  </si>
  <si>
    <t>fr_Ar_COO</t>
  </si>
  <si>
    <t>Number of Aromatic carboxylic acide</t>
  </si>
  <si>
    <t>fr_Ar_N</t>
  </si>
  <si>
    <t>Number of aromatic nitrogens</t>
  </si>
  <si>
    <t>fr_Ar_NH</t>
  </si>
  <si>
    <t>Number of aromatic amines</t>
  </si>
  <si>
    <t>fr_Ar_OH</t>
  </si>
  <si>
    <t>Number of aromatic hydroxyl groups</t>
  </si>
  <si>
    <t>fr_COO</t>
  </si>
  <si>
    <t>Number of carboxylic acids</t>
  </si>
  <si>
    <t>fr_COO2</t>
  </si>
  <si>
    <t>fr_C_O</t>
  </si>
  <si>
    <t>Number of carbonyl O</t>
  </si>
  <si>
    <t>fr_C_O_noCOO</t>
  </si>
  <si>
    <t>Number of carbonyl O, excluding COOH</t>
  </si>
  <si>
    <t>fr_C_S</t>
  </si>
  <si>
    <t>Number of thiocarbonyl</t>
  </si>
  <si>
    <t>fr_HOCCN</t>
  </si>
  <si>
    <t>Number of C(OH)CCN-Ctert-alkyl or C(OH)CCNcyclic</t>
  </si>
  <si>
    <t>fr_Imine</t>
  </si>
  <si>
    <t>Number of Imines</t>
  </si>
  <si>
    <t>fr_NH0</t>
  </si>
  <si>
    <t>Number of Tertiary amines</t>
  </si>
  <si>
    <t>fr_NH1</t>
  </si>
  <si>
    <t>Number of Secondary amines</t>
  </si>
  <si>
    <t>fr_NH2</t>
  </si>
  <si>
    <t>Number of Primary amines</t>
  </si>
  <si>
    <t>fr_N_O</t>
  </si>
  <si>
    <t>Number of hydroxylamine groups</t>
  </si>
  <si>
    <t>fr_Ndealkylation1</t>
  </si>
  <si>
    <t>Number of XCCNR groups</t>
  </si>
  <si>
    <t>fr_Ndealkylation2</t>
  </si>
  <si>
    <t>Number of tert-alicyclic amines (no heteroatoms, not quinine-like bridged N)</t>
  </si>
  <si>
    <t>fr_Nhpyrrole</t>
  </si>
  <si>
    <t>Number of H-pyrrole nitrogens</t>
  </si>
  <si>
    <t>fr_SH</t>
  </si>
  <si>
    <t>Number of thiol groups</t>
  </si>
  <si>
    <t>fr_aldehyde</t>
  </si>
  <si>
    <t>Number of aldehydes</t>
  </si>
  <si>
    <t>fr_alkyl_carbamate</t>
  </si>
  <si>
    <t>Number of alkyl carbamates (subject to hydrolysis)</t>
  </si>
  <si>
    <t>fr_alkyl_halide</t>
  </si>
  <si>
    <t>Number of alkyl halides</t>
  </si>
  <si>
    <t>fr_allylic_oxid</t>
  </si>
  <si>
    <t>Number of allylic oxidation sites excluding steroid dienone</t>
  </si>
  <si>
    <t>fr_amide</t>
  </si>
  <si>
    <t>Number of amides</t>
  </si>
  <si>
    <t>fr_amidine</t>
  </si>
  <si>
    <t>Number of amidine groups</t>
  </si>
  <si>
    <t>fr_aniline</t>
  </si>
  <si>
    <t>Number of anilines</t>
  </si>
  <si>
    <t>fr_aryl_methyl</t>
  </si>
  <si>
    <t>Number of aryl methyl sites for hydroxylation</t>
  </si>
  <si>
    <t>fr_azide</t>
  </si>
  <si>
    <t>Number of azide groups</t>
  </si>
  <si>
    <t>fr_azo</t>
  </si>
  <si>
    <t>Number of azo groups</t>
  </si>
  <si>
    <t>fr_barbitur</t>
  </si>
  <si>
    <t>Number of barbiturate groups</t>
  </si>
  <si>
    <t>fr_benzene</t>
  </si>
  <si>
    <t>Number of benzene rings</t>
  </si>
  <si>
    <t>fr_benzodiazepine</t>
  </si>
  <si>
    <t>Number of benzodiazepines with no additional fused rings</t>
  </si>
  <si>
    <t>fr_bicyclic</t>
  </si>
  <si>
    <t>Bicyclic</t>
  </si>
  <si>
    <t>fr_diazo</t>
  </si>
  <si>
    <t>Number of diazo groups</t>
  </si>
  <si>
    <t>fr_dihydropyridine</t>
  </si>
  <si>
    <t>Number of dihydropyridines</t>
  </si>
  <si>
    <t>fr_epoxide</t>
  </si>
  <si>
    <t>Number of epoxide rings</t>
  </si>
  <si>
    <t>fr_ester</t>
  </si>
  <si>
    <t>Number of esters</t>
  </si>
  <si>
    <t>fr_ether</t>
  </si>
  <si>
    <t>Number of ether oxygens (including phenoxy)</t>
  </si>
  <si>
    <t>fr_furan</t>
  </si>
  <si>
    <t>Number of furan rings</t>
  </si>
  <si>
    <t>fr_guanido</t>
  </si>
  <si>
    <t>Number of guanidine groups</t>
  </si>
  <si>
    <t>fr_halogen</t>
  </si>
  <si>
    <t>Number of halogens</t>
  </si>
  <si>
    <t>fr_hdrzine</t>
  </si>
  <si>
    <t>Number of hydrazine groups</t>
  </si>
  <si>
    <t>fr_hdrzone</t>
  </si>
  <si>
    <t>Number of hydrazone groups</t>
  </si>
  <si>
    <t>fr_imidazole</t>
  </si>
  <si>
    <t>Number of imidazole rings</t>
  </si>
  <si>
    <t>fr_imide</t>
  </si>
  <si>
    <t>Number of imide groups</t>
  </si>
  <si>
    <t>fr_isocyan</t>
  </si>
  <si>
    <t>Number of isocyanates</t>
  </si>
  <si>
    <t>fr_isothiocyan</t>
  </si>
  <si>
    <t>Number of isothiocyanates</t>
  </si>
  <si>
    <t>fr_ketone</t>
  </si>
  <si>
    <t>Number of ketones</t>
  </si>
  <si>
    <t>fr_ketone_Topliss</t>
  </si>
  <si>
    <t>Number of ketones excluding diaryl, a,b-unsat.</t>
  </si>
  <si>
    <t>fr_lactam</t>
  </si>
  <si>
    <t>Number of beta lactams</t>
  </si>
  <si>
    <t>fr_lactone</t>
  </si>
  <si>
    <t>Number of cyclic esters (lactones)</t>
  </si>
  <si>
    <t>fr_methoxy</t>
  </si>
  <si>
    <t>Number of methoxy groups -OCH3</t>
  </si>
  <si>
    <t>fr_morpholine</t>
  </si>
  <si>
    <t>Number of morpholine rings</t>
  </si>
  <si>
    <t>fr_nitrile</t>
  </si>
  <si>
    <t>Number of nitriles</t>
  </si>
  <si>
    <t>fr_nitro</t>
  </si>
  <si>
    <t>Number of nitro groups</t>
  </si>
  <si>
    <t>fr_nitro_arom</t>
  </si>
  <si>
    <t>Number of nitro benzene ring substituents</t>
  </si>
  <si>
    <t>fr_nitro_arom_nonortho</t>
  </si>
  <si>
    <t>Number of non-ortho nitro benzene ring substituents</t>
  </si>
  <si>
    <t>fr_nitroso</t>
  </si>
  <si>
    <t>Number of nitroso groups, excluding NO2</t>
  </si>
  <si>
    <t>fr_oxazole</t>
  </si>
  <si>
    <t>Number of oxazole rings</t>
  </si>
  <si>
    <t>fr_oxime</t>
  </si>
  <si>
    <t>Number of oxime groups</t>
  </si>
  <si>
    <t>fr_para_hydroxylation</t>
  </si>
  <si>
    <t>Number of para-hydroxylation sites</t>
  </si>
  <si>
    <t>fr_phenol</t>
  </si>
  <si>
    <t>Number of phenols</t>
  </si>
  <si>
    <t>fr_phenol_noOrthoHbond</t>
  </si>
  <si>
    <t>Number of phenolic OH excluding ortho intramolecular Hbond substituents</t>
  </si>
  <si>
    <t>fr_phos_acid</t>
  </si>
  <si>
    <t>Number of phosphoric acid groups</t>
  </si>
  <si>
    <t>fr_phos_ester</t>
  </si>
  <si>
    <t>Number of phosphoric ester groups</t>
  </si>
  <si>
    <t>fr_piperdine</t>
  </si>
  <si>
    <t>Number of piperdine rings</t>
  </si>
  <si>
    <t>fr_piperzine</t>
  </si>
  <si>
    <t>Number of piperzine rings</t>
  </si>
  <si>
    <t>fr_priamide</t>
  </si>
  <si>
    <t>Number of primary amides</t>
  </si>
  <si>
    <t>fr_prisulfonamd</t>
  </si>
  <si>
    <t>Number of primary sulfonamides</t>
  </si>
  <si>
    <t>fr_pyridine</t>
  </si>
  <si>
    <t>Number of pyridine rings</t>
  </si>
  <si>
    <t>fr_quatN</t>
  </si>
  <si>
    <t>Number of quarternary nitrogens</t>
  </si>
  <si>
    <t>fr_sulfide</t>
  </si>
  <si>
    <t>Number of thioether</t>
  </si>
  <si>
    <t>fr_sulfonamd</t>
  </si>
  <si>
    <t>Number of sulfonamides</t>
  </si>
  <si>
    <t>fr_sulfone</t>
  </si>
  <si>
    <t>Number of sulfone groups</t>
  </si>
  <si>
    <t>fr_term_acetylene</t>
  </si>
  <si>
    <t>Number of terminal acetylenes</t>
  </si>
  <si>
    <t>fr_tetrazole</t>
  </si>
  <si>
    <t>Number of tetrazole rings</t>
  </si>
  <si>
    <t>fr_thiazole</t>
  </si>
  <si>
    <t>Number of thiazole rings</t>
  </si>
  <si>
    <t>fr_thiocyan</t>
  </si>
  <si>
    <t>Number of thiocyanates</t>
  </si>
  <si>
    <t>fr_thiophene</t>
  </si>
  <si>
    <t>Number of thiophene rings</t>
  </si>
  <si>
    <t>fr_unbrch_alkane</t>
  </si>
  <si>
    <t>Number of unbranched alkanes of at least 4 members (excludes halogenated alkanes)</t>
  </si>
  <si>
    <t>fr_urea</t>
  </si>
  <si>
    <t>Number of urea groups</t>
  </si>
  <si>
    <t>MaxAbsEStateIndex</t>
  </si>
  <si>
    <t>Estate Index</t>
  </si>
  <si>
    <t>Returns a tuple of EState indices for the molecule, Reference: Hall, Mohney and Kier. JCICS _31_ 76-81 (1991)</t>
  </si>
  <si>
    <t>MaxAbsPartialCharge</t>
  </si>
  <si>
    <t>Partial Charge</t>
  </si>
  <si>
    <t>Returns molecular charge descriptors</t>
  </si>
  <si>
    <t>MaxEStateIndex</t>
  </si>
  <si>
    <t>MaxPartialCharge</t>
  </si>
  <si>
    <t>MinAbsEStateIndex</t>
  </si>
  <si>
    <t>MinAbsPartialCharge</t>
  </si>
  <si>
    <t>MinEStateIndex</t>
  </si>
  <si>
    <t>MinPartialCharge</t>
  </si>
  <si>
    <t>Active</t>
  </si>
  <si>
    <t>Inactive</t>
  </si>
  <si>
    <t>Row Labels</t>
  </si>
  <si>
    <t>(blank)</t>
  </si>
  <si>
    <t>Grand Total</t>
  </si>
  <si>
    <t>Count of Index</t>
  </si>
  <si>
    <t>Average of BalabanJ</t>
  </si>
  <si>
    <t>Average of BertzCT</t>
  </si>
  <si>
    <t>Average of Chi0</t>
  </si>
  <si>
    <t>Average of TPSA</t>
  </si>
  <si>
    <t>Average of MolWt</t>
  </si>
  <si>
    <t>Unknown</t>
  </si>
  <si>
    <t>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</si>
</sst>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ont>
    <font>
      <b/>
      <sz val="11"/>
      <name val="Calibri"/>
      <family val="2"/>
    </font>
    <font>
      <sz val="11"/>
      <color theme="2"/>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1" tint="4.9989318521683403E-2"/>
        <bgColor indexed="64"/>
      </patternFill>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0" borderId="1" xfId="0" applyFont="1" applyBorder="1" applyAlignment="1">
      <alignment horizontal="center" vertical="top"/>
    </xf>
    <xf numFmtId="2" fontId="2" fillId="0" borderId="1" xfId="0" applyNumberFormat="1" applyFont="1" applyBorder="1" applyAlignment="1">
      <alignment horizontal="center" vertical="top"/>
    </xf>
    <xf numFmtId="0" fontId="0" fillId="0" borderId="2" xfId="0" applyBorder="1"/>
    <xf numFmtId="164" fontId="0" fillId="0" borderId="2" xfId="0" applyNumberFormat="1" applyBorder="1"/>
    <xf numFmtId="0" fontId="3" fillId="3" borderId="2" xfId="0" applyFont="1" applyFill="1" applyBorder="1" applyAlignment="1">
      <alignment horizontal="right"/>
    </xf>
    <xf numFmtId="0" fontId="3" fillId="3" borderId="2" xfId="0" applyFont="1" applyFill="1"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0" fillId="0" borderId="6" xfId="0" applyBorder="1"/>
    <xf numFmtId="0" fontId="0" fillId="0" borderId="7" xfId="0" applyBorder="1"/>
    <xf numFmtId="164" fontId="0" fillId="0" borderId="7" xfId="0" applyNumberFormat="1" applyBorder="1"/>
    <xf numFmtId="0" fontId="3" fillId="3" borderId="7" xfId="0" applyFont="1" applyFill="1" applyBorder="1"/>
    <xf numFmtId="0" fontId="0" fillId="0" borderId="8" xfId="0" applyBorder="1"/>
    <xf numFmtId="0" fontId="0" fillId="0" borderId="9" xfId="0" applyBorder="1"/>
    <xf numFmtId="2" fontId="3" fillId="2" borderId="9" xfId="0" applyNumberFormat="1" applyFont="1" applyFill="1" applyBorder="1"/>
    <xf numFmtId="2" fontId="3" fillId="2" borderId="3" xfId="0" applyNumberFormat="1" applyFont="1" applyFill="1" applyBorder="1"/>
  </cellXfs>
  <cellStyles count="1">
    <cellStyle name="Normal" xfId="0" builtinId="0"/>
  </cellStyles>
  <dxfs count="15">
    <dxf>
      <numFmt numFmtId="164"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[EXCEL.Drug Pivot table.xlsx]Pivot Table with average descri!PivotTable3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IN"/>
              <a:t>AVERAGE OF Descriptors by</a:t>
            </a:r>
            <a:r>
              <a:rPr lang="en-IN" baseline="0"/>
              <a:t> Activity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with average descri'!$B$3</c:f>
              <c:strCache>
                <c:ptCount val="1"/>
                <c:pt idx="0">
                  <c:v>Average of BalabanJ</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with average descri'!$A$4:$A$7</c:f>
              <c:strCache>
                <c:ptCount val="3"/>
                <c:pt idx="0">
                  <c:v>Active</c:v>
                </c:pt>
                <c:pt idx="1">
                  <c:v>Inactive</c:v>
                </c:pt>
                <c:pt idx="2">
                  <c:v>(blank)</c:v>
                </c:pt>
              </c:strCache>
            </c:strRef>
          </c:cat>
          <c:val>
            <c:numRef>
              <c:f>'Pivot Table with average descri'!$B$4:$B$7</c:f>
              <c:numCache>
                <c:formatCode>0.00</c:formatCode>
                <c:ptCount val="3"/>
                <c:pt idx="0">
                  <c:v>1.7657631146130937</c:v>
                </c:pt>
                <c:pt idx="1">
                  <c:v>1.366094178803033</c:v>
                </c:pt>
              </c:numCache>
            </c:numRef>
          </c:val>
          <c:extLst>
            <c:ext xmlns:c16="http://schemas.microsoft.com/office/drawing/2014/chart" uri="{C3380CC4-5D6E-409C-BE32-E72D297353CC}">
              <c16:uniqueId val="{00000000-A64A-42B5-82F3-74D3AA9F6A95}"/>
            </c:ext>
          </c:extLst>
        </c:ser>
        <c:ser>
          <c:idx val="1"/>
          <c:order val="1"/>
          <c:tx>
            <c:strRef>
              <c:f>'Pivot Table with average descri'!$C$3</c:f>
              <c:strCache>
                <c:ptCount val="1"/>
                <c:pt idx="0">
                  <c:v>Average of BertzCT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with average descri'!$A$4:$A$7</c:f>
              <c:strCache>
                <c:ptCount val="3"/>
                <c:pt idx="0">
                  <c:v>Active</c:v>
                </c:pt>
                <c:pt idx="1">
                  <c:v>Inactive</c:v>
                </c:pt>
                <c:pt idx="2">
                  <c:v>(blank)</c:v>
                </c:pt>
              </c:strCache>
            </c:strRef>
          </c:cat>
          <c:val>
            <c:numRef>
              <c:f>'Pivot Table with average descri'!$C$4:$C$7</c:f>
              <c:numCache>
                <c:formatCode>0.00</c:formatCode>
                <c:ptCount val="3"/>
                <c:pt idx="0">
                  <c:v>2.9717319973914416</c:v>
                </c:pt>
                <c:pt idx="1">
                  <c:v>3.8643751265387492</c:v>
                </c:pt>
              </c:numCache>
            </c:numRef>
          </c:val>
          <c:extLst>
            <c:ext xmlns:c16="http://schemas.microsoft.com/office/drawing/2014/chart" uri="{C3380CC4-5D6E-409C-BE32-E72D297353CC}">
              <c16:uniqueId val="{00000002-A64A-42B5-82F3-74D3AA9F6A95}"/>
            </c:ext>
          </c:extLst>
        </c:ser>
        <c:ser>
          <c:idx val="2"/>
          <c:order val="2"/>
          <c:tx>
            <c:strRef>
              <c:f>'Pivot Table with average descri'!$D$3</c:f>
              <c:strCache>
                <c:ptCount val="1"/>
                <c:pt idx="0">
                  <c:v>Average of Chi0</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with average descri'!$A$4:$A$7</c:f>
              <c:strCache>
                <c:ptCount val="3"/>
                <c:pt idx="0">
                  <c:v>Active</c:v>
                </c:pt>
                <c:pt idx="1">
                  <c:v>Inactive</c:v>
                </c:pt>
                <c:pt idx="2">
                  <c:v>(blank)</c:v>
                </c:pt>
              </c:strCache>
            </c:strRef>
          </c:cat>
          <c:val>
            <c:numRef>
              <c:f>'Pivot Table with average descri'!$D$4:$D$7</c:f>
              <c:numCache>
                <c:formatCode>0.00</c:formatCode>
                <c:ptCount val="3"/>
                <c:pt idx="0">
                  <c:v>2.9766942629678401</c:v>
                </c:pt>
                <c:pt idx="1">
                  <c:v>1.1859131469780539</c:v>
                </c:pt>
              </c:numCache>
            </c:numRef>
          </c:val>
          <c:extLst>
            <c:ext xmlns:c16="http://schemas.microsoft.com/office/drawing/2014/chart" uri="{C3380CC4-5D6E-409C-BE32-E72D297353CC}">
              <c16:uniqueId val="{00000003-A64A-42B5-82F3-74D3AA9F6A95}"/>
            </c:ext>
          </c:extLst>
        </c:ser>
        <c:ser>
          <c:idx val="3"/>
          <c:order val="3"/>
          <c:tx>
            <c:strRef>
              <c:f>'Pivot Table with average descri'!$E$3</c:f>
              <c:strCache>
                <c:ptCount val="1"/>
                <c:pt idx="0">
                  <c:v>Average of TPSA</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with average descri'!$A$4:$A$7</c:f>
              <c:strCache>
                <c:ptCount val="3"/>
                <c:pt idx="0">
                  <c:v>Active</c:v>
                </c:pt>
                <c:pt idx="1">
                  <c:v>Inactive</c:v>
                </c:pt>
                <c:pt idx="2">
                  <c:v>(blank)</c:v>
                </c:pt>
              </c:strCache>
            </c:strRef>
          </c:cat>
          <c:val>
            <c:numRef>
              <c:f>'Pivot Table with average descri'!$E$4:$E$7</c:f>
              <c:numCache>
                <c:formatCode>0.00</c:formatCode>
                <c:ptCount val="3"/>
                <c:pt idx="0">
                  <c:v>95.632117518380923</c:v>
                </c:pt>
                <c:pt idx="1">
                  <c:v>97.017320522208621</c:v>
                </c:pt>
              </c:numCache>
            </c:numRef>
          </c:val>
          <c:extLst>
            <c:ext xmlns:c16="http://schemas.microsoft.com/office/drawing/2014/chart" uri="{C3380CC4-5D6E-409C-BE32-E72D297353CC}">
              <c16:uniqueId val="{00000004-A64A-42B5-82F3-74D3AA9F6A95}"/>
            </c:ext>
          </c:extLst>
        </c:ser>
        <c:ser>
          <c:idx val="4"/>
          <c:order val="4"/>
          <c:tx>
            <c:strRef>
              <c:f>'Pivot Table with average descri'!$F$3</c:f>
              <c:strCache>
                <c:ptCount val="1"/>
                <c:pt idx="0">
                  <c:v>Average of MolWt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with average descri'!$A$4:$A$7</c:f>
              <c:strCache>
                <c:ptCount val="3"/>
                <c:pt idx="0">
                  <c:v>Active</c:v>
                </c:pt>
                <c:pt idx="1">
                  <c:v>Inactive</c:v>
                </c:pt>
                <c:pt idx="2">
                  <c:v>(blank)</c:v>
                </c:pt>
              </c:strCache>
            </c:strRef>
          </c:cat>
          <c:val>
            <c:numRef>
              <c:f>'Pivot Table with average descri'!$F$4:$F$7</c:f>
              <c:numCache>
                <c:formatCode>0.00</c:formatCode>
                <c:ptCount val="3"/>
                <c:pt idx="0">
                  <c:v>184.55220329631143</c:v>
                </c:pt>
                <c:pt idx="1">
                  <c:v>163.03190219478171</c:v>
                </c:pt>
              </c:numCache>
            </c:numRef>
          </c:val>
          <c:extLst>
            <c:ext xmlns:c16="http://schemas.microsoft.com/office/drawing/2014/chart" uri="{C3380CC4-5D6E-409C-BE32-E72D297353CC}">
              <c16:uniqueId val="{00000005-A64A-42B5-82F3-74D3AA9F6A95}"/>
            </c:ext>
          </c:extLst>
        </c:ser>
        <c:dLbls>
          <c:dLblPos val="outEnd"/>
          <c:showLegendKey val="0"/>
          <c:showVal val="1"/>
          <c:showCatName val="0"/>
          <c:showSerName val="0"/>
          <c:showPercent val="0"/>
          <c:showBubbleSize val="0"/>
        </c:dLbls>
        <c:gapWidth val="100"/>
        <c:overlap val="-24"/>
        <c:axId val="1554972160"/>
        <c:axId val="1554973600"/>
      </c:barChart>
      <c:catAx>
        <c:axId val="1554972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3600"/>
        <c:crosses val="autoZero"/>
        <c:auto val="1"/>
        <c:lblAlgn val="ctr"/>
        <c:lblOffset val="100"/>
        <c:noMultiLvlLbl val="0"/>
      </c:catAx>
      <c:valAx>
        <c:axId val="1554973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2160"/>
        <c:crosses val="autoZero"/>
        <c:crossBetween val="between"/>
      </c:valAx>
      <c:spPr>
        <a:noFill/>
        <a:ln>
          <a:noFill/>
        </a:ln>
        <a:effectLst/>
      </c:spPr>
    </c:plotArea>
    <c:legend>
      <c:legendPos val="r"/>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[EXCEL.Drug Pivot table.xlsx]Sheet2PivotTablecountbyactivity!PivotTable1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Sheet2PivotTablecountbyactivity!$B$3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Sheet2PivotTablecountbyactivity!$A$4:$A$7</c:f>
              <c:strCache>
                <c:ptCount val="3"/>
                <c:pt idx="0">
                  <c:v>Active</c:v>
                </c:pt>
                <c:pt idx="1">
                  <c:v>Inactive</c:v>
                </c:pt>
                <c:pt idx="2">
                  <c:v>(blank)</c:v>
                </c:pt>
              </c:strCache>
            </c:strRef>
          </c:cat>
          <c:val>
            <c:numRef>
              <c:f>Sheet2PivotTablecountbyactivity!$B$4:$B$7</c:f>
              <c:numCache>
                <c:formatCode>General</c:formatCode>
                <c:ptCount val="3"/>
                <c:pt idx="0">
                  <c:v>195</c:v>
                </c:pt>
                <c:pt idx="1">
                  <c:v>1</c:v>
                </c:pt>
              </c:numCache>
            </c:numRef>
          </c:val>
          <c:extLst>
            <c:ext xmlns:c16="http://schemas.microsoft.com/office/drawing/2014/chart" uri="{C3380CC4-5D6E-409C-BE32-E72D297353CC}">
              <c16:uniqueId val="{00000000-F7E8-46DE-8EAF-EECE890AD9F6}"/>
            </c:ext>
          </c:extLst>
        </c:ser>
        <c:dLbls>
          <c:dLblPos val="outEnd"/>
          <c:showLegendKey val="0"/>
          <c:showVal val="1"/>
          <c:showCatName val="0"/>
          <c:showSerName val="0"/>
          <c:showPercent val="0"/>
          <c:showBubbleSize val="0"/>
        </c:dLbls>
        <c:gapWidth val="100"/>
        <c:overlap val="-24"/>
        <c:axId val="1138637632"/>
        <c:axId val="1138639072"/>
      </c:barChart>
      <c:catAx>
        <c:axId val="1138637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639072"/>
        <c:crosses val="autoZero"/>
        <c:auto val="1"/>
        <c:lblAlgn val="ctr"/>
        <c:lblOffset val="100"/>
        <c:noMultiLvlLbl val="0"/>
      </c:catAx>
      <c:valAx>
        <c:axId val="1138639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63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185737</xdr:rowOff>
    </xdr:from>
    <xdr:to>
      <xdr:col>7</xdr:col>
      <xdr:colOff>304800</xdr:colOff>
      <xdr:row>21</xdr:row>
      <xdr:rowOff>71437</xdr:rowOff>
    </xdr:to>
    <xdr:graphicFrame macro="">
      <xdr:nvGraphicFramePr>
        <xdr:cNvPr id="2" name="Chart 1">
          <a:extLst>
            <a:ext uri="{FF2B5EF4-FFF2-40B4-BE49-F238E27FC236}">
              <a16:creationId xmlns:a16="http://schemas.microsoft.com/office/drawing/2014/main" id="{BCBDD4C6-3674-EB75-6D85-F7EA37C14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35</xdr:row>
      <xdr:rowOff>152400</xdr:rowOff>
    </xdr:from>
    <xdr:to>
      <xdr:col>1</xdr:col>
      <xdr:colOff>971550</xdr:colOff>
      <xdr:row>49</xdr:row>
      <xdr:rowOff>9525</xdr:rowOff>
    </xdr:to>
    <mc:AlternateContent xmlns:mc="http://schemas.openxmlformats.org/markup-compatibility/2006" xmlns:a14="http://schemas.microsoft.com/office/drawing/2010/main">
      <mc:Choice Requires="a14">
        <xdr:graphicFrame macro="">
          <xdr:nvGraphicFramePr>
            <xdr:cNvPr id="5" name="Activity">
              <a:extLst>
                <a:ext uri="{FF2B5EF4-FFF2-40B4-BE49-F238E27FC236}">
                  <a16:creationId xmlns:a16="http://schemas.microsoft.com/office/drawing/2014/main" id="{EAC18099-53CA-290A-35E3-0233A63AFFE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9050" y="6819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42862</xdr:rowOff>
    </xdr:from>
    <xdr:to>
      <xdr:col>6</xdr:col>
      <xdr:colOff>314325</xdr:colOff>
      <xdr:row>21</xdr:row>
      <xdr:rowOff>119062</xdr:rowOff>
    </xdr:to>
    <xdr:graphicFrame macro="">
      <xdr:nvGraphicFramePr>
        <xdr:cNvPr id="2" name="Chart 1">
          <a:extLst>
            <a:ext uri="{FF2B5EF4-FFF2-40B4-BE49-F238E27FC236}">
              <a16:creationId xmlns:a16="http://schemas.microsoft.com/office/drawing/2014/main" id="{90A36A38-184C-34AF-B9D6-858C5E4C8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refreshedDate="45757.559910763892" createdVersion="8" refreshedVersion="8" minRefreshableVersion="3" recordCount="197" xr:uid="{2C17EC23-B224-40C7-B8E4-C85567669BF4}">
  <cacheSource type="worksheet">
    <worksheetSource ref="A1:L1048576" sheet=" Sheet1 Raw data with filters "/>
  </cacheSource>
  <cacheFields count="12">
    <cacheField name="Index" numFmtId="0">
      <sharedItems containsString="0" containsBlank="1" containsNumber="1" containsInteger="1" minValue="1" maxValue="196"/>
    </cacheField>
    <cacheField name="Descriptor Name" numFmtId="0">
      <sharedItems containsBlank="1" count="197">
        <s v="BalabanJ"/>
        <s v="BertzCT"/>
        <s v="Chi0"/>
        <s v="Chi1"/>
        <s v="Chi0v"/>
        <s v="Chi1v"/>
        <s v="Chi2v"/>
        <s v="Chi3v"/>
        <s v="Chi4v"/>
        <s v="Chi0n"/>
        <s v="Chi1n"/>
        <s v="Chi2n"/>
        <s v="Chi3n"/>
        <s v="Chi4n"/>
        <s v="EState_VSA1"/>
        <s v="EState_VSA2"/>
        <s v="EState_VSA3"/>
        <s v="EState_VSA4"/>
        <s v="EState_VSA5"/>
        <s v="EState_VSA6"/>
        <s v="EState_VSA7"/>
        <s v="EState_VSA8"/>
        <s v="EState_VSA9"/>
        <s v="EState_VSA10"/>
        <s v="EState_VSA11"/>
        <s v="ExactMolWt"/>
        <s v="FractionCSP3"/>
        <s v="HallKierAlpha"/>
        <s v="HeavyAtomCount"/>
        <s v="HeavyAtomMolWt"/>
        <s v="Ipc"/>
        <s v="Kappa1"/>
        <s v="Kappa2"/>
        <s v="Kappa3"/>
        <s v="LabuteASA"/>
        <s v="MolLogP"/>
        <s v="MolMR"/>
        <s v="MolWt"/>
        <s v="NHOHCount"/>
        <s v="NOCount"/>
        <s v="NumAliphaticCarbocycles"/>
        <s v="NumAliphaticHeterocycles"/>
        <s v="NumAliphaticRings"/>
        <s v="NumAromaticCarbocycles"/>
        <s v="NumAromaticHeterocycles"/>
        <s v="NumAromaticRings"/>
        <s v="NumHAcceptors"/>
        <s v="NumHDonors"/>
        <s v="NumHeteroatoms"/>
        <s v="NumRadicalElectrons"/>
        <s v="NumRotatableBonds"/>
        <s v="NumSaturatedCarbocycles"/>
        <s v="NumSaturatedHeterocycles"/>
        <s v="NumSaturatedRings"/>
        <s v="NumValenceElectrons"/>
        <s v="PEOE_VSA1"/>
        <s v="PEOE_VSA2"/>
        <s v="PEOE_VSA3"/>
        <s v="PEOE_VSA4"/>
        <s v="PEOE_VSA5"/>
        <s v="PEOE_VSA6"/>
        <s v="PEOE_VSA7"/>
        <s v="PEOE_VSA8"/>
        <s v="PEOE_VSA9"/>
        <s v="PEOE_VSA10"/>
        <s v="PEOE_VSA11"/>
        <s v="PEOE_VSA12"/>
        <s v="PEOE_VSA13"/>
        <s v="PEOE_VSA14"/>
        <s v="RingCount"/>
        <s v="SMR_VSA1"/>
        <s v="SMR_VSA2"/>
        <s v="SMR_VSA3"/>
        <s v="SMR_VSA4"/>
        <s v="SMR_VSA5"/>
        <s v="SMR_VSA6"/>
        <s v="SMR_VSA7"/>
        <s v="SMR_VSA8"/>
        <s v="SMR_VSA9"/>
        <s v="SMR_VSA10"/>
        <s v="SlogP_VSA1"/>
        <s v="SlogP_VSA2"/>
        <s v="SlogP_VSA3"/>
        <s v="SlogP_VSA4"/>
        <s v="SlogP_VSA5"/>
        <s v="SlogP_VSA6"/>
        <s v="SlogP_VSA7"/>
        <s v="SlogP_VSA8"/>
        <s v="SlogP_VSA9"/>
        <s v="SlogP_VSA10"/>
        <s v="SlogP_VSA11"/>
        <s v="SlogP_VSA12"/>
        <s v="TPSA"/>
        <s v="VSA_EState1"/>
        <s v="VSA_EState2"/>
        <s v="VSA_EState3"/>
        <s v="VSA_EState4"/>
        <s v="VSA_EState5"/>
        <s v="VSA_EState6"/>
        <s v="VSA_EState7"/>
        <s v="VSA_EState8"/>
        <s v="VSA_EState9"/>
        <s v="VSA_EState10"/>
        <s v="fr_Al_COO"/>
        <s v="fr_Al_OH"/>
        <s v="fr_Al_OH_noTert"/>
        <s v="fr_ArN"/>
        <s v="fr_Ar_COO"/>
        <s v="fr_Ar_N"/>
        <s v="fr_Ar_NH"/>
        <s v="fr_Ar_OH"/>
        <s v="fr_COO"/>
        <s v="fr_COO2"/>
        <s v="fr_C_O"/>
        <s v="fr_C_O_noCOO"/>
        <s v="fr_C_S"/>
        <s v="fr_HOCCN"/>
        <s v="fr_Imine"/>
        <s v="fr_NH0"/>
        <s v="fr_NH1"/>
        <s v="fr_NH2"/>
        <s v="fr_N_O"/>
        <s v="fr_Ndealkylation1"/>
        <s v="fr_Ndealkylation2"/>
        <s v="fr_Nhpyrrole"/>
        <s v="fr_SH"/>
        <s v="fr_aldehyde"/>
        <s v="fr_alkyl_carbamate"/>
        <s v="fr_alkyl_halide"/>
        <s v="fr_allylic_oxid"/>
        <s v="fr_amide"/>
        <s v="fr_amidine"/>
        <s v="fr_aniline"/>
        <s v="fr_aryl_methyl"/>
        <s v="fr_azide"/>
        <s v="fr_azo"/>
        <s v="fr_barbitur"/>
        <s v="fr_benzene"/>
        <s v="fr_benzodiazepine"/>
        <s v="fr_bicyclic"/>
        <s v="fr_diazo"/>
        <s v="fr_dihydropyridine"/>
        <s v="fr_epoxide"/>
        <s v="fr_ester"/>
        <s v="fr_ether"/>
        <s v="fr_furan"/>
        <s v="fr_guanido"/>
        <s v="fr_halogen"/>
        <s v="fr_hdrzine"/>
        <s v="fr_hdrzone"/>
        <s v="fr_imidazole"/>
        <s v="fr_imide"/>
        <s v="fr_isocyan"/>
        <s v="fr_isothiocyan"/>
        <s v="fr_ketone"/>
        <s v="fr_ketone_Topliss"/>
        <s v="fr_lactam"/>
        <s v="fr_lactone"/>
        <s v="fr_methoxy"/>
        <s v="fr_morpholine"/>
        <s v="fr_nitrile"/>
        <s v="fr_nitro"/>
        <s v="fr_nitro_arom"/>
        <s v="fr_nitro_arom_nonortho"/>
        <s v="fr_nitroso"/>
        <s v="fr_oxazole"/>
        <s v="fr_oxime"/>
        <s v="fr_para_hydroxylation"/>
        <s v="fr_phenol"/>
        <s v="fr_phenol_noOrthoHbond"/>
        <s v="fr_phos_acid"/>
        <s v="fr_phos_ester"/>
        <s v="fr_piperdine"/>
        <s v="fr_piperzine"/>
        <s v="fr_priamide"/>
        <s v="fr_prisulfonamd"/>
        <s v="fr_pyridine"/>
        <s v="fr_quatN"/>
        <s v="fr_sulfide"/>
        <s v="fr_sulfonamd"/>
        <s v="fr_sulfone"/>
        <s v="fr_term_acetylene"/>
        <s v="fr_tetrazole"/>
        <s v="fr_thiazole"/>
        <s v="fr_thiocyan"/>
        <s v="fr_thiophene"/>
        <s v="fr_unbrch_alkane"/>
        <s v="fr_urea"/>
        <s v="MaxAbsEStateIndex"/>
        <s v="MaxAbsPartialCharge"/>
        <s v="MaxEStateIndex"/>
        <s v="MaxPartialCharge"/>
        <s v="MinAbsEStateIndex"/>
        <s v="MinAbsPartialCharge"/>
        <s v="MinEStateIndex"/>
        <s v="MinPartialCharge"/>
        <m/>
      </sharedItems>
    </cacheField>
    <cacheField name="Type" numFmtId="0">
      <sharedItems containsBlank="1"/>
    </cacheField>
    <cacheField name="Description" numFmtId="0">
      <sharedItems containsBlank="1"/>
    </cacheField>
    <cacheField name="Dimention" numFmtId="0">
      <sharedItems containsString="0" containsBlank="1" containsNumber="1" containsInteger="1" minValue="1" maxValue="2"/>
    </cacheField>
    <cacheField name="Extended class" numFmtId="0">
      <sharedItems containsBlank="1"/>
    </cacheField>
    <cacheField name="Activity" numFmtId="0">
      <sharedItems containsBlank="1" count="3">
        <s v="Active"/>
        <s v="Inactive"/>
        <m/>
      </sharedItems>
    </cacheField>
    <cacheField name="BalabanJ" numFmtId="0">
      <sharedItems containsString="0" containsBlank="1" containsNumber="1" minValue="0.8" maxValue="2.4937232566138809"/>
    </cacheField>
    <cacheField name="BertzCT" numFmtId="0">
      <sharedItems containsString="0" containsBlank="1" containsNumber="1" minValue="2.0086986781609162" maxValue="3.995835204418841" count="196">
        <n v="2.2999999999999998"/>
        <n v="3.4"/>
        <n v="3.9"/>
        <n v="2.1"/>
        <n v="2.910592353208493"/>
        <n v="2.5871343580701529"/>
        <n v="3.1833681485557261"/>
        <n v="3.0649893507069761"/>
        <n v="3.58100826266026"/>
        <n v="2.2379915612557899"/>
        <n v="3.494909625295445"/>
        <n v="3.97447259276916"/>
        <n v="3.0729558198398941"/>
        <n v="3.2195722112954979"/>
        <n v="3.9646183283683212"/>
        <n v="2.8312999079481389"/>
        <n v="3.5263413190468218"/>
        <n v="2.4437977206583792"/>
        <n v="3.7497756585708881"/>
        <n v="3.830621889416133"/>
        <n v="3.4258301232396988"/>
        <n v="2.8192833455157391"/>
        <n v="2.421423598928635"/>
        <n v="2.0330975777793321"/>
        <n v="3.31660797058495"/>
        <n v="2.3163939751146452"/>
        <n v="3.4090666079966909"/>
        <n v="2.245242650320816"/>
        <n v="3.6452710219236528"/>
        <n v="2.4144827430771429"/>
        <n v="2.198808713110076"/>
        <n v="2.785336446115271"/>
        <n v="2.6561188554455728"/>
        <n v="2.1447718588477351"/>
        <n v="3.1247280395984651"/>
        <n v="3.3565114555875888"/>
        <n v="2.979575366186697"/>
        <n v="2.2229181041029968"/>
        <n v="3.794013171540823"/>
        <n v="3.0716788128957009"/>
        <n v="3.5079429749265052"/>
        <n v="2.6656736138737211"/>
        <n v="3.1059550848578299"/>
        <n v="3.9158627470523211"/>
        <n v="2.5367742264288791"/>
        <n v="2.5068370491194698"/>
        <n v="3.858364147511796"/>
        <n v="2.0573061513916411"/>
        <n v="2.278017812651322"/>
        <n v="3.748020316754451"/>
        <n v="2.419787394705514"/>
        <n v="3.8289770209243299"/>
        <n v="3.5366972722910721"/>
        <n v="2.2787141389105452"/>
        <n v="3.510925885906846"/>
        <n v="3.2705205903635841"/>
        <n v="3.0501321002730069"/>
        <n v="2.0130358290999379"/>
        <n v="2.3908215212459369"/>
        <n v="3.5029903106277658"/>
        <n v="2.9188939630724948"/>
        <n v="2.4329774061279359"/>
        <n v="3.7521739278936082"/>
        <n v="3.5634253733022199"/>
        <n v="2.7067702819485282"/>
        <n v="3.1417248591992908"/>
        <n v="3.0986980496494949"/>
        <n v="2.548721621389042"/>
        <n v="3.3625391000273681"/>
        <n v="2.502597467283505"/>
        <n v="3.5910482054473478"/>
        <n v="3.0231945858793829"/>
        <n v="3.300452855481844"/>
        <n v="2.465382924179826"/>
        <n v="3.5606079979948571"/>
        <n v="3.7469043118420031"/>
        <n v="3.9734058394353911"/>
        <n v="3.6687168544912949"/>
        <n v="2.8303383438527532"/>
        <n v="3.9951857395648172"/>
        <n v="2.359475199399109"/>
        <n v="2.929223857792548"/>
        <n v="2.3967490695533229"/>
        <n v="2.9920200126355079"/>
        <n v="3.1017641542697261"/>
        <n v="2.8803893196360151"/>
        <n v="2.8675927194752711"/>
        <n v="2.7710059182791982"/>
        <n v="2.6880968617081491"/>
        <n v="3.9673114468072561"/>
        <n v="3.743399388003668"/>
        <n v="3.1715168886902858"/>
        <n v="2.3423232188825578"/>
        <n v="2.8431524203136949"/>
        <n v="2.2183387917471551"/>
        <n v="2.946800782116092"/>
        <n v="2.8260839626933389"/>
        <n v="2.1335571784651828"/>
        <n v="3.9854528525671231"/>
        <n v="2.2005141476738408"/>
        <n v="2.892012858695642"/>
        <n v="2.8821051624167948"/>
        <n v="3.8089783926228309"/>
        <n v="3.9899691002636422"/>
        <n v="3.5007531702899"/>
        <n v="2.2913391456891561"/>
        <n v="2.8381525937161429"/>
        <n v="2.6686793855465591"/>
        <n v="3.8729723059908738"/>
        <n v="2.0432812851793809"/>
        <n v="2.37540121874614"/>
        <n v="2.6726897963748142"/>
        <n v="2.483273591251193"/>
        <n v="2.9913148648473"/>
        <n v="2.9409063727240632"/>
        <n v="2.2408329060562231"/>
        <n v="2.5796887275988798"/>
        <n v="3.026932411289375"/>
        <n v="2.35133002430993"/>
        <n v="2.2515380890269832"/>
        <n v="3.347821990639277"/>
        <n v="2.70535162523064"/>
        <n v="3.8643751265387492"/>
        <n v="3.9046181250785739"/>
        <n v="2.541317469349702"/>
        <n v="2.1905907283157111"/>
        <n v="2.0786286523081232"/>
        <n v="3.600964033319439"/>
        <n v="2.5671404423550879"/>
        <n v="2.3637283736211692"/>
        <n v="2.6228156760068391"/>
        <n v="3.5486192196208459"/>
        <n v="2.5441135713070429"/>
        <n v="2.567451153959512"/>
        <n v="2.4051351784041022"/>
        <n v="2.0470402628136428"/>
        <n v="2.0181104173740412"/>
        <n v="3.736153111255446"/>
        <n v="3.8004957980716201"/>
        <n v="3.7118455946363049"/>
        <n v="2.9726964998922178"/>
        <n v="2.0872790378361539"/>
        <n v="3.5553031001694899"/>
        <n v="3.5426747731592969"/>
        <n v="2.5380577325279199"/>
        <n v="2.86608261749029"/>
        <n v="2.608446215464534"/>
        <n v="3.164531589100303"/>
        <n v="2.5877342838359678"/>
        <n v="2.941888786696647"/>
        <n v="2.4242211584983751"/>
        <n v="3.9070681005516659"/>
        <n v="3.942484154737774"/>
        <n v="2.9740334653436431"/>
        <n v="3.5869187930175892"/>
        <n v="3.0204390932505221"/>
        <n v="3.056672234285013"/>
        <n v="3.0164273549713778"/>
        <n v="3.5812976654334441"/>
        <n v="2.9183273202611608"/>
        <n v="2.6782829641790649"/>
        <n v="2.0086986781609162"/>
        <n v="2.735818251236751"/>
        <n v="3.4775791896631998"/>
        <n v="2.244407553270289"/>
        <n v="2.952448081751109"/>
        <n v="2.0857245306371071"/>
        <n v="2.5920956096366838"/>
        <n v="3.3006368793370271"/>
        <n v="3.9437434292797979"/>
        <n v="2.768454051904198"/>
        <n v="3.019022886051919"/>
        <n v="2.57658788429924"/>
        <n v="2.6569000364021691"/>
        <n v="2.408950143551031"/>
        <n v="3.799638576886347"/>
        <n v="3.9088472010772271"/>
        <n v="2.2391967847951908"/>
        <n v="2.030536542940709"/>
        <n v="2.542185915627051"/>
        <n v="3.7924873802434522"/>
        <n v="2.3185009487711872"/>
        <n v="3.6374093670419478"/>
        <n v="3.7133254665090512"/>
        <n v="2.252480512552498"/>
        <n v="2.9379583886386911"/>
        <n v="3.0502838812744399"/>
        <n v="2.406171556185571"/>
        <n v="2.2959894040671842"/>
        <n v="3.0491661431317438"/>
        <n v="3.6288781591250538"/>
        <n v="3.565496999064925"/>
        <n v="2.535450629042808"/>
        <n v="3.995835204418841"/>
        <n v="3.3553798244834501"/>
        <m/>
      </sharedItems>
    </cacheField>
    <cacheField name="Chi0" numFmtId="0">
      <sharedItems containsString="0" containsBlank="1" containsNumber="1" minValue="1.00569813604299" maxValue="4.9996606293840378"/>
    </cacheField>
    <cacheField name="TPSA" numFmtId="0">
      <sharedItems containsString="0" containsBlank="1" containsNumber="1" minValue="70.2" maxValue="120.8"/>
    </cacheField>
    <cacheField name="MolWt" numFmtId="0">
      <sharedItems containsString="0" containsBlank="1" containsNumber="1" minValue="150.36704544081209" maxValue="220.5"/>
    </cacheField>
  </cacheFields>
  <extLst>
    <ext xmlns:x14="http://schemas.microsoft.com/office/spreadsheetml/2009/9/main" uri="{725AE2AE-9491-48be-B2B4-4EB974FC3084}">
      <x14:pivotCacheDefinition pivotCacheId="97120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n v="1"/>
    <x v="0"/>
    <s v="Balaban's J index"/>
    <s v="Balaban's J value for a molecule,Chem. Phys. Lett. 89:399-404 (1982)."/>
    <n v="2"/>
    <s v="Topological descriptors"/>
    <x v="0"/>
    <n v="1.2"/>
    <x v="0"/>
    <n v="3.4"/>
    <n v="90.6"/>
    <n v="180.5"/>
  </r>
  <r>
    <n v="2"/>
    <x v="1"/>
    <s v="BertzCT"/>
    <s v="A topological index meant to quantify &quot;complexity&quot;&quot; of molecules.J. Am. Chem. Soc. 103:3599-601 (1981).&quot;"/>
    <n v="2"/>
    <s v="Topological descriptors"/>
    <x v="0"/>
    <n v="2.2999999999999998"/>
    <x v="1"/>
    <n v="4.5"/>
    <n v="120.8"/>
    <n v="210.7"/>
  </r>
  <r>
    <n v="3"/>
    <x v="2"/>
    <s v="Chi indices"/>
    <s v="From equations (1),(9) and (10) of Rev. Comp. Chem. vol 2, 367-422, (1991)"/>
    <n v="2"/>
    <s v="Connectivity descriptors"/>
    <x v="0"/>
    <n v="1.2"/>
    <x v="1"/>
    <n v="2.5"/>
    <n v="90"/>
    <n v="200.5"/>
  </r>
  <r>
    <n v="4"/>
    <x v="3"/>
    <s v="Chi indices"/>
    <s v="From equations (1),(11) and (12) of Rev. Comp. Chem. vol 2, 367-422, (1991)"/>
    <n v="2"/>
    <s v="Connectivity descriptors"/>
    <x v="0"/>
    <n v="2"/>
    <x v="2"/>
    <n v="4.5"/>
    <n v="70.2"/>
    <n v="180.2"/>
  </r>
  <r>
    <n v="5"/>
    <x v="4"/>
    <s v="Chi indices"/>
    <s v="From equations (5),(9) and (10) of Rev. Comp. Chem. vol 2, 367-422, (1991)"/>
    <n v="2"/>
    <s v="Connectivity descriptors"/>
    <x v="0"/>
    <n v="0.8"/>
    <x v="3"/>
    <n v="1.5"/>
    <n v="85.3"/>
    <n v="220.5"/>
  </r>
  <r>
    <n v="6"/>
    <x v="5"/>
    <s v="Chi indices"/>
    <s v="From equations (5),(11) and (12) of Rev. Comp. Chem. vol 2, 367-422, (1991)"/>
    <n v="2"/>
    <s v="Connectivity descriptors"/>
    <x v="0"/>
    <n v="1.5233542106481039"/>
    <x v="4"/>
    <n v="4.1016597941695023"/>
    <n v="92.252274874907116"/>
    <n v="202.90030933212461"/>
  </r>
  <r>
    <n v="7"/>
    <x v="6"/>
    <s v="Chi indices"/>
    <s v="From equations (5),(15) and (16) of Rev. Comp. Chem. vol 2, 367-422, (1991)"/>
    <n v="2"/>
    <s v="Connectivity descriptors"/>
    <x v="0"/>
    <n v="1.190980835690719"/>
    <x v="5"/>
    <n v="4.7402426544698848"/>
    <n v="104.94343240169739"/>
    <n v="203.89653089420119"/>
  </r>
  <r>
    <n v="8"/>
    <x v="7"/>
    <s v="Chi indices"/>
    <s v="From equations (5),(15) and (16) of Rev. Comp. Chem. vol 2, 367-422, (1991)"/>
    <n v="2"/>
    <s v="Connectivity descriptors"/>
    <x v="0"/>
    <n v="1.1674654222333991"/>
    <x v="6"/>
    <n v="4.1997079511174604"/>
    <n v="83.033865803741705"/>
    <n v="197.41995416240511"/>
  </r>
  <r>
    <n v="9"/>
    <x v="8"/>
    <s v="Chi indices"/>
    <s v="From equations (5),(15) and (16) of Rev. Comp. Chem. vol 2, 367-422, (1991)"/>
    <n v="2"/>
    <s v="Connectivity descriptors"/>
    <x v="0"/>
    <n v="1.798741778176941"/>
    <x v="7"/>
    <n v="2.1770219454724979"/>
    <n v="88.442988057311624"/>
    <n v="215.35137809231841"/>
  </r>
  <r>
    <n v="10"/>
    <x v="9"/>
    <s v="Chi indices"/>
    <s v="Similar to Hall Kier Chi0v, but uses nVal instead of valence This makes a big difference after we get out of the first row.Rev. Comput. Chem. 2:367-422 (1991)."/>
    <n v="2"/>
    <s v="Connectivity descriptors"/>
    <x v="0"/>
    <n v="1.71279503001158"/>
    <x v="8"/>
    <n v="3.78457502461844"/>
    <n v="102.2189932014721"/>
    <n v="205.3650235204336"/>
  </r>
  <r>
    <n v="11"/>
    <x v="10"/>
    <s v="Chi indices"/>
    <s v="Similar to Hall Kier Chi1v, but uses nVal instead of valence.Rev. Comput. Chem. 2:367-422 (1991)."/>
    <n v="2"/>
    <s v="Connectivity descriptors"/>
    <x v="0"/>
    <n v="1.475315591784415"/>
    <x v="9"/>
    <n v="3.332294050101178"/>
    <n v="91.99675203350651"/>
    <n v="196.14303952849659"/>
  </r>
  <r>
    <n v="12"/>
    <x v="11"/>
    <s v="Chi indices"/>
    <s v="Similar to Hall Kier Chi2v, but uses nVal instead of valence This makes a big difference after we get out of the first row.Rev. Comput. Chem. 2:367-422 (1991)."/>
    <n v="2"/>
    <s v="Connectivity descriptors"/>
    <x v="0"/>
    <n v="1.5239262346839291"/>
    <x v="10"/>
    <n v="3.4223410639608129"/>
    <n v="106.71261384832739"/>
    <n v="171.25914729693719"/>
  </r>
  <r>
    <n v="13"/>
    <x v="12"/>
    <s v="Chi indices"/>
    <s v="Similar to Hall Kier Chi3v, but uses nVal instead of valence This makes a big difference after we get out of the first row.Rev. Comput. Chem. 2:367-422 (1991)."/>
    <n v="2"/>
    <s v="Connectivity descriptors"/>
    <x v="0"/>
    <n v="1.891859325605707"/>
    <x v="11"/>
    <n v="2.2234717067856011"/>
    <n v="70.501001521676528"/>
    <n v="160.7769891451735"/>
  </r>
  <r>
    <n v="14"/>
    <x v="13"/>
    <s v="Chi indices"/>
    <s v="Similar to Hall Kier Chi4v, but uses nVal instead of valence.This makes a big difference after we get out of the first row.Rev. Comput. Chem. 2:367-422 (1991)."/>
    <n v="2"/>
    <s v="Connectivity descriptors"/>
    <x v="0"/>
    <n v="1.9178513493505649"/>
    <x v="12"/>
    <n v="2.448990393588891"/>
    <n v="81.780748300106069"/>
    <n v="156.05650672910679"/>
  </r>
  <r>
    <n v="15"/>
    <x v="14"/>
    <s v="EState_VSA"/>
    <s v="MOE-type descriptors using EState indices and surface area contributions (developed at RD, not described in the CCG paper)."/>
    <n v="2"/>
    <s v="MOE-type descriptors"/>
    <x v="0"/>
    <n v="1.474257286445132"/>
    <x v="13"/>
    <n v="2.7710031032089431"/>
    <n v="82.65045075999592"/>
    <n v="151.96450518395099"/>
  </r>
  <r>
    <n v="16"/>
    <x v="15"/>
    <s v="EState_VSA"/>
    <s v="MOE-type descriptors using EState indices and surface area contributions (developed at RD, not described in the CCG paper)."/>
    <n v="2"/>
    <s v="MOE-type descriptors"/>
    <x v="0"/>
    <n v="1.656876692982683"/>
    <x v="14"/>
    <n v="1.7231548066851861"/>
    <n v="112.40928922552381"/>
    <n v="168.83002233647659"/>
  </r>
  <r>
    <n v="17"/>
    <x v="16"/>
    <s v="EState_VSA"/>
    <s v="MOE-type descriptors using EState indices and surface area contributions (developed at RD, not described in the CCG paper)."/>
    <n v="2"/>
    <s v="MOE-type descriptors"/>
    <x v="0"/>
    <n v="2.340121183037517"/>
    <x v="15"/>
    <n v="4.6585463958954154"/>
    <n v="101.415888407621"/>
    <n v="177.07682900398231"/>
  </r>
  <r>
    <n v="18"/>
    <x v="17"/>
    <s v="EState_VSA"/>
    <s v="MOE-type descriptors using EState indices and surface area contributions (developed at RD, not described in the CCG paper)."/>
    <n v="2"/>
    <s v="MOE-type descriptors"/>
    <x v="0"/>
    <n v="1.979435310708447"/>
    <x v="16"/>
    <n v="3.6464278395675498"/>
    <n v="72.581488588117864"/>
    <n v="209.67956708058099"/>
  </r>
  <r>
    <n v="19"/>
    <x v="18"/>
    <s v="EState_VSA"/>
    <s v="MOE-type descriptors using EState indices and surface area contributions (developed at RD, not described in the CCG paper)."/>
    <n v="2"/>
    <s v="MOE-type descriptors"/>
    <x v="0"/>
    <n v="1.6087274003903711"/>
    <x v="17"/>
    <n v="2.3651773190765368"/>
    <n v="73.821961059167322"/>
    <n v="185.34623266865731"/>
  </r>
  <r>
    <n v="20"/>
    <x v="19"/>
    <s v="EState_VSA"/>
    <s v="MOE-type descriptors using EState indices and surface area contributions (developed at RD, not described in the CCG paper)."/>
    <n v="2"/>
    <s v="MOE-type descriptors"/>
    <x v="0"/>
    <n v="1.0998112302285079"/>
    <x v="18"/>
    <n v="2.6117108435191509"/>
    <n v="76.300275397197481"/>
    <n v="167.50724314503461"/>
  </r>
  <r>
    <n v="21"/>
    <x v="20"/>
    <s v="EState_VSA"/>
    <s v="MOE-type descriptors using EState indices and surface area contributions (developed at RD, not described in the CCG paper)."/>
    <n v="2"/>
    <s v="MOE-type descriptors"/>
    <x v="0"/>
    <n v="2.3236831274099048"/>
    <x v="19"/>
    <n v="1.583676596308857"/>
    <n v="82.58330689649496"/>
    <n v="212.50567121434119"/>
  </r>
  <r>
    <n v="22"/>
    <x v="21"/>
    <s v="EState_VSA"/>
    <s v="MOE-type descriptors using EState indices and surface area contributions (developed at RD, not described in the CCG paper)."/>
    <n v="2"/>
    <s v="MOE-type descriptors"/>
    <x v="0"/>
    <n v="1.3477868372928259"/>
    <x v="20"/>
    <n v="3.223815724322324"/>
    <n v="116.8618338245944"/>
    <n v="183.1073231706132"/>
  </r>
  <r>
    <n v="23"/>
    <x v="22"/>
    <s v="EState_VSA"/>
    <s v="MOE-type descriptors using EState indices and surface area contributions (developed at RD, not described in the CCG paper)."/>
    <n v="2"/>
    <s v="MOE-type descriptors"/>
    <x v="0"/>
    <n v="1.1328506229124751"/>
    <x v="21"/>
    <n v="2.7976199595952211"/>
    <n v="112.5820963215691"/>
    <n v="198.84891744632901"/>
  </r>
  <r>
    <n v="24"/>
    <x v="23"/>
    <s v="EState_VSA"/>
    <s v="MOE-type descriptors using EState indices and surface area contributions (developed at RD, not described in the CCG paper)."/>
    <n v="2"/>
    <s v="MOE-type descriptors"/>
    <x v="0"/>
    <n v="1.682680751603516"/>
    <x v="22"/>
    <n v="2.6485703320314609"/>
    <n v="100.93881296198779"/>
    <n v="169.93137128297661"/>
  </r>
  <r>
    <n v="25"/>
    <x v="24"/>
    <s v="EState_VSA"/>
    <s v="MOE-type descriptors using EState indices and surface area contributions (developed at RD, not described in the CCG paper)."/>
    <n v="2"/>
    <s v="MOE-type descriptors"/>
    <x v="0"/>
    <n v="1.581439960588011"/>
    <x v="23"/>
    <n v="4.2185806582359504"/>
    <n v="77.59361962468779"/>
    <n v="195.37895303098281"/>
  </r>
  <r>
    <n v="26"/>
    <x v="25"/>
    <s v="ExactMolWt"/>
    <s v="The molecule's exact molecular weight."/>
    <n v="2"/>
    <s v="Molecular property descriptors"/>
    <x v="0"/>
    <n v="1.525602274365677"/>
    <x v="24"/>
    <n v="2.0634189685206841"/>
    <n v="75.138393387153471"/>
    <n v="154.88414000168669"/>
  </r>
  <r>
    <n v="27"/>
    <x v="26"/>
    <s v="FractionCSP3"/>
    <s v="The fraction of C atoms that are SP3 hybridized."/>
    <n v="1"/>
    <s v="Constitutional descriptors"/>
    <x v="0"/>
    <n v="2.4937232566138809"/>
    <x v="25"/>
    <n v="2.4502537735985159"/>
    <n v="111.3148884405414"/>
    <n v="170.38674072894449"/>
  </r>
  <r>
    <n v="28"/>
    <x v="27"/>
    <s v="HallKierAlpha"/>
    <s v="The Hall-Kier alpha value for a molecule.Rev. Comput. Chem. 2:367-422 (1991)."/>
    <n v="2"/>
    <s v="Topological descriptors"/>
    <x v="0"/>
    <n v="1.8708164279891"/>
    <x v="26"/>
    <n v="3.9983680417707852"/>
    <n v="86.958863349166862"/>
    <n v="153.71236294490311"/>
  </r>
  <r>
    <n v="29"/>
    <x v="28"/>
    <s v="HeavyAtomCount"/>
    <s v="Number of heavy atoms of a molecule."/>
    <n v="1"/>
    <s v="Constitutional descriptors"/>
    <x v="0"/>
    <n v="1.131485755936495"/>
    <x v="27"/>
    <n v="2.1338861217919969"/>
    <n v="104.5209670961564"/>
    <n v="214.0356321689446"/>
  </r>
  <r>
    <n v="30"/>
    <x v="29"/>
    <s v="HeavyAtomMolWt"/>
    <s v="The average molecular weight of the molecule ignoring hydrogens"/>
    <n v="1"/>
    <s v="Constitutional descriptors"/>
    <x v="0"/>
    <n v="2.0706814138526348"/>
    <x v="28"/>
    <n v="1.7174930632213281"/>
    <n v="115.5688193819022"/>
    <n v="181.17817533676919"/>
  </r>
  <r>
    <n v="31"/>
    <x v="30"/>
    <s v="Ipc"/>
    <s v="the information content of the coefficients of the characteristic polynomial of the adjacency matrix of a hydrogen-suppressed graph of a molecule."/>
    <n v="2"/>
    <s v="Topological descriptors"/>
    <x v="0"/>
    <n v="2.1688503489073789"/>
    <x v="29"/>
    <n v="1.470726102454466"/>
    <n v="71.206436601929511"/>
    <n v="199.01140324248109"/>
  </r>
  <r>
    <n v="32"/>
    <x v="31"/>
    <s v="Kappa descriptors"/>
    <s v="Hall-Kier Kappa1 value"/>
    <n v="2"/>
    <s v="Topological descriptors"/>
    <x v="0"/>
    <n v="2.428685565985536"/>
    <x v="30"/>
    <n v="2.505558794213349"/>
    <n v="97.230295817088418"/>
    <n v="196.13490769597561"/>
  </r>
  <r>
    <n v="33"/>
    <x v="32"/>
    <s v="Kappa descriptors"/>
    <s v="Hall-Kier Kappa2 value"/>
    <n v="2"/>
    <s v="Topological descriptors"/>
    <x v="0"/>
    <n v="1.6092464276528411"/>
    <x v="31"/>
    <n v="3.4562194937642889"/>
    <n v="116.11838506058319"/>
    <n v="163.7676326239604"/>
  </r>
  <r>
    <n v="34"/>
    <x v="33"/>
    <s v="Kappa descriptors"/>
    <s v="Hall-Kier Kappa2 value"/>
    <n v="2"/>
    <s v="Topological descriptors"/>
    <x v="0"/>
    <n v="1.042158354221723"/>
    <x v="32"/>
    <n v="3.7631249691255508"/>
    <n v="76.502444746567605"/>
    <n v="178.24923791945449"/>
  </r>
  <r>
    <n v="35"/>
    <x v="34"/>
    <s v="LabuteASA"/>
    <s v="Labute's Approximate Surface Area (ASA from MOE)"/>
    <n v="2"/>
    <s v="MOE-type descriptors"/>
    <x v="0"/>
    <n v="2.03796303235191"/>
    <x v="33"/>
    <n v="2.34041192024107"/>
    <n v="88.668215603428791"/>
    <n v="191.25699773521629"/>
  </r>
  <r>
    <n v="36"/>
    <x v="35"/>
    <s v="MolLogP"/>
    <s v="Wildman-Crippen LogP value.Wildman and Crippen JCICS 39:868-73 (1999)"/>
    <n v="2"/>
    <s v="Molecular property descriptors"/>
    <x v="0"/>
    <n v="1.142853919853702"/>
    <x v="34"/>
    <n v="4.0742111447703344"/>
    <n v="116.47764971002211"/>
    <n v="181.34001869260459"/>
  </r>
  <r>
    <n v="37"/>
    <x v="36"/>
    <s v="MolMR"/>
    <s v="Wildman-Crippen MR value.Wildman and Crippen JCICS 39:868-73 (1999)"/>
    <n v="2"/>
    <s v="Molecular property descriptors"/>
    <x v="0"/>
    <n v="1.9354330057231779"/>
    <x v="35"/>
    <n v="1.8417795057485651"/>
    <n v="108.5123648687223"/>
    <n v="209.22646709614389"/>
  </r>
  <r>
    <n v="38"/>
    <x v="37"/>
    <s v="MolWt"/>
    <s v="The average molecular weight of the molecule"/>
    <n v="2"/>
    <s v="Molecular property descriptors"/>
    <x v="0"/>
    <n v="1.2961731737710711"/>
    <x v="36"/>
    <n v="4.2545265910742858"/>
    <n v="97.471526958867969"/>
    <n v="155.39787835227159"/>
  </r>
  <r>
    <n v="39"/>
    <x v="38"/>
    <s v="NHOHCount"/>
    <s v="Number of NHs or OHs"/>
    <n v="1"/>
    <s v="Constitutional descriptors"/>
    <x v="0"/>
    <n v="1.4074852300102709"/>
    <x v="37"/>
    <n v="4.351955694765854"/>
    <n v="107.5844446133837"/>
    <n v="174.39607466902959"/>
  </r>
  <r>
    <n v="40"/>
    <x v="39"/>
    <s v="NOCount"/>
    <s v="Number of Nitrogens and Oxygens"/>
    <n v="1"/>
    <s v="Constitutional descriptors"/>
    <x v="0"/>
    <n v="2.0886041997997422"/>
    <x v="38"/>
    <n v="1.6763323803612611"/>
    <n v="73.674149184298699"/>
    <n v="153.9318398332347"/>
  </r>
  <r>
    <n v="41"/>
    <x v="40"/>
    <s v="NumAliphaticCarbocycles"/>
    <s v="The number of aliphatic (containing at least one non-aromatic bond) carbocycles for a molecule"/>
    <n v="1"/>
    <s v="Constitutional descriptors"/>
    <x v="0"/>
    <n v="1.017621670361502"/>
    <x v="39"/>
    <n v="1.5231851388767359"/>
    <n v="101.89700920658559"/>
    <n v="201.4389487413975"/>
  </r>
  <r>
    <n v="42"/>
    <x v="41"/>
    <s v="NumAliphaticHeterocycles"/>
    <s v="The number of aliphatic (containing at least one non-aromatic bond) heterocycles for a molecule"/>
    <n v="1"/>
    <s v="Constitutional descriptors"/>
    <x v="0"/>
    <n v="1.899888006065265"/>
    <x v="40"/>
    <n v="2.348322797052381"/>
    <n v="86.522382234175581"/>
    <n v="187.39627951653091"/>
  </r>
  <r>
    <n v="43"/>
    <x v="42"/>
    <s v="NumAliphaticRings"/>
    <s v="The number of aliphatic (containing at least one non-aromatic bond) rings for a molecule"/>
    <n v="1"/>
    <s v="Constitutional descriptors"/>
    <x v="0"/>
    <n v="2.2383080283473662"/>
    <x v="41"/>
    <n v="1.9549017445987951"/>
    <n v="75.939606428912654"/>
    <n v="167.32798401089789"/>
  </r>
  <r>
    <n v="44"/>
    <x v="43"/>
    <s v="NumAromaticCarbocycles"/>
    <s v="The number of aromatic carbocycles for a molecule"/>
    <n v="1"/>
    <s v="Constitutional descriptors"/>
    <x v="0"/>
    <n v="1.883222057776277"/>
    <x v="42"/>
    <n v="3.535622968284398"/>
    <n v="115.8841531508176"/>
    <n v="200.97599621010261"/>
  </r>
  <r>
    <n v="45"/>
    <x v="44"/>
    <s v="NumAromaticHeterocycles"/>
    <s v="The number of aromatic heterocycles for a molecule"/>
    <n v="1"/>
    <s v="Constitutional descriptors"/>
    <x v="0"/>
    <n v="1.593714380378833"/>
    <x v="43"/>
    <n v="4.7674451151983241"/>
    <n v="81.01576840285054"/>
    <n v="203.8681741902906"/>
  </r>
  <r>
    <n v="46"/>
    <x v="45"/>
    <s v="NumAromaticRings"/>
    <s v="The number of aromatic rings for a molecule"/>
    <n v="1"/>
    <s v="Constitutional descriptors"/>
    <x v="0"/>
    <n v="2.0274722156093681"/>
    <x v="44"/>
    <n v="1.5760781945258759"/>
    <n v="108.321340190675"/>
    <n v="183.0063947207162"/>
  </r>
  <r>
    <n v="47"/>
    <x v="46"/>
    <s v="NumHAcceptors"/>
    <s v="Number of Hydrogen Bond Acceptors"/>
    <n v="1"/>
    <s v="Constitutional descriptors"/>
    <x v="0"/>
    <n v="1.752337712469616"/>
    <x v="45"/>
    <n v="3.0095082100786601"/>
    <n v="113.2416783106181"/>
    <n v="162.4599215417079"/>
  </r>
  <r>
    <n v="48"/>
    <x v="47"/>
    <s v="NumHDonors"/>
    <s v="Number of Hydrogen Bond Donors"/>
    <n v="1"/>
    <s v="Constitutional descriptors"/>
    <x v="0"/>
    <n v="1.994827207109096"/>
    <x v="46"/>
    <n v="3.2248986201993461"/>
    <n v="83.986863254988833"/>
    <n v="201.4028562841747"/>
  </r>
  <r>
    <n v="49"/>
    <x v="48"/>
    <s v="NumHeteroatoms"/>
    <s v="Number of Heteroatoms"/>
    <n v="1"/>
    <s v="Constitutional descriptors"/>
    <x v="0"/>
    <n v="2.1768835860274058"/>
    <x v="47"/>
    <n v="3.953495625161334"/>
    <n v="118.7734907426386"/>
    <n v="198.8900902496774"/>
  </r>
  <r>
    <n v="50"/>
    <x v="49"/>
    <s v="NumRadicalElectrons"/>
    <s v="The number of radical electrons the molecule has (says nothing about spin state)"/>
    <n v="1"/>
    <s v="Constitutional descriptors"/>
    <x v="0"/>
    <n v="2.0964886149103168"/>
    <x v="48"/>
    <n v="2.0071030827541581"/>
    <n v="110.3590026755143"/>
    <n v="151.05258936830541"/>
  </r>
  <r>
    <n v="51"/>
    <x v="50"/>
    <s v="NumRotatableBonds"/>
    <s v="Number of Rotatable Bonds"/>
    <n v="1"/>
    <s v="Constitutional descriptors"/>
    <x v="0"/>
    <n v="1.57598213226507"/>
    <x v="49"/>
    <n v="3.6440424041778861"/>
    <n v="103.8424237031073"/>
    <n v="185.98177325287841"/>
  </r>
  <r>
    <n v="52"/>
    <x v="51"/>
    <s v="NumSaturatedCarbocycles"/>
    <s v="The number of saturated carbocycles for a molecule"/>
    <n v="1"/>
    <s v="Constitutional descriptors"/>
    <x v="0"/>
    <n v="1.9538315647475839"/>
    <x v="50"/>
    <n v="3.938896437990449"/>
    <n v="96.828901716038814"/>
    <n v="163.10279475850001"/>
  </r>
  <r>
    <n v="53"/>
    <x v="52"/>
    <s v="NumSaturatedHeterocycles"/>
    <s v="The number of saturated heterocycles for a molecule"/>
    <n v="1"/>
    <s v="Constitutional descriptors"/>
    <x v="0"/>
    <n v="1.19952584748381"/>
    <x v="51"/>
    <n v="4.5128448738221216"/>
    <n v="74.318053178637882"/>
    <n v="217.05375805658929"/>
  </r>
  <r>
    <n v="54"/>
    <x v="53"/>
    <s v="NumSaturatedRings"/>
    <s v="The number of saturated rings for a molecule"/>
    <n v="1"/>
    <s v="Constitutional descriptors"/>
    <x v="0"/>
    <n v="2.3088696729059328"/>
    <x v="52"/>
    <n v="2.2628192551181212"/>
    <n v="84.928261196236022"/>
    <n v="174.57280701074569"/>
  </r>
  <r>
    <n v="55"/>
    <x v="54"/>
    <s v="NumValenceElectrons"/>
    <s v="The number of valence electrons the molecule has"/>
    <n v="1"/>
    <s v="Constitutional descriptors"/>
    <x v="0"/>
    <n v="2.2674523346953199"/>
    <x v="53"/>
    <n v="1.432493512395657"/>
    <n v="83.565880870273716"/>
    <n v="157.42030824028319"/>
  </r>
  <r>
    <n v="56"/>
    <x v="55"/>
    <s v="PEOE_VSA"/>
    <s v="MOE Charge VSA Descriptor 1 (-inf &lt; x &lt; -0.30)"/>
    <n v="2"/>
    <s v="MOE-type descriptors"/>
    <x v="0"/>
    <n v="2.0414172556520001"/>
    <x v="54"/>
    <n v="3.8247551276652452"/>
    <n v="110.09592899970021"/>
    <n v="219.80378636148421"/>
  </r>
  <r>
    <n v="57"/>
    <x v="56"/>
    <s v="PEOE_VSA"/>
    <s v="MOE Charge VSA Descriptor 2 (-0.30 &lt;= x &lt; -0.25)"/>
    <n v="2"/>
    <s v="MOE-type descriptors"/>
    <x v="0"/>
    <n v="1.081100433899314"/>
    <x v="55"/>
    <n v="1.8022198703678389"/>
    <n v="72.054811941283447"/>
    <n v="191.0235842850627"/>
  </r>
  <r>
    <n v="58"/>
    <x v="57"/>
    <s v="PEOE_VSA"/>
    <s v="MOE Charge VSA Descriptor 3 (-0.25 &lt;= x &lt; -0.20)"/>
    <n v="2"/>
    <s v="MOE-type descriptors"/>
    <x v="0"/>
    <n v="1.761144223103267"/>
    <x v="56"/>
    <n v="2.1774695075909341"/>
    <n v="119.1097348239263"/>
    <n v="193.62008203745171"/>
  </r>
  <r>
    <n v="59"/>
    <x v="58"/>
    <s v="PEOE_VSA"/>
    <s v="MOE Charge VSA Descriptor 4 (-0.20 &lt;= x &lt; -0.15)"/>
    <n v="2"/>
    <s v="MOE-type descriptors"/>
    <x v="0"/>
    <n v="1.9137902546544561"/>
    <x v="57"/>
    <n v="4.1268821441894943"/>
    <n v="112.8870892352179"/>
    <n v="157.1740040016895"/>
  </r>
  <r>
    <n v="60"/>
    <x v="59"/>
    <s v="PEOE_VSA"/>
    <s v="MOE Charge VSA Descriptor 5 (-0.15 &lt;= x &lt; -0.10)"/>
    <n v="2"/>
    <s v="MOE-type descriptors"/>
    <x v="0"/>
    <n v="2.2081111739222741"/>
    <x v="58"/>
    <n v="3.2438429770622088"/>
    <n v="102.6394771873268"/>
    <n v="183.87378733078179"/>
  </r>
  <r>
    <n v="61"/>
    <x v="60"/>
    <s v="PEOE_VSA"/>
    <s v="MOE Charge VSA Descriptor 6 (-0.10 &lt;= x &lt; -0.05)"/>
    <n v="2"/>
    <s v="MOE-type descriptors"/>
    <x v="0"/>
    <n v="1.2991353082692589"/>
    <x v="59"/>
    <n v="4.2907623360252396"/>
    <n v="76.066745586245133"/>
    <n v="158.0916850826689"/>
  </r>
  <r>
    <n v="62"/>
    <x v="61"/>
    <s v="PEOE_VSA"/>
    <s v="MOE Charge VSA Descriptor 7 (-0.05 &lt;= x &lt; 0.00)"/>
    <n v="2"/>
    <s v="MOE-type descriptors"/>
    <x v="0"/>
    <n v="1.0668762336213899"/>
    <x v="60"/>
    <n v="2.9275010531254479"/>
    <n v="92.468210826616115"/>
    <n v="165.82646670616239"/>
  </r>
  <r>
    <n v="63"/>
    <x v="62"/>
    <s v="PEOE_VSA"/>
    <s v="MOE Charge VSA Descriptor 8 ( 0.00 &lt;= x &lt; 0.05)"/>
    <n v="2"/>
    <s v="MOE-type descriptors"/>
    <x v="0"/>
    <n v="1.4672947582352169"/>
    <x v="61"/>
    <n v="1.225887557710881"/>
    <n v="76.485858344687188"/>
    <n v="161.44739514561391"/>
  </r>
  <r>
    <n v="64"/>
    <x v="63"/>
    <s v="PEOE_VSA"/>
    <s v="MOE Charge VSA Descriptor 9 ( 0.05 &lt;= x &lt; 0.10)"/>
    <n v="2"/>
    <s v="MOE-type descriptors"/>
    <x v="0"/>
    <n v="1.693119241139736"/>
    <x v="62"/>
    <n v="4.3469445205106432"/>
    <n v="104.3252662896389"/>
    <n v="193.44910673219249"/>
  </r>
  <r>
    <n v="65"/>
    <x v="64"/>
    <s v="PEOE_VSA"/>
    <s v="MOE Charge VSA Descriptor 10 ( 0.10 &lt;= x &lt; 0.15)"/>
    <n v="2"/>
    <s v="MOE-type descriptors"/>
    <x v="0"/>
    <n v="2.2489660596638852"/>
    <x v="63"/>
    <n v="1.7530193339224589"/>
    <n v="79.317625528594789"/>
    <n v="188.54322609850081"/>
  </r>
  <r>
    <n v="66"/>
    <x v="65"/>
    <s v="PEOE_VSA"/>
    <s v="MOE Charge VSA Descriptor 11 ( 0.15 &lt;= x &lt; 0.20)"/>
    <n v="2"/>
    <s v="MOE-type descriptors"/>
    <x v="0"/>
    <n v="2.073156566578394"/>
    <x v="64"/>
    <n v="2.8449457048525661"/>
    <n v="106.683524764563"/>
    <n v="165.63687910668671"/>
  </r>
  <r>
    <n v="67"/>
    <x v="66"/>
    <s v="PEOE_VSA"/>
    <s v="MOE Charge VSA Descriptor 12 ( 0.20 &lt;= x &lt; 0.25)"/>
    <n v="2"/>
    <s v="MOE-type descriptors"/>
    <x v="0"/>
    <n v="2.0245949902536449"/>
    <x v="65"/>
    <n v="3.8425307907019852"/>
    <n v="91.430863218393881"/>
    <n v="199.25519752874769"/>
  </r>
  <r>
    <n v="68"/>
    <x v="67"/>
    <s v="PEOE_VSA"/>
    <s v="MOE Charge VSA Descriptor 13 ( 0.25 &lt;= x &lt; 0.30)"/>
    <n v="2"/>
    <s v="MOE-type descriptors"/>
    <x v="0"/>
    <n v="2.264492410993852"/>
    <x v="66"/>
    <n v="2.0436990853930599"/>
    <n v="111.2599899039125"/>
    <n v="189.11684984546559"/>
  </r>
  <r>
    <n v="69"/>
    <x v="68"/>
    <s v="PEOE_VSA"/>
    <s v="MOE Charge VSA Descriptor 14 ( 0.30 &lt;= x &lt; inf)"/>
    <n v="2"/>
    <s v="MOE-type descriptors"/>
    <x v="0"/>
    <n v="1.555209815317782"/>
    <x v="67"/>
    <n v="1.714109878511141"/>
    <n v="85.698544773862764"/>
    <n v="194.72717512837079"/>
  </r>
  <r>
    <n v="70"/>
    <x v="69"/>
    <s v="RingCount"/>
    <s v="The number of rings for a molecule"/>
    <n v="1"/>
    <s v="Constitutional descriptors"/>
    <x v="0"/>
    <n v="1.394074301145876"/>
    <x v="68"/>
    <n v="4.1398982840735181"/>
    <n v="99.845950575280568"/>
    <n v="162.39730850771389"/>
  </r>
  <r>
    <n v="71"/>
    <x v="70"/>
    <s v="SMR_VSA"/>
    <s v="MOE MR VSA Descriptor 1 (-inf &lt; x &lt; 1.29)"/>
    <n v="2"/>
    <s v="MOE-type descriptors"/>
    <x v="0"/>
    <n v="1.874407226964377"/>
    <x v="69"/>
    <n v="2.0963116348582331"/>
    <n v="82.733090382253295"/>
    <n v="167.14940183341949"/>
  </r>
  <r>
    <n v="72"/>
    <x v="71"/>
    <s v="SMR_VSA"/>
    <s v="MOE MR VSA Descriptor 2 ( 1.29 &lt;= x &lt; 1.82)"/>
    <n v="2"/>
    <s v="MOE-type descriptors"/>
    <x v="0"/>
    <n v="1.636790347918837"/>
    <x v="70"/>
    <n v="2.5841328599873048"/>
    <n v="73.052478038773202"/>
    <n v="192.44134826123039"/>
  </r>
  <r>
    <n v="73"/>
    <x v="72"/>
    <s v="SMR_VSA"/>
    <s v="MOE MR VSA Descriptor 3 ( 1.82 &lt;= x &lt; 2.24)"/>
    <n v="2"/>
    <s v="MOE-type descriptors"/>
    <x v="0"/>
    <n v="1.595828100424082"/>
    <x v="71"/>
    <n v="2.7102963641738231"/>
    <n v="117.0339197811538"/>
    <n v="186.27789025548179"/>
  </r>
  <r>
    <n v="74"/>
    <x v="73"/>
    <s v="SMR_VSA"/>
    <s v="MOE MR VSA Descriptor 4 ( 2.24 &lt;= x &lt; 2.45)"/>
    <n v="2"/>
    <s v="MOE-type descriptors"/>
    <x v="0"/>
    <n v="1.8254784699676909"/>
    <x v="72"/>
    <n v="2.1891148082583429"/>
    <n v="112.9877856939582"/>
    <n v="177.70588687832759"/>
  </r>
  <r>
    <n v="75"/>
    <x v="74"/>
    <s v="SMR_VSA"/>
    <s v="MOE MR VSA Descriptor 5 ( 2.45 &lt;= x &lt; 2.75)"/>
    <n v="2"/>
    <s v="MOE-type descriptors"/>
    <x v="0"/>
    <n v="2.267864709098145"/>
    <x v="73"/>
    <n v="3.1382771653626782"/>
    <n v="114.3111641258608"/>
    <n v="201.69974102014839"/>
  </r>
  <r>
    <n v="76"/>
    <x v="75"/>
    <s v="SMR_VSA"/>
    <s v="MOE MR VSA Descriptor 6 ( 2.75 &lt;= x &lt; 3.05)"/>
    <n v="2"/>
    <s v="MOE-type descriptors"/>
    <x v="0"/>
    <n v="1.52170093463926"/>
    <x v="74"/>
    <n v="1.2159133228788499"/>
    <n v="115.2813927615242"/>
    <n v="167.1057985916112"/>
  </r>
  <r>
    <n v="77"/>
    <x v="76"/>
    <s v="SMR_VSA"/>
    <s v="MOE MR VSA Descriptor 7 ( 3.05 &lt;= x &lt; 3.63)"/>
    <n v="2"/>
    <s v="MOE-type descriptors"/>
    <x v="0"/>
    <n v="1.96968004356329"/>
    <x v="75"/>
    <n v="2.4918231367844328"/>
    <n v="72.715956696525438"/>
    <n v="183.33052728472339"/>
  </r>
  <r>
    <n v="78"/>
    <x v="77"/>
    <s v="SMR_VSA"/>
    <s v="MOE MR VSA Descriptor 8 ( 3.63 &lt;= x &lt; 3.80)"/>
    <n v="2"/>
    <s v="MOE-type descriptors"/>
    <x v="0"/>
    <n v="1.9933854527185719"/>
    <x v="76"/>
    <n v="2.2438963589971141"/>
    <n v="97.737733229092328"/>
    <n v="165.93993520652501"/>
  </r>
  <r>
    <n v="79"/>
    <x v="78"/>
    <s v="SMR_VSA"/>
    <s v="MOE MR VSA Descriptor 9 ( 3.80 &lt;= x &lt; 4.00)"/>
    <n v="2"/>
    <s v="MOE-type descriptors"/>
    <x v="0"/>
    <n v="1.4605274424732659"/>
    <x v="77"/>
    <n v="2.5370640803446962"/>
    <n v="101.4874785325207"/>
    <n v="214.7521055282989"/>
  </r>
  <r>
    <n v="80"/>
    <x v="79"/>
    <s v="SMR_VSA"/>
    <s v="MOE MR VSA Descriptor 10 ( 4.00 &lt;= x &lt; inf)"/>
    <n v="2"/>
    <s v="MOE-type descriptors"/>
    <x v="0"/>
    <n v="2.1784967253557568"/>
    <x v="78"/>
    <n v="1.9977746135104431"/>
    <n v="75.758484765891311"/>
    <n v="150.36704544081209"/>
  </r>
  <r>
    <n v="81"/>
    <x v="80"/>
    <s v="SlogP_VSA"/>
    <s v="MOE logP VSA Descriptor 1 (-inf &lt; x &lt; -0.40)"/>
    <n v="2"/>
    <s v="MOE-type descriptors"/>
    <x v="0"/>
    <n v="1.943270699603022"/>
    <x v="79"/>
    <n v="4.5705916469184347"/>
    <n v="105.5763591645282"/>
    <n v="198.09540376851959"/>
  </r>
  <r>
    <n v="82"/>
    <x v="81"/>
    <s v="SlogP_VSA"/>
    <s v="MOE logP VSA Descriptor 2 (-0.40 &lt;= x &lt; -0.20)"/>
    <n v="2"/>
    <s v="MOE-type descriptors"/>
    <x v="0"/>
    <n v="2.1677193888979458"/>
    <x v="80"/>
    <n v="1.1186704989152609"/>
    <n v="73.711217700950144"/>
    <n v="154.5707444614859"/>
  </r>
  <r>
    <n v="83"/>
    <x v="82"/>
    <s v="SlogP_VSA"/>
    <s v="MOE logP VSA Descriptor 3 (-0.20 &lt;= x &lt; 0.00)"/>
    <n v="2"/>
    <s v="MOE-type descriptors"/>
    <x v="0"/>
    <n v="2.2930913957070591"/>
    <x v="81"/>
    <n v="3.9210363468369671"/>
    <n v="100.6480565218495"/>
    <n v="214.67439072029529"/>
  </r>
  <r>
    <n v="84"/>
    <x v="83"/>
    <s v="SlogP_VSA"/>
    <s v="MOE logP VSA Descriptor 4 ( 0.00 &lt;= x &lt; 0.10)"/>
    <n v="2"/>
    <s v="MOE-type descriptors"/>
    <x v="0"/>
    <n v="1.120247249567428"/>
    <x v="82"/>
    <n v="4.9996606293840378"/>
    <n v="100.5927930293545"/>
    <n v="204.46590466536429"/>
  </r>
  <r>
    <n v="85"/>
    <x v="84"/>
    <s v="SlogP_VSA"/>
    <s v="MOE logP VSA Descriptor 5 ( 0.10 &lt;= x &lt; 0.15)"/>
    <n v="2"/>
    <s v="MOE-type descriptors"/>
    <x v="0"/>
    <n v="2.3459460880805718"/>
    <x v="83"/>
    <n v="1.444828441212946"/>
    <n v="72.118368256658698"/>
    <n v="177.52134646037709"/>
  </r>
  <r>
    <n v="86"/>
    <x v="85"/>
    <s v="SlogP_VSA"/>
    <s v="MOE logP VSA Descriptor 6 ( 0.15 &lt;= x &lt; 0.20)"/>
    <n v="2"/>
    <s v="MOE-type descriptors"/>
    <x v="0"/>
    <n v="2.4046512167503988"/>
    <x v="84"/>
    <n v="2.447364185894267"/>
    <n v="93.14738102033597"/>
    <n v="187.54637870492411"/>
  </r>
  <r>
    <n v="87"/>
    <x v="86"/>
    <s v="SlogP_VSA"/>
    <s v="MOE logP VSA Descriptor 7 ( 0.20 &lt;= x &lt; 0.25)"/>
    <n v="2"/>
    <s v="MOE-type descriptors"/>
    <x v="0"/>
    <n v="1.533906577892749"/>
    <x v="85"/>
    <n v="3.0904959470794169"/>
    <n v="109.3654950583195"/>
    <n v="197.77752747904569"/>
  </r>
  <r>
    <n v="88"/>
    <x v="87"/>
    <s v="SlogP_VSA"/>
    <s v="MOE logP VSA Descriptor 8 ( 0.25 &lt;= x &lt; 0.30)"/>
    <n v="2"/>
    <s v="MOE-type descriptors"/>
    <x v="0"/>
    <n v="2.3954565049475698"/>
    <x v="86"/>
    <n v="3.0364845395736721"/>
    <n v="95.840120769289598"/>
    <n v="165.91615966179131"/>
  </r>
  <r>
    <n v="89"/>
    <x v="88"/>
    <s v="SlogP_VSA"/>
    <s v="MOE logP VSA Descriptor 9 ( 0.30 &lt;= x &lt; 0.40)"/>
    <n v="2"/>
    <s v="MOE-type descriptors"/>
    <x v="0"/>
    <n v="2.2132878487833261"/>
    <x v="87"/>
    <n v="1.609132148504504"/>
    <n v="81.176215505029546"/>
    <n v="159.7449143050232"/>
  </r>
  <r>
    <n v="90"/>
    <x v="89"/>
    <s v="SlogP_VSA"/>
    <s v="MOE logP VSA Descriptor 10 ( 0.40 &lt;= x &lt; 0.50)"/>
    <n v="2"/>
    <s v="MOE-type descriptors"/>
    <x v="0"/>
    <n v="1.3057915189773299"/>
    <x v="88"/>
    <n v="1.45539821767391"/>
    <n v="113.1370968915333"/>
    <n v="185.67158350107471"/>
  </r>
  <r>
    <n v="91"/>
    <x v="90"/>
    <s v="SlogP_VSA"/>
    <s v="MOE logP VSA Descriptor 11 ( 0.50 &lt;= x &lt; 0.60)"/>
    <n v="2"/>
    <s v="MOE-type descriptors"/>
    <x v="0"/>
    <n v="1.902907385960823"/>
    <x v="89"/>
    <n v="2.6093011416924692"/>
    <n v="96.282563476763869"/>
    <n v="206.02684312192741"/>
  </r>
  <r>
    <n v="92"/>
    <x v="91"/>
    <s v="SlogP_VSA"/>
    <s v="MOE logP VSA Descriptor 12 ( 0.60 &lt;= x &lt; inf)"/>
    <n v="2"/>
    <s v="MOE-type descriptors"/>
    <x v="0"/>
    <n v="2.275819717262801"/>
    <x v="90"/>
    <n v="3.4083567293882271"/>
    <n v="98.757754488730598"/>
    <n v="211.25690235921871"/>
  </r>
  <r>
    <n v="93"/>
    <x v="92"/>
    <s v="TPSA"/>
    <s v="The polar surface area of a molecule based upon fragments"/>
    <n v="2"/>
    <s v="Molecular property descriptors"/>
    <x v="0"/>
    <n v="1.0741483721425169"/>
    <x v="91"/>
    <n v="1.2797292229196091"/>
    <n v="71.825945970653294"/>
    <n v="194.27182730768209"/>
  </r>
  <r>
    <n v="94"/>
    <x v="93"/>
    <s v="VSA_Estate"/>
    <s v="VSA EState Descriptor 1 (-inf &lt; x &lt; 4.78)"/>
    <n v="2"/>
    <s v="MOE-type descriptors"/>
    <x v="0"/>
    <n v="2.1070385811396739"/>
    <x v="92"/>
    <n v="3.2430554376242271"/>
    <n v="111.2396059273927"/>
    <n v="180.48982453521029"/>
  </r>
  <r>
    <n v="95"/>
    <x v="94"/>
    <s v="VSA_Estate"/>
    <s v="VSA EState Descriptor 2 ( 4.78 &lt;= x &lt; 5.00)"/>
    <n v="2"/>
    <s v="MOE-type descriptors"/>
    <x v="0"/>
    <n v="2.1329623704026508"/>
    <x v="93"/>
    <n v="4.7531722044979592"/>
    <n v="73.456402689739775"/>
    <n v="184.39327306230041"/>
  </r>
  <r>
    <n v="96"/>
    <x v="95"/>
    <s v="VSA_Estate"/>
    <s v="VSA EState Descriptor 3 ( 5.00 &lt;= x &lt; 5.41)"/>
    <n v="2"/>
    <s v="MOE-type descriptors"/>
    <x v="0"/>
    <n v="2.3207836418302672"/>
    <x v="94"/>
    <n v="3.1209891714828069"/>
    <n v="74.422367286908027"/>
    <n v="189.76684983258451"/>
  </r>
  <r>
    <n v="97"/>
    <x v="96"/>
    <s v="VSA_Estate"/>
    <s v="VSA EState Descriptor 4 ( 5.41 &lt;= x &lt; 5.74)"/>
    <n v="2"/>
    <s v="MOE-type descriptors"/>
    <x v="0"/>
    <n v="1.5866396887406331"/>
    <x v="95"/>
    <n v="1.3514820978476521"/>
    <n v="83.448111193975848"/>
    <n v="215.16023010661169"/>
  </r>
  <r>
    <n v="98"/>
    <x v="97"/>
    <s v="VSA_Estate"/>
    <s v="VSA EState Descriptor 5 ( 5.74 &lt;= x &lt; 6.00)"/>
    <n v="2"/>
    <s v="MOE-type descriptors"/>
    <x v="0"/>
    <n v="1.8537900605954449"/>
    <x v="96"/>
    <n v="4.9853480930568654"/>
    <n v="111.99295914270149"/>
    <n v="218.1965655473779"/>
  </r>
  <r>
    <n v="99"/>
    <x v="98"/>
    <s v="VSA_Estate"/>
    <s v="VSA EState Descriptor 6 ( 6.00 &lt;= x &lt; 6.07)"/>
    <n v="2"/>
    <s v="MOE-type descriptors"/>
    <x v="0"/>
    <n v="1.8039361130841549"/>
    <x v="97"/>
    <n v="2.4323674541389919"/>
    <n v="98.412237101358585"/>
    <n v="168.30795015205041"/>
  </r>
  <r>
    <n v="100"/>
    <x v="99"/>
    <s v="VSA_Estate"/>
    <s v="VSA EState Descriptor 7 ( 6.07 &lt;= x &lt; 6.45)"/>
    <n v="2"/>
    <s v="MOE-type descriptors"/>
    <x v="0"/>
    <n v="1.8446569546842719"/>
    <x v="98"/>
    <n v="3.4154405893210931"/>
    <n v="107.7284032298062"/>
    <n v="172.42341266461739"/>
  </r>
  <r>
    <n v="101"/>
    <x v="100"/>
    <s v="VSA_Estate"/>
    <s v="VSA EState Descriptor 8 ( 6.45 &lt;= x &lt; 7.00)"/>
    <n v="2"/>
    <s v="MOE-type descriptors"/>
    <x v="0"/>
    <n v="1.082977217712215"/>
    <x v="99"/>
    <n v="4.7420160182777753"/>
    <n v="108.18011686425579"/>
    <n v="219.97380016067669"/>
  </r>
  <r>
    <n v="102"/>
    <x v="101"/>
    <s v="VSA_Estate"/>
    <s v="VSA EState Descriptor 9 ( 7.00 &lt;= x &lt; 11.00)"/>
    <n v="2"/>
    <s v="MOE-type descriptors"/>
    <x v="0"/>
    <n v="1.45226917021878"/>
    <x v="100"/>
    <n v="4.9882417757397342"/>
    <n v="93.618118696679232"/>
    <n v="190.18028046764371"/>
  </r>
  <r>
    <n v="103"/>
    <x v="102"/>
    <s v="VSA_Estate"/>
    <s v="VSA EState Descriptor 10 ( 11.00 &lt;= x &lt; inf)"/>
    <n v="2"/>
    <s v="MOE-type descriptors"/>
    <x v="0"/>
    <n v="1.5884053564809291"/>
    <x v="101"/>
    <n v="2.234829569975012"/>
    <n v="82.472044146529427"/>
    <n v="166.4209211776944"/>
  </r>
  <r>
    <n v="104"/>
    <x v="103"/>
    <s v="fr_Al_COO"/>
    <s v="Number of aliphatic carboxylic acids"/>
    <n v="1"/>
    <s v="Constitutional descriptors"/>
    <x v="0"/>
    <n v="2.0094190942798829"/>
    <x v="102"/>
    <n v="3.1633716797146132"/>
    <n v="84.916781317916943"/>
    <n v="152.13655343798021"/>
  </r>
  <r>
    <n v="105"/>
    <x v="104"/>
    <s v="fr_Al_OH"/>
    <s v="Number of aliphatic hydroxyl groups"/>
    <n v="1"/>
    <s v="Constitutional descriptors"/>
    <x v="0"/>
    <n v="1.816295527150289"/>
    <x v="103"/>
    <n v="3.517943132281006"/>
    <n v="115.0985716932442"/>
    <n v="173.98523297321771"/>
  </r>
  <r>
    <n v="106"/>
    <x v="105"/>
    <s v="fr_Al_OH_noTert"/>
    <s v="Number of aliphatic hydroxyl groups excluding tert-OH"/>
    <n v="1"/>
    <s v="Constitutional descriptors"/>
    <x v="0"/>
    <n v="1.302251896349544"/>
    <x v="104"/>
    <n v="1.992539366152061"/>
    <n v="72.021314925487829"/>
    <n v="179.8457975011309"/>
  </r>
  <r>
    <n v="107"/>
    <x v="106"/>
    <s v="fr_ArN"/>
    <s v="Number of N functional groups attached to aromatics"/>
    <n v="1"/>
    <s v="Constitutional descriptors"/>
    <x v="0"/>
    <n v="1.1048066367820939"/>
    <x v="105"/>
    <n v="2.551514133237343"/>
    <n v="92.452318850591411"/>
    <n v="198.28029575203399"/>
  </r>
  <r>
    <n v="108"/>
    <x v="107"/>
    <s v="fr_Ar_COO"/>
    <s v="Number of Aromatic carboxylic acide"/>
    <n v="1"/>
    <s v="Constitutional descriptors"/>
    <x v="0"/>
    <n v="1.949289214777995"/>
    <x v="106"/>
    <n v="3.728329898982075"/>
    <n v="107.2336533675558"/>
    <n v="202.40082001751429"/>
  </r>
  <r>
    <n v="109"/>
    <x v="108"/>
    <s v="fr_Ar_N"/>
    <s v="Number of aromatic nitrogens"/>
    <n v="1"/>
    <s v="Constitutional descriptors"/>
    <x v="0"/>
    <n v="2.1578511642363498"/>
    <x v="107"/>
    <n v="4.2964205829950668"/>
    <n v="109.7376447631494"/>
    <n v="194.26900416015371"/>
  </r>
  <r>
    <n v="110"/>
    <x v="109"/>
    <s v="fr_Ar_NH"/>
    <s v="Number of aromatic amines"/>
    <n v="1"/>
    <s v="Constitutional descriptors"/>
    <x v="0"/>
    <n v="1.517582440230143"/>
    <x v="108"/>
    <n v="1.455204837568409"/>
    <n v="113.3883735277678"/>
    <n v="208.72898097832069"/>
  </r>
  <r>
    <n v="111"/>
    <x v="110"/>
    <s v="fr_Ar_OH"/>
    <s v="Number of aromatic hydroxyl groups"/>
    <n v="1"/>
    <s v="Constitutional descriptors"/>
    <x v="0"/>
    <n v="2.4435978610519449"/>
    <x v="109"/>
    <n v="1.5840367001734359"/>
    <n v="116.1884675864969"/>
    <n v="212.3829447490412"/>
  </r>
  <r>
    <n v="112"/>
    <x v="111"/>
    <s v="fr_COO"/>
    <s v="Number of carboxylic acids"/>
    <n v="1"/>
    <s v="Constitutional descriptors"/>
    <x v="0"/>
    <n v="1.2456982166723529"/>
    <x v="110"/>
    <n v="2.011662629882188"/>
    <n v="82.642365857339428"/>
    <n v="189.38230080522351"/>
  </r>
  <r>
    <n v="113"/>
    <x v="112"/>
    <s v="fr_COO2"/>
    <s v="Number of carboxylic acids"/>
    <n v="1"/>
    <s v="Constitutional descriptors"/>
    <x v="0"/>
    <n v="2.1993768290643239"/>
    <x v="111"/>
    <n v="4.1756736949467816"/>
    <n v="77.829014478829606"/>
    <n v="195.20803653307149"/>
  </r>
  <r>
    <n v="114"/>
    <x v="113"/>
    <s v="fr_C_O"/>
    <s v="Number of carbonyl O"/>
    <n v="1"/>
    <s v="Constitutional descriptors"/>
    <x v="0"/>
    <n v="1.379651675010829"/>
    <x v="112"/>
    <n v="2.7777478313524111"/>
    <n v="116.17993042017"/>
    <n v="186.84485836957441"/>
  </r>
  <r>
    <n v="115"/>
    <x v="114"/>
    <s v="fr_C_O_noCOO"/>
    <s v="Number of carbonyl O, excluding COOH"/>
    <n v="1"/>
    <s v="Constitutional descriptors"/>
    <x v="0"/>
    <n v="1.1941187528335671"/>
    <x v="113"/>
    <n v="3.8460477958072938"/>
    <n v="89.586784495365947"/>
    <n v="174.77478150018121"/>
  </r>
  <r>
    <n v="116"/>
    <x v="115"/>
    <s v="fr_C_S"/>
    <s v="Number of thiocarbonyl"/>
    <n v="1"/>
    <s v="Constitutional descriptors"/>
    <x v="0"/>
    <n v="1.027211593073782"/>
    <x v="114"/>
    <n v="1.6459062422232771"/>
    <n v="117.25925416965541"/>
    <n v="189.151207562118"/>
  </r>
  <r>
    <n v="117"/>
    <x v="116"/>
    <s v="fr_HOCCN"/>
    <s v="Number of C(OH)CCN-Ctert-alkyl or C(OH)CCNcyclic"/>
    <n v="1"/>
    <s v="Constitutional descriptors"/>
    <x v="0"/>
    <n v="1.7332130512249739"/>
    <x v="115"/>
    <n v="3.2039204334697189"/>
    <n v="112.4912849995104"/>
    <n v="178.69004952020819"/>
  </r>
  <r>
    <n v="118"/>
    <x v="117"/>
    <s v="fr_Imine"/>
    <s v="Number of Imines"/>
    <n v="1"/>
    <s v="Constitutional descriptors"/>
    <x v="0"/>
    <n v="1.5950809586071351"/>
    <x v="116"/>
    <n v="1.698661617431803"/>
    <n v="117.2249889842807"/>
    <n v="163.5766799784397"/>
  </r>
  <r>
    <n v="119"/>
    <x v="118"/>
    <s v="fr_NH0"/>
    <s v="Number of Tertiary amines"/>
    <n v="1"/>
    <s v="Constitutional descriptors"/>
    <x v="0"/>
    <n v="1.305548424951799"/>
    <x v="117"/>
    <n v="1.5255953671692759"/>
    <n v="94.766958528797005"/>
    <n v="204.7583050281024"/>
  </r>
  <r>
    <n v="120"/>
    <x v="119"/>
    <s v="fr_NH1"/>
    <s v="Number of Secondary amines"/>
    <n v="1"/>
    <s v="Constitutional descriptors"/>
    <x v="0"/>
    <n v="1.6100402281414969"/>
    <x v="118"/>
    <n v="2.630736987789748"/>
    <n v="113.08578284152109"/>
    <n v="186.1481703741425"/>
  </r>
  <r>
    <n v="121"/>
    <x v="120"/>
    <s v="fr_NH2"/>
    <s v="Number of Primary amines"/>
    <n v="1"/>
    <s v="Constitutional descriptors"/>
    <x v="0"/>
    <n v="1.132456932512484"/>
    <x v="119"/>
    <n v="4.9557593674187981"/>
    <n v="110.9713984080493"/>
    <n v="217.8673004871122"/>
  </r>
  <r>
    <n v="122"/>
    <x v="121"/>
    <s v="fr_N_O"/>
    <s v="Number of hydroxylamine groups"/>
    <n v="1"/>
    <s v="Constitutional descriptors"/>
    <x v="0"/>
    <n v="1.8088837306858789"/>
    <x v="120"/>
    <n v="3.1949417890348748"/>
    <n v="86.179982691885215"/>
    <n v="173.00720330505911"/>
  </r>
  <r>
    <n v="123"/>
    <x v="122"/>
    <s v="fr_Ndealkylation1"/>
    <s v="Number of XCCNR groups"/>
    <n v="1"/>
    <s v="Constitutional descriptors"/>
    <x v="0"/>
    <n v="1.315940101539353"/>
    <x v="121"/>
    <n v="3.5146440661555838"/>
    <n v="98.958943580272759"/>
    <n v="166.11751674248211"/>
  </r>
  <r>
    <n v="124"/>
    <x v="123"/>
    <s v="fr_Ndealkylation2"/>
    <s v="Number of tert-alicyclic amines (no heteroatoms, not quinine-like bridged N)"/>
    <n v="1"/>
    <s v="Constitutional descriptors"/>
    <x v="1"/>
    <n v="1.366094178803033"/>
    <x v="122"/>
    <n v="1.1859131469780539"/>
    <n v="97.017320522208621"/>
    <n v="163.03190219478171"/>
  </r>
  <r>
    <n v="125"/>
    <x v="124"/>
    <s v="fr_Nhpyrrole"/>
    <s v="Number of H-pyrrole nitrogens"/>
    <n v="1"/>
    <s v="Constitutional descriptors"/>
    <x v="0"/>
    <n v="1.95099246913442"/>
    <x v="123"/>
    <n v="3.6805343324916091"/>
    <n v="115.7196290216975"/>
    <n v="159.9578042276143"/>
  </r>
  <r>
    <n v="126"/>
    <x v="125"/>
    <s v="fr_SH"/>
    <s v="Number of thiol groups"/>
    <n v="1"/>
    <s v="Constitutional descriptors"/>
    <x v="0"/>
    <n v="2.4397722274762912"/>
    <x v="124"/>
    <n v="3.8773911558387089"/>
    <n v="117.64980707317299"/>
    <n v="158.3968114893714"/>
  </r>
  <r>
    <n v="127"/>
    <x v="126"/>
    <s v="fr_aldehyde"/>
    <s v="Number of aldehydes"/>
    <n v="1"/>
    <s v="Constitutional descriptors"/>
    <x v="0"/>
    <n v="2.436754853066009"/>
    <x v="125"/>
    <n v="3.4328487154404499"/>
    <n v="101.0880669166381"/>
    <n v="216.58861384726089"/>
  </r>
  <r>
    <n v="128"/>
    <x v="127"/>
    <s v="fr_alkyl_carbamate"/>
    <s v="Number of alkyl carbamates (subject to hydrolysis)"/>
    <n v="1"/>
    <s v="Constitutional descriptors"/>
    <x v="0"/>
    <n v="1.990605035083979"/>
    <x v="126"/>
    <n v="1.596618271181214"/>
    <n v="77.491327123112995"/>
    <n v="198.73683935519421"/>
  </r>
  <r>
    <n v="129"/>
    <x v="128"/>
    <s v="fr_alkyl_halide"/>
    <s v="Number of alkyl halides"/>
    <n v="1"/>
    <s v="Constitutional descriptors"/>
    <x v="0"/>
    <n v="2.172936182833944"/>
    <x v="127"/>
    <n v="3.3802922524210341"/>
    <n v="79.27241128689387"/>
    <n v="159.96833569450149"/>
  </r>
  <r>
    <n v="130"/>
    <x v="129"/>
    <s v="fr_allylic_oxid"/>
    <s v="Number of allylic oxidation sites excluding steroid dienone"/>
    <n v="1"/>
    <s v="Constitutional descriptors"/>
    <x v="0"/>
    <n v="2.3283985466190069"/>
    <x v="128"/>
    <n v="3.2580400612918901"/>
    <n v="98.748308339981932"/>
    <n v="217.0757225390287"/>
  </r>
  <r>
    <n v="131"/>
    <x v="130"/>
    <s v="fr_amide"/>
    <s v="Number of amides"/>
    <n v="1"/>
    <s v="Constitutional descriptors"/>
    <x v="0"/>
    <n v="1.90865497027469"/>
    <x v="129"/>
    <n v="1.398540803259493"/>
    <n v="86.956169316701221"/>
    <n v="182.48541006529979"/>
  </r>
  <r>
    <n v="132"/>
    <x v="131"/>
    <s v="fr_amidine"/>
    <s v="Number of amidine groups"/>
    <n v="1"/>
    <s v="Constitutional descriptors"/>
    <x v="0"/>
    <n v="2.3610519466438711"/>
    <x v="130"/>
    <n v="4.1992255441826494"/>
    <n v="86.374195918853786"/>
    <n v="182.9366662931163"/>
  </r>
  <r>
    <n v="133"/>
    <x v="132"/>
    <s v="fr_aniline"/>
    <s v="Number of anilines"/>
    <n v="1"/>
    <s v="Constitutional descriptors"/>
    <x v="0"/>
    <n v="1.2714857268359061"/>
    <x v="131"/>
    <n v="3.586632621570097"/>
    <n v="89.419538404767039"/>
    <n v="174.36016283673081"/>
  </r>
  <r>
    <n v="134"/>
    <x v="133"/>
    <s v="fr_aryl_methyl"/>
    <s v="Number of aryl methyl sites for hydroxylation"/>
    <n v="1"/>
    <s v="Constitutional descriptors"/>
    <x v="0"/>
    <n v="1.8746566849097339"/>
    <x v="132"/>
    <n v="3.2477802291621449"/>
    <n v="111.5475247163909"/>
    <n v="216.04069950804211"/>
  </r>
  <r>
    <n v="135"/>
    <x v="134"/>
    <s v="fr_azide"/>
    <s v="Number of azide groups"/>
    <n v="1"/>
    <s v="Constitutional descriptors"/>
    <x v="0"/>
    <n v="1.271292229261773"/>
    <x v="133"/>
    <n v="4.7630291598320298"/>
    <n v="101.24909649973409"/>
    <n v="198.80417977762039"/>
  </r>
  <r>
    <n v="136"/>
    <x v="135"/>
    <s v="fr_azo"/>
    <s v="Number of azo groups"/>
    <n v="1"/>
    <s v="Constitutional descriptors"/>
    <x v="0"/>
    <n v="1.673829038223327"/>
    <x v="134"/>
    <n v="4.5929500324347501"/>
    <n v="107.8476873805173"/>
    <n v="210.2166776194812"/>
  </r>
  <r>
    <n v="137"/>
    <x v="136"/>
    <s v="fr_barbitur"/>
    <s v="Number of barbiturate groups"/>
    <n v="1"/>
    <s v="Constitutional descriptors"/>
    <x v="0"/>
    <n v="2.1850130103616139"/>
    <x v="135"/>
    <n v="1.00569813604299"/>
    <n v="76.899413199944902"/>
    <n v="211.45330844092189"/>
  </r>
  <r>
    <n v="138"/>
    <x v="137"/>
    <s v="fr_benzene"/>
    <s v="Number of benzene rings"/>
    <n v="1"/>
    <s v="Constitutional descriptors"/>
    <x v="0"/>
    <n v="2.0866188521394049"/>
    <x v="136"/>
    <n v="2.3930670654716728"/>
    <n v="87.850610566125738"/>
    <n v="159.64381619142711"/>
  </r>
  <r>
    <n v="139"/>
    <x v="138"/>
    <s v="fr_benzodiazepine"/>
    <s v="Number of benzodiazepines with no additional fused rings"/>
    <n v="1"/>
    <s v="Constitutional descriptors"/>
    <x v="0"/>
    <n v="2.2193898665460372"/>
    <x v="137"/>
    <n v="4.1193249295735956"/>
    <n v="105.8783492593225"/>
    <n v="162.22217530261301"/>
  </r>
  <r>
    <n v="140"/>
    <x v="139"/>
    <s v="fr_bicyclic"/>
    <s v="Bicyclic"/>
    <n v="1"/>
    <s v="Constitutional descriptors"/>
    <x v="0"/>
    <n v="2.4468127783758331"/>
    <x v="138"/>
    <n v="1.1754998808460231"/>
    <n v="77.3457069780209"/>
    <n v="156.24610358477381"/>
  </r>
  <r>
    <n v="141"/>
    <x v="140"/>
    <s v="fr_diazo"/>
    <s v="Number of diazo groups"/>
    <n v="1"/>
    <s v="Constitutional descriptors"/>
    <x v="0"/>
    <n v="1.3164557643088799"/>
    <x v="139"/>
    <n v="3.4569498856494372"/>
    <n v="94.97288189556096"/>
    <n v="194.3160654953989"/>
  </r>
  <r>
    <n v="142"/>
    <x v="141"/>
    <s v="fr_dihydropyridine"/>
    <s v="Number of dihydropyridines"/>
    <n v="1"/>
    <s v="Constitutional descriptors"/>
    <x v="0"/>
    <n v="1.3856844171822149"/>
    <x v="140"/>
    <n v="3.1804564198619159"/>
    <n v="102.67284582610699"/>
    <n v="187.75022906870001"/>
  </r>
  <r>
    <n v="143"/>
    <x v="142"/>
    <s v="fr_epoxide"/>
    <s v="Number of epoxide rings"/>
    <n v="1"/>
    <s v="Constitutional descriptors"/>
    <x v="0"/>
    <n v="1.097624435123759"/>
    <x v="141"/>
    <n v="2.7581558092841738"/>
    <n v="83.485791581879425"/>
    <n v="153.55297796935429"/>
  </r>
  <r>
    <n v="144"/>
    <x v="143"/>
    <s v="fr_ester"/>
    <s v="Number of esters"/>
    <n v="1"/>
    <s v="Constitutional descriptors"/>
    <x v="0"/>
    <n v="1.659555793187254"/>
    <x v="142"/>
    <n v="1.310923920270832"/>
    <n v="96.177516771746809"/>
    <n v="161.9566583358768"/>
  </r>
  <r>
    <n v="145"/>
    <x v="144"/>
    <s v="fr_ether"/>
    <s v="Number of ether oxygens (including phenoxy)"/>
    <n v="1"/>
    <s v="Constitutional descriptors"/>
    <x v="0"/>
    <n v="1.583532071748063"/>
    <x v="143"/>
    <n v="1.501204693753464"/>
    <n v="82.633650480440053"/>
    <n v="191.2175373637528"/>
  </r>
  <r>
    <n v="146"/>
    <x v="145"/>
    <s v="fr_furan"/>
    <s v="Number of furan rings"/>
    <n v="1"/>
    <s v="Constitutional descriptors"/>
    <x v="0"/>
    <n v="1.4593956612250649"/>
    <x v="144"/>
    <n v="1.7616460718978739"/>
    <n v="77.048716214241011"/>
    <n v="168.21815544669479"/>
  </r>
  <r>
    <n v="147"/>
    <x v="146"/>
    <s v="fr_guanido"/>
    <s v="Number of guanidine groups"/>
    <n v="1"/>
    <s v="Constitutional descriptors"/>
    <x v="0"/>
    <n v="1.1976715529340809"/>
    <x v="145"/>
    <n v="3.358922218625259"/>
    <n v="78.475813577297131"/>
    <n v="158.92634923249071"/>
  </r>
  <r>
    <n v="148"/>
    <x v="147"/>
    <s v="fr_halogen"/>
    <s v="Number of halogens"/>
    <n v="1"/>
    <s v="Constitutional descriptors"/>
    <x v="0"/>
    <n v="2.2369140346892098"/>
    <x v="146"/>
    <n v="2.2700844650750258"/>
    <n v="75.209781828493021"/>
    <n v="197.08100150954701"/>
  </r>
  <r>
    <n v="149"/>
    <x v="148"/>
    <s v="fr_hdrzine"/>
    <s v="Number of hydrazine groups"/>
    <n v="1"/>
    <s v="Constitutional descriptors"/>
    <x v="0"/>
    <n v="2.2271564500855812"/>
    <x v="147"/>
    <n v="1.222878644354954"/>
    <n v="94.917076401473565"/>
    <n v="182.3635255687407"/>
  </r>
  <r>
    <n v="150"/>
    <x v="149"/>
    <s v="fr_hdrzone"/>
    <s v="Number of hydrazone groups"/>
    <n v="1"/>
    <s v="Constitutional descriptors"/>
    <x v="0"/>
    <n v="1.0254415352895669"/>
    <x v="148"/>
    <n v="4.4977639100705842"/>
    <n v="112.3608296032149"/>
    <n v="194.36891935903481"/>
  </r>
  <r>
    <n v="151"/>
    <x v="150"/>
    <s v="fr_imidazole"/>
    <s v="Number of imidazole rings"/>
    <n v="1"/>
    <s v="Constitutional descriptors"/>
    <x v="0"/>
    <n v="1.866501000927224"/>
    <x v="149"/>
    <n v="1.6375727922917549"/>
    <n v="98.180682516937495"/>
    <n v="155.4206079163815"/>
  </r>
  <r>
    <n v="152"/>
    <x v="151"/>
    <s v="fr_imide"/>
    <s v="Number of imide groups"/>
    <n v="1"/>
    <s v="Constitutional descriptors"/>
    <x v="0"/>
    <n v="2.1467359444076419"/>
    <x v="150"/>
    <n v="1.7995893224401029"/>
    <n v="84.956218020480009"/>
    <n v="154.9921855426507"/>
  </r>
  <r>
    <n v="153"/>
    <x v="152"/>
    <s v="fr_isocyan"/>
    <s v="Number of isocyanates"/>
    <n v="1"/>
    <s v="Constitutional descriptors"/>
    <x v="0"/>
    <n v="1.1111120407437911"/>
    <x v="151"/>
    <n v="3.3418866442436932"/>
    <n v="85.138140631152226"/>
    <n v="212.73737073336429"/>
  </r>
  <r>
    <n v="154"/>
    <x v="153"/>
    <s v="fr_isothiocyan"/>
    <s v="Number of isothiocyanates"/>
    <n v="1"/>
    <s v="Constitutional descriptors"/>
    <x v="0"/>
    <n v="1.173926757207725"/>
    <x v="152"/>
    <n v="3.987607453129919"/>
    <n v="82.064120157997365"/>
    <n v="214.83342950888851"/>
  </r>
  <r>
    <n v="155"/>
    <x v="154"/>
    <s v="fr_ketone"/>
    <s v="Number of ketones"/>
    <n v="1"/>
    <s v="Constitutional descriptors"/>
    <x v="0"/>
    <n v="1.791340870374438"/>
    <x v="153"/>
    <n v="1.9203623361076789"/>
    <n v="72.579736326127943"/>
    <n v="152.2315939581479"/>
  </r>
  <r>
    <n v="156"/>
    <x v="155"/>
    <s v="fr_ketone_Topliss"/>
    <s v="Number of ketones excluding diaryl, a,b-unsat."/>
    <n v="1"/>
    <s v="Constitutional descriptors"/>
    <x v="0"/>
    <n v="1.955934356075528"/>
    <x v="154"/>
    <n v="4.3331099978764076"/>
    <n v="106.9637055094738"/>
    <n v="212.82000963680261"/>
  </r>
  <r>
    <n v="157"/>
    <x v="156"/>
    <s v="fr_lactam"/>
    <s v="Number of beta lactams"/>
    <n v="1"/>
    <s v="Constitutional descriptors"/>
    <x v="0"/>
    <n v="2.274755864523784"/>
    <x v="155"/>
    <n v="2.9520149834796201"/>
    <n v="86.939870191681734"/>
    <n v="175.62882047939661"/>
  </r>
  <r>
    <n v="158"/>
    <x v="157"/>
    <s v="fr_lactone"/>
    <s v="Number of cyclic esters (lactones)"/>
    <n v="1"/>
    <s v="Constitutional descriptors"/>
    <x v="0"/>
    <n v="1.3224266851451441"/>
    <x v="156"/>
    <n v="4.835357836930795"/>
    <n v="72.738394331597462"/>
    <n v="209.10406745354891"/>
  </r>
  <r>
    <n v="159"/>
    <x v="158"/>
    <s v="fr_methoxy"/>
    <s v="Number of methoxy groups -OCH3"/>
    <n v="1"/>
    <s v="Constitutional descriptors"/>
    <x v="0"/>
    <n v="2.0454548470411158"/>
    <x v="157"/>
    <n v="1.9922096329803549"/>
    <n v="110.6405893717485"/>
    <n v="201.9703150113632"/>
  </r>
  <r>
    <n v="160"/>
    <x v="159"/>
    <s v="fr_morpholine"/>
    <s v="Number of morpholine rings"/>
    <n v="1"/>
    <s v="Constitutional descriptors"/>
    <x v="0"/>
    <n v="1.854518163773051"/>
    <x v="158"/>
    <n v="4.0698202190803263"/>
    <n v="113.1258442102865"/>
    <n v="177.7086519320201"/>
  </r>
  <r>
    <n v="161"/>
    <x v="160"/>
    <s v="fr_nitrile"/>
    <s v="Number of nitriles"/>
    <n v="1"/>
    <s v="Constitutional descriptors"/>
    <x v="0"/>
    <n v="2.2392254401529081"/>
    <x v="159"/>
    <n v="2.8554435639660269"/>
    <n v="106.0123116085004"/>
    <n v="189.56680710891939"/>
  </r>
  <r>
    <n v="162"/>
    <x v="161"/>
    <s v="fr_nitro"/>
    <s v="Number of nitro groups"/>
    <n v="1"/>
    <s v="Constitutional descriptors"/>
    <x v="0"/>
    <n v="1.7961249305161009"/>
    <x v="160"/>
    <n v="4.5953525335915408"/>
    <n v="73.79073495877681"/>
    <n v="196.7948724307542"/>
  </r>
  <r>
    <n v="163"/>
    <x v="162"/>
    <s v="fr_nitro_arom"/>
    <s v="Number of nitro benzene ring substituents"/>
    <n v="1"/>
    <s v="Constitutional descriptors"/>
    <x v="0"/>
    <n v="1.8403973849124231"/>
    <x v="161"/>
    <n v="4.8321645875877559"/>
    <n v="96.229872289481136"/>
    <n v="168.5495316447377"/>
  </r>
  <r>
    <n v="164"/>
    <x v="163"/>
    <s v="fr_nitro_arom_nonortho"/>
    <s v="Number of non-ortho nitro benzene ring substituents"/>
    <n v="1"/>
    <s v="Constitutional descriptors"/>
    <x v="0"/>
    <n v="2.1935781162042289"/>
    <x v="162"/>
    <n v="1.4142249961644711"/>
    <n v="75.657388073401293"/>
    <n v="193.7045364468685"/>
  </r>
  <r>
    <n v="165"/>
    <x v="164"/>
    <s v="fr_nitroso"/>
    <s v="Number of nitroso groups, excluding NO2"/>
    <n v="1"/>
    <s v="Constitutional descriptors"/>
    <x v="0"/>
    <n v="1.8507861064383071"/>
    <x v="163"/>
    <n v="3.5915070925749162"/>
    <n v="119.37576672772281"/>
    <n v="175.60948660677079"/>
  </r>
  <r>
    <n v="166"/>
    <x v="165"/>
    <s v="fr_oxazole"/>
    <s v="Number of oxazole rings"/>
    <n v="1"/>
    <s v="Constitutional descriptors"/>
    <x v="0"/>
    <n v="1.855645421685967"/>
    <x v="164"/>
    <n v="1.3133091978248499"/>
    <n v="115.853464152399"/>
    <n v="150.40867959716371"/>
  </r>
  <r>
    <n v="167"/>
    <x v="166"/>
    <s v="fr_oxime"/>
    <s v="Number of oxime groups"/>
    <n v="1"/>
    <s v="Constitutional descriptors"/>
    <x v="0"/>
    <n v="1.665472518847015"/>
    <x v="165"/>
    <n v="1.035461102069362"/>
    <n v="116.2308613485759"/>
    <n v="188.95493490126941"/>
  </r>
  <r>
    <n v="168"/>
    <x v="167"/>
    <s v="fr_para_hydroxylation"/>
    <s v="Number of para-hydroxylation sites"/>
    <n v="1"/>
    <s v="Constitutional descriptors"/>
    <x v="0"/>
    <n v="2.340727135612906"/>
    <x v="166"/>
    <n v="2.1482257768491761"/>
    <n v="95.497026871809283"/>
    <n v="182.07813819685589"/>
  </r>
  <r>
    <n v="169"/>
    <x v="168"/>
    <s v="fr_phenol"/>
    <s v="Number of phenols"/>
    <n v="1"/>
    <s v="Constitutional descriptors"/>
    <x v="0"/>
    <n v="2.173869114048339"/>
    <x v="167"/>
    <n v="4.7879695513534859"/>
    <n v="99.092730753956943"/>
    <n v="164.3870660729969"/>
  </r>
  <r>
    <n v="170"/>
    <x v="169"/>
    <s v="fr_phenol_noOrthoHbond"/>
    <s v="Number of phenolic OH excluding ortho intramolecular Hbond substituents"/>
    <n v="1"/>
    <s v="Constitutional descriptors"/>
    <x v="0"/>
    <n v="2.4498290055302392"/>
    <x v="168"/>
    <n v="3.1184798604106012"/>
    <n v="117.411328805998"/>
    <n v="168.03999118688921"/>
  </r>
  <r>
    <n v="171"/>
    <x v="170"/>
    <s v="fr_phos_acid"/>
    <s v="Number of phosphoric acid groups"/>
    <n v="1"/>
    <s v="Constitutional descriptors"/>
    <x v="0"/>
    <n v="1.6282561718222259"/>
    <x v="169"/>
    <n v="4.0823768561091853"/>
    <n v="119.10133872084219"/>
    <n v="202.49710096850771"/>
  </r>
  <r>
    <n v="172"/>
    <x v="171"/>
    <s v="fr_phos_ester"/>
    <s v="Number of phosphoric ester groups"/>
    <n v="1"/>
    <s v="Constitutional descriptors"/>
    <x v="0"/>
    <n v="2.395750526484226"/>
    <x v="170"/>
    <n v="3.8800309373994231"/>
    <n v="82.370689666180979"/>
    <n v="177.92581434506701"/>
  </r>
  <r>
    <n v="173"/>
    <x v="172"/>
    <s v="fr_piperdine"/>
    <s v="Number of piperdine rings"/>
    <n v="1"/>
    <s v="Constitutional descriptors"/>
    <x v="0"/>
    <n v="1.3696506059092159"/>
    <x v="171"/>
    <n v="1.302079013810775"/>
    <n v="117.99959113691691"/>
    <n v="180.2117202757893"/>
  </r>
  <r>
    <n v="174"/>
    <x v="173"/>
    <s v="fr_piperzine"/>
    <s v="Number of piperzine rings"/>
    <n v="1"/>
    <s v="Constitutional descriptors"/>
    <x v="0"/>
    <n v="1.8233750344372679"/>
    <x v="172"/>
    <n v="3.425912741585595"/>
    <n v="106.6407601431517"/>
    <n v="181.89612565813741"/>
  </r>
  <r>
    <n v="175"/>
    <x v="174"/>
    <s v="fr_priamide"/>
    <s v="Number of primary amides"/>
    <n v="1"/>
    <s v="Constitutional descriptors"/>
    <x v="0"/>
    <n v="1.372693234886754"/>
    <x v="173"/>
    <n v="4.8218341326682932"/>
    <n v="119.4171964737582"/>
    <n v="156.34531740581329"/>
  </r>
  <r>
    <n v="176"/>
    <x v="175"/>
    <s v="fr_prisulfonamd"/>
    <s v="Number of primary sulfonamides"/>
    <n v="1"/>
    <s v="Constitutional descriptors"/>
    <x v="0"/>
    <n v="2.1323884740538182"/>
    <x v="174"/>
    <n v="1.386207141781576"/>
    <n v="90.373644843991983"/>
    <n v="181.01605562376449"/>
  </r>
  <r>
    <n v="177"/>
    <x v="176"/>
    <s v="fr_pyridine"/>
    <s v="Number of pyridine rings"/>
    <n v="1"/>
    <s v="Constitutional descriptors"/>
    <x v="0"/>
    <n v="2.2840503804424102"/>
    <x v="175"/>
    <n v="1.943740772048681"/>
    <n v="76.337099062416826"/>
    <n v="177.2819657276078"/>
  </r>
  <r>
    <n v="178"/>
    <x v="177"/>
    <s v="fr_quatN"/>
    <s v="Number of quarternary nitrogens"/>
    <n v="1"/>
    <s v="Constitutional descriptors"/>
    <x v="0"/>
    <n v="1.6377173944950341"/>
    <x v="176"/>
    <n v="2.2910485817862689"/>
    <n v="110.77034498304501"/>
    <n v="207.85942438546769"/>
  </r>
  <r>
    <n v="179"/>
    <x v="178"/>
    <s v="fr_sulfide"/>
    <s v="Number of thioether"/>
    <n v="1"/>
    <s v="Constitutional descriptors"/>
    <x v="0"/>
    <n v="2.226051226329691"/>
    <x v="177"/>
    <n v="3.1162369720282221"/>
    <n v="96.589527112613922"/>
    <n v="206.67896281152349"/>
  </r>
  <r>
    <n v="180"/>
    <x v="179"/>
    <s v="fr_sulfonamd"/>
    <s v="Number of sulfonamides"/>
    <n v="1"/>
    <s v="Constitutional descriptors"/>
    <x v="0"/>
    <n v="1.221384709234143"/>
    <x v="178"/>
    <n v="4.9016830142145187"/>
    <n v="83.607651240757406"/>
    <n v="169.8202187847524"/>
  </r>
  <r>
    <n v="181"/>
    <x v="180"/>
    <s v="fr_sulfone"/>
    <s v="Number of sulfone groups"/>
    <n v="1"/>
    <s v="Constitutional descriptors"/>
    <x v="0"/>
    <n v="1.736492523597235"/>
    <x v="179"/>
    <n v="3.5186061309893439"/>
    <n v="112.0498103941125"/>
    <n v="214.53677740071359"/>
  </r>
  <r>
    <n v="182"/>
    <x v="181"/>
    <s v="fr_term_acetylene"/>
    <s v="Number of terminal acetylenes"/>
    <n v="1"/>
    <s v="Constitutional descriptors"/>
    <x v="0"/>
    <n v="1.739342554581591"/>
    <x v="180"/>
    <n v="3.3118083169533419"/>
    <n v="87.700102909072257"/>
    <n v="201.33796331974281"/>
  </r>
  <r>
    <n v="183"/>
    <x v="182"/>
    <s v="fr_tetrazole"/>
    <s v="Number of tetrazole rings"/>
    <n v="1"/>
    <s v="Constitutional descriptors"/>
    <x v="0"/>
    <n v="1.275022097881193"/>
    <x v="181"/>
    <n v="1.343272411662878"/>
    <n v="110.02775597497271"/>
    <n v="205.52591973621179"/>
  </r>
  <r>
    <n v="184"/>
    <x v="183"/>
    <s v="fr_thiazole"/>
    <s v="Number of thiazole rings"/>
    <n v="1"/>
    <s v="Constitutional descriptors"/>
    <x v="0"/>
    <n v="2.210580948376601"/>
    <x v="182"/>
    <n v="1.933975249163808"/>
    <n v="112.81842928575441"/>
    <n v="152.4030390897567"/>
  </r>
  <r>
    <n v="185"/>
    <x v="184"/>
    <s v="fr_thiocyan"/>
    <s v="Number of thiocyanates"/>
    <n v="1"/>
    <s v="Constitutional descriptors"/>
    <x v="0"/>
    <n v="2.1581639475766208"/>
    <x v="183"/>
    <n v="4.5328847505162262"/>
    <n v="108.9470054926428"/>
    <n v="212.3351110000807"/>
  </r>
  <r>
    <n v="186"/>
    <x v="185"/>
    <s v="fr_thiophene"/>
    <s v="Number of thiophene rings"/>
    <n v="1"/>
    <s v="Constitutional descriptors"/>
    <x v="0"/>
    <n v="1.9387961875020741"/>
    <x v="184"/>
    <n v="4.549730718788112"/>
    <n v="105.7107334650379"/>
    <n v="161.76042440990011"/>
  </r>
  <r>
    <n v="187"/>
    <x v="186"/>
    <s v="fr_unbrch_alkane"/>
    <s v="Number of unbranched alkanes of at least 4 members (excludes halogenated alkanes)"/>
    <n v="1"/>
    <s v="Constitutional descriptors"/>
    <x v="0"/>
    <n v="1.2613300292141001"/>
    <x v="185"/>
    <n v="4.3972781946169626"/>
    <n v="98.464764661166953"/>
    <n v="185.0116330653251"/>
  </r>
  <r>
    <n v="188"/>
    <x v="187"/>
    <s v="fr_urea"/>
    <s v="Number of urea groups"/>
    <n v="1"/>
    <s v="Constitutional descriptors"/>
    <x v="0"/>
    <n v="1.5212429859404"/>
    <x v="186"/>
    <n v="4.0996893030007504"/>
    <n v="72.075332744131913"/>
    <n v="211.03530484560821"/>
  </r>
  <r>
    <n v="189"/>
    <x v="188"/>
    <s v="Estate Index"/>
    <s v="Returns a tuple of EState indices for the molecule, Reference: Hall, Mohney and Kier. JCICS _31_ 76-81 (1991)"/>
    <n v="2"/>
    <s v="Topological descriptors"/>
    <x v="0"/>
    <n v="2.478262672207157"/>
    <x v="187"/>
    <n v="1.197537410521365"/>
    <n v="75.27536435828064"/>
    <n v="202.0054547152931"/>
  </r>
  <r>
    <n v="190"/>
    <x v="189"/>
    <s v="Partial Charge"/>
    <s v="Returns molecular charge descriptors"/>
    <n v="2"/>
    <s v="Topological descriptors"/>
    <x v="0"/>
    <n v="1.7992260786631491"/>
    <x v="188"/>
    <n v="4.3980491888160804"/>
    <n v="107.6851397066972"/>
    <n v="166.57483158135261"/>
  </r>
  <r>
    <n v="191"/>
    <x v="190"/>
    <s v="Estate Index"/>
    <s v="Returns a tuple of EState indices for the molecule, Reference: Hall, Mohney and Kier. JCICS _31_ 76-81 (1991)"/>
    <n v="2"/>
    <s v="Topological descriptors"/>
    <x v="0"/>
    <n v="1.1831320293620491"/>
    <x v="189"/>
    <n v="2.9194540939805371"/>
    <n v="90.497172523909938"/>
    <n v="151.63293273155799"/>
  </r>
  <r>
    <n v="192"/>
    <x v="191"/>
    <s v="Partial Charge"/>
    <s v="Returns molecular charge descriptors"/>
    <n v="2"/>
    <s v="Topological descriptors"/>
    <x v="0"/>
    <n v="1.103077828812757"/>
    <x v="190"/>
    <n v="4.8778149283335619"/>
    <n v="111.37506333038669"/>
    <n v="216.98227314311899"/>
  </r>
  <r>
    <n v="193"/>
    <x v="192"/>
    <s v="Estate Index"/>
    <s v="Returns a tuple of EState indices for the molecule, Reference: Hall, Mohney and Kier. JCICS _31_ 76-81 (1991)"/>
    <n v="2"/>
    <s v="Topological descriptors"/>
    <x v="0"/>
    <n v="1.5613107577869829"/>
    <x v="191"/>
    <n v="3.8238203874355849"/>
    <n v="71.514533795808759"/>
    <n v="161.4839603864834"/>
  </r>
  <r>
    <n v="194"/>
    <x v="193"/>
    <s v="Partial Charge"/>
    <s v="Returns molecular charge descriptors"/>
    <n v="2"/>
    <s v="Topological descriptors"/>
    <x v="0"/>
    <n v="1.4654354305443169"/>
    <x v="192"/>
    <n v="2.32764938936729"/>
    <n v="108.3759185001911"/>
    <n v="177.69211346913161"/>
  </r>
  <r>
    <n v="195"/>
    <x v="194"/>
    <s v="Estate Index"/>
    <s v="Returns a tuple of EState indices for the molecule, Reference: Hall, Mohney and Kier. JCICS _31_ 76-81 (1991)"/>
    <n v="2"/>
    <s v="Topological descriptors"/>
    <x v="0"/>
    <n v="1.9856370914070871"/>
    <x v="193"/>
    <n v="1.725902023621938"/>
    <n v="71.439229733943321"/>
    <n v="174.69522876220191"/>
  </r>
  <r>
    <n v="196"/>
    <x v="195"/>
    <s v="Partial Charge"/>
    <s v="Returns molecular charge descriptors"/>
    <n v="2"/>
    <s v="Topological descriptors"/>
    <x v="0"/>
    <n v="1.8785710620927221"/>
    <x v="194"/>
    <n v="4.6523944197036293"/>
    <n v="89.600173964443627"/>
    <n v="154.93713899210499"/>
  </r>
  <r>
    <m/>
    <x v="196"/>
    <m/>
    <m/>
    <m/>
    <m/>
    <x v="2"/>
    <m/>
    <x v="19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E6E41-9458-45AB-9012-9A1F7FEB279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F7" firstHeaderRow="0" firstDataRow="1" firstDataCol="1"/>
  <pivotFields count="12">
    <pivotField showAll="0"/>
    <pivotField showAll="0"/>
    <pivotField showAll="0"/>
    <pivotField showAll="0"/>
    <pivotField showAll="0"/>
    <pivotField showAll="0"/>
    <pivotField axis="axisRow" showAll="0">
      <items count="4">
        <item x="0"/>
        <item x="1"/>
        <item x="2"/>
        <item t="default"/>
      </items>
    </pivotField>
    <pivotField dataField="1" showAll="0"/>
    <pivotField dataField="1" showAll="0"/>
    <pivotField dataField="1" showAll="0"/>
    <pivotField dataField="1" showAll="0"/>
    <pivotField dataField="1" showAll="0"/>
  </pivotFields>
  <rowFields count="1">
    <field x="6"/>
  </rowFields>
  <rowItems count="4">
    <i>
      <x/>
    </i>
    <i>
      <x v="1"/>
    </i>
    <i>
      <x v="2"/>
    </i>
    <i t="grand">
      <x/>
    </i>
  </rowItems>
  <colFields count="1">
    <field x="-2"/>
  </colFields>
  <colItems count="5">
    <i>
      <x/>
    </i>
    <i i="1">
      <x v="1"/>
    </i>
    <i i="2">
      <x v="2"/>
    </i>
    <i i="3">
      <x v="3"/>
    </i>
    <i i="4">
      <x v="4"/>
    </i>
  </colItems>
  <dataFields count="5">
    <dataField name="Average of BalabanJ" fld="7" subtotal="average" baseField="6" baseItem="0" numFmtId="2"/>
    <dataField name="Average of BertzCT" fld="8" subtotal="average" baseField="6" baseItem="0" numFmtId="2"/>
    <dataField name="Average of Chi0" fld="9" subtotal="average" baseField="6" baseItem="0" numFmtId="2"/>
    <dataField name="Average of TPSA" fld="10" subtotal="average" baseField="6" baseItem="0" numFmtId="2"/>
    <dataField name="Average of MolWt" fld="11" subtotal="average" baseField="6" baseItem="0" numFmtId="2"/>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6A4A6-0A0B-478C-8F4B-190BD805D74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7" firstHeaderRow="1" firstDataRow="1" firstDataCol="1"/>
  <pivotFields count="12">
    <pivotField dataField="1"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Count of Index"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1A780684-A397-4C2E-A404-46BC1032950C}" sourceName="Activity">
  <pivotTables>
    <pivotTable tabId="4" name="PivotTable3"/>
  </pivotTables>
  <data>
    <tabular pivotCacheId="97120847">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xr10:uid="{9F150EE1-27FE-4CFA-B7EF-836AD637BD1D}" cache="Slicer_Activity" caption="Activ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12E361-AA8A-4569-B6FC-B4A6D19488A8}" name="Table2" displayName="Table2" ref="A1:K199" totalsRowShown="0" headerRowDxfId="14" headerRowBorderDxfId="13" tableBorderDxfId="12" totalsRowBorderDxfId="11">
  <autoFilter ref="A1:K199" xr:uid="{6C12E361-AA8A-4569-B6FC-B4A6D19488A8}"/>
  <tableColumns count="11">
    <tableColumn id="1" xr3:uid="{B58C22F3-9F4F-4D9F-A351-AA9EDA0D01E4}" name="Index" dataDxfId="10"/>
    <tableColumn id="2" xr3:uid="{0B9AE572-74CA-46C3-9284-0A50D9CDC091}" name="Descriptor Name" dataDxfId="9"/>
    <tableColumn id="3" xr3:uid="{B1E684E8-3891-464F-B056-50CB53C77FB5}" name="Type" dataDxfId="8"/>
    <tableColumn id="4" xr3:uid="{FFFC0808-0B3C-4D76-8F6A-773B3ED01D5D}" name="Description" dataDxfId="7"/>
    <tableColumn id="5" xr3:uid="{8EFAD7B5-72CA-4426-8611-010E354E1ACD}" name="Dimention" dataDxfId="6"/>
    <tableColumn id="7" xr3:uid="{5340B968-5DFE-4C61-95DC-9564EDC034B2}" name="Activity" dataDxfId="5"/>
    <tableColumn id="8" xr3:uid="{E7D21DE1-49E5-4AEC-9F20-79E4E05D7566}" name="1.77" dataDxfId="4"/>
    <tableColumn id="9" xr3:uid="{4414B28B-26A8-4819-8D19-3C3A55637F1A}" name="BertzCT" dataDxfId="3"/>
    <tableColumn id="10" xr3:uid="{EB682EA3-8FFD-4F31-B5E0-55BBDE18F2EA}" name="Chi0" dataDxfId="2"/>
    <tableColumn id="11" xr3:uid="{C8EDC65B-A290-4A72-94CE-D413DDF83480}" name="TPSA" dataDxfId="1"/>
    <tableColumn id="12" xr3:uid="{6A43B8AB-F446-44CD-AA7F-5E22DA0562AF}" name="MolW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439AA-F813-4683-924B-24F7940AFFEE}">
  <dimension ref="A3:F7"/>
  <sheetViews>
    <sheetView showGridLines="0" workbookViewId="0">
      <selection activeCell="C39" sqref="C39"/>
    </sheetView>
  </sheetViews>
  <sheetFormatPr defaultRowHeight="15" x14ac:dyDescent="0.25"/>
  <cols>
    <col min="1" max="1" width="13.140625" bestFit="1" customWidth="1"/>
    <col min="2" max="2" width="19" bestFit="1" customWidth="1"/>
    <col min="3" max="3" width="18" bestFit="1" customWidth="1"/>
    <col min="4" max="4" width="15" bestFit="1" customWidth="1"/>
    <col min="5" max="5" width="15.5703125" bestFit="1" customWidth="1"/>
    <col min="6" max="6" width="17.5703125" bestFit="1" customWidth="1"/>
  </cols>
  <sheetData>
    <row r="3" spans="1:6" x14ac:dyDescent="0.25">
      <c r="A3" s="1" t="s">
        <v>390</v>
      </c>
      <c r="B3" t="s">
        <v>394</v>
      </c>
      <c r="C3" t="s">
        <v>395</v>
      </c>
      <c r="D3" t="s">
        <v>396</v>
      </c>
      <c r="E3" t="s">
        <v>397</v>
      </c>
      <c r="F3" t="s">
        <v>398</v>
      </c>
    </row>
    <row r="4" spans="1:6" x14ac:dyDescent="0.25">
      <c r="A4" s="2" t="s">
        <v>388</v>
      </c>
      <c r="B4" s="3">
        <v>1.7657631146130937</v>
      </c>
      <c r="C4" s="3">
        <v>2.9717319973914416</v>
      </c>
      <c r="D4" s="3">
        <v>2.9766942629678401</v>
      </c>
      <c r="E4" s="3">
        <v>95.632117518380923</v>
      </c>
      <c r="F4" s="3">
        <v>184.55220329631143</v>
      </c>
    </row>
    <row r="5" spans="1:6" x14ac:dyDescent="0.25">
      <c r="A5" s="2" t="s">
        <v>389</v>
      </c>
      <c r="B5" s="3">
        <v>1.366094178803033</v>
      </c>
      <c r="C5" s="3">
        <v>3.8643751265387492</v>
      </c>
      <c r="D5" s="3">
        <v>1.1859131469780539</v>
      </c>
      <c r="E5" s="3">
        <v>97.017320522208621</v>
      </c>
      <c r="F5" s="3">
        <v>163.03190219478171</v>
      </c>
    </row>
    <row r="6" spans="1:6" x14ac:dyDescent="0.25">
      <c r="A6" s="2" t="s">
        <v>391</v>
      </c>
      <c r="B6" s="3"/>
      <c r="C6" s="3"/>
      <c r="D6" s="3"/>
      <c r="E6" s="3"/>
      <c r="F6" s="3"/>
    </row>
    <row r="7" spans="1:6" x14ac:dyDescent="0.25">
      <c r="A7" s="2" t="s">
        <v>392</v>
      </c>
      <c r="B7" s="3">
        <v>1.7637239873895729</v>
      </c>
      <c r="C7" s="3">
        <v>2.976286299070765</v>
      </c>
      <c r="D7" s="3">
        <v>2.9675576246209534</v>
      </c>
      <c r="E7" s="3">
        <v>95.639184880645359</v>
      </c>
      <c r="F7" s="3">
        <v>184.44240584171177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2520-357E-430C-82A5-00C17BB9D5D1}">
  <dimension ref="A3:B7"/>
  <sheetViews>
    <sheetView showGridLines="0" workbookViewId="0">
      <selection activeCell="I11" sqref="I11"/>
    </sheetView>
  </sheetViews>
  <sheetFormatPr defaultRowHeight="15" x14ac:dyDescent="0.25"/>
  <cols>
    <col min="1" max="1" width="13.140625" bestFit="1" customWidth="1"/>
    <col min="2" max="2" width="14.140625" bestFit="1" customWidth="1"/>
    <col min="9" max="9" width="13.140625" bestFit="1" customWidth="1"/>
    <col min="10" max="10" width="14.140625" bestFit="1" customWidth="1"/>
  </cols>
  <sheetData>
    <row r="3" spans="1:2" x14ac:dyDescent="0.25">
      <c r="A3" s="1" t="s">
        <v>390</v>
      </c>
      <c r="B3" t="s">
        <v>393</v>
      </c>
    </row>
    <row r="4" spans="1:2" x14ac:dyDescent="0.25">
      <c r="A4" s="2" t="s">
        <v>388</v>
      </c>
      <c r="B4">
        <v>195</v>
      </c>
    </row>
    <row r="5" spans="1:2" x14ac:dyDescent="0.25">
      <c r="A5" s="2" t="s">
        <v>389</v>
      </c>
      <c r="B5">
        <v>1</v>
      </c>
    </row>
    <row r="6" spans="1:2" x14ac:dyDescent="0.25">
      <c r="A6" s="2" t="s">
        <v>391</v>
      </c>
    </row>
    <row r="7" spans="1:2" x14ac:dyDescent="0.25">
      <c r="A7" s="2" t="s">
        <v>392</v>
      </c>
      <c r="B7">
        <v>196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5"/>
  <sheetViews>
    <sheetView showGridLines="0" tabSelected="1" workbookViewId="0">
      <selection activeCell="N9" sqref="N9"/>
    </sheetView>
  </sheetViews>
  <sheetFormatPr defaultRowHeight="15" x14ac:dyDescent="0.25"/>
  <cols>
    <col min="1" max="1" width="10.5703125" bestFit="1" customWidth="1"/>
    <col min="2" max="3" width="25.85546875" bestFit="1" customWidth="1"/>
    <col min="4" max="4" width="143" bestFit="1" customWidth="1"/>
    <col min="5" max="5" width="15" bestFit="1" customWidth="1"/>
    <col min="6" max="6" width="12.28515625" bestFit="1" customWidth="1"/>
    <col min="7" max="7" width="9.140625" bestFit="1" customWidth="1"/>
    <col min="8" max="8" width="12.28515625" bestFit="1" customWidth="1"/>
    <col min="9" max="9" width="9.42578125" bestFit="1" customWidth="1"/>
    <col min="10" max="10" width="10" bestFit="1" customWidth="1"/>
    <col min="11" max="11" width="11.85546875" bestFit="1" customWidth="1"/>
    <col min="12" max="12" width="12" bestFit="1" customWidth="1"/>
  </cols>
  <sheetData>
    <row r="1" spans="1:11" x14ac:dyDescent="0.25">
      <c r="A1" s="10" t="s">
        <v>0</v>
      </c>
      <c r="B1" s="4" t="s">
        <v>1</v>
      </c>
      <c r="C1" s="4" t="s">
        <v>2</v>
      </c>
      <c r="D1" s="4" t="s">
        <v>3</v>
      </c>
      <c r="E1" s="4" t="s">
        <v>4</v>
      </c>
      <c r="F1" s="4" t="s">
        <v>5</v>
      </c>
      <c r="G1" s="5" t="s">
        <v>400</v>
      </c>
      <c r="H1" s="4" t="s">
        <v>7</v>
      </c>
      <c r="I1" s="4" t="s">
        <v>8</v>
      </c>
      <c r="J1" s="4" t="s">
        <v>9</v>
      </c>
      <c r="K1" s="11" t="s">
        <v>10</v>
      </c>
    </row>
    <row r="2" spans="1:11" x14ac:dyDescent="0.25">
      <c r="A2" s="12">
        <v>1</v>
      </c>
      <c r="B2" s="6" t="s">
        <v>6</v>
      </c>
      <c r="C2" s="6" t="s">
        <v>11</v>
      </c>
      <c r="D2" s="6" t="s">
        <v>12</v>
      </c>
      <c r="E2" s="6">
        <v>2</v>
      </c>
      <c r="F2" s="6" t="s">
        <v>388</v>
      </c>
      <c r="G2" s="6">
        <v>1.2</v>
      </c>
      <c r="H2" s="6">
        <v>2.2999999999999998</v>
      </c>
      <c r="I2" s="6">
        <v>3.4</v>
      </c>
      <c r="J2" s="6">
        <v>90.6</v>
      </c>
      <c r="K2" s="13">
        <v>180.5</v>
      </c>
    </row>
    <row r="3" spans="1:11" x14ac:dyDescent="0.25">
      <c r="A3" s="12">
        <v>2</v>
      </c>
      <c r="B3" s="6" t="s">
        <v>7</v>
      </c>
      <c r="C3" s="6" t="s">
        <v>7</v>
      </c>
      <c r="D3" s="6" t="s">
        <v>13</v>
      </c>
      <c r="E3" s="6">
        <v>2</v>
      </c>
      <c r="F3" s="6" t="s">
        <v>388</v>
      </c>
      <c r="G3" s="6">
        <v>2.2999999999999998</v>
      </c>
      <c r="H3" s="6">
        <v>3.4</v>
      </c>
      <c r="I3" s="6">
        <v>4.5</v>
      </c>
      <c r="J3" s="6">
        <v>120.8</v>
      </c>
      <c r="K3" s="13">
        <v>210.7</v>
      </c>
    </row>
    <row r="4" spans="1:11" x14ac:dyDescent="0.25">
      <c r="A4" s="12">
        <v>3</v>
      </c>
      <c r="B4" s="6" t="s">
        <v>8</v>
      </c>
      <c r="C4" s="6" t="s">
        <v>14</v>
      </c>
      <c r="D4" s="6" t="s">
        <v>15</v>
      </c>
      <c r="E4" s="6">
        <v>2</v>
      </c>
      <c r="F4" s="6" t="s">
        <v>388</v>
      </c>
      <c r="G4" s="6">
        <v>1.2</v>
      </c>
      <c r="H4" s="6">
        <v>3.4</v>
      </c>
      <c r="I4" s="6">
        <v>2.5</v>
      </c>
      <c r="J4" s="6">
        <v>90</v>
      </c>
      <c r="K4" s="13">
        <v>200.5</v>
      </c>
    </row>
    <row r="5" spans="1:11" x14ac:dyDescent="0.25">
      <c r="A5" s="12">
        <v>4</v>
      </c>
      <c r="B5" s="6" t="s">
        <v>16</v>
      </c>
      <c r="C5" s="6" t="s">
        <v>14</v>
      </c>
      <c r="D5" s="6" t="s">
        <v>17</v>
      </c>
      <c r="E5" s="6">
        <v>2</v>
      </c>
      <c r="F5" s="6" t="s">
        <v>388</v>
      </c>
      <c r="G5" s="6">
        <v>2</v>
      </c>
      <c r="H5" s="6">
        <v>3.9</v>
      </c>
      <c r="I5" s="6">
        <v>4.5</v>
      </c>
      <c r="J5" s="6">
        <v>70.2</v>
      </c>
      <c r="K5" s="13">
        <v>180.2</v>
      </c>
    </row>
    <row r="6" spans="1:11" x14ac:dyDescent="0.25">
      <c r="A6" s="12">
        <v>5</v>
      </c>
      <c r="B6" s="6" t="s">
        <v>18</v>
      </c>
      <c r="C6" s="6" t="s">
        <v>14</v>
      </c>
      <c r="D6" s="6" t="s">
        <v>19</v>
      </c>
      <c r="E6" s="6">
        <v>2</v>
      </c>
      <c r="F6" s="6" t="s">
        <v>388</v>
      </c>
      <c r="G6" s="6">
        <v>0.8</v>
      </c>
      <c r="H6" s="6">
        <v>2.1</v>
      </c>
      <c r="I6" s="6">
        <v>1.5</v>
      </c>
      <c r="J6" s="6">
        <v>85.3</v>
      </c>
      <c r="K6" s="13">
        <v>220.5</v>
      </c>
    </row>
    <row r="7" spans="1:11" x14ac:dyDescent="0.25">
      <c r="A7" s="12">
        <v>6</v>
      </c>
      <c r="B7" s="6" t="s">
        <v>20</v>
      </c>
      <c r="C7" s="6" t="s">
        <v>14</v>
      </c>
      <c r="D7" s="6" t="s">
        <v>21</v>
      </c>
      <c r="E7" s="6">
        <v>2</v>
      </c>
      <c r="F7" s="6" t="s">
        <v>388</v>
      </c>
      <c r="G7" s="7">
        <v>1.5233542106481039</v>
      </c>
      <c r="H7" s="7">
        <v>2.910592353208493</v>
      </c>
      <c r="I7" s="7">
        <v>4.1016597941695023</v>
      </c>
      <c r="J7" s="7">
        <v>92.252274874907116</v>
      </c>
      <c r="K7" s="14">
        <v>202.90030933212461</v>
      </c>
    </row>
    <row r="8" spans="1:11" x14ac:dyDescent="0.25">
      <c r="A8" s="12">
        <v>7</v>
      </c>
      <c r="B8" s="6" t="s">
        <v>22</v>
      </c>
      <c r="C8" s="6" t="s">
        <v>14</v>
      </c>
      <c r="D8" s="6" t="s">
        <v>23</v>
      </c>
      <c r="E8" s="6">
        <v>2</v>
      </c>
      <c r="F8" s="6" t="s">
        <v>388</v>
      </c>
      <c r="G8" s="7">
        <v>1.190980835690719</v>
      </c>
      <c r="H8" s="7">
        <v>2.5871343580701529</v>
      </c>
      <c r="I8" s="7">
        <v>4.7402426544698848</v>
      </c>
      <c r="J8" s="7">
        <v>104.94343240169739</v>
      </c>
      <c r="K8" s="14">
        <v>203.89653089420119</v>
      </c>
    </row>
    <row r="9" spans="1:11" x14ac:dyDescent="0.25">
      <c r="A9" s="12">
        <v>8</v>
      </c>
      <c r="B9" s="6" t="s">
        <v>24</v>
      </c>
      <c r="C9" s="6" t="s">
        <v>14</v>
      </c>
      <c r="D9" s="6" t="s">
        <v>23</v>
      </c>
      <c r="E9" s="6">
        <v>2</v>
      </c>
      <c r="F9" s="6" t="s">
        <v>388</v>
      </c>
      <c r="G9" s="7">
        <v>1.1674654222333991</v>
      </c>
      <c r="H9" s="7">
        <v>3.1833681485557261</v>
      </c>
      <c r="I9" s="7">
        <v>4.1997079511174604</v>
      </c>
      <c r="J9" s="7">
        <v>83.033865803741705</v>
      </c>
      <c r="K9" s="14">
        <v>197.41995416240511</v>
      </c>
    </row>
    <row r="10" spans="1:11" x14ac:dyDescent="0.25">
      <c r="A10" s="12">
        <v>9</v>
      </c>
      <c r="B10" s="6" t="s">
        <v>25</v>
      </c>
      <c r="C10" s="6" t="s">
        <v>14</v>
      </c>
      <c r="D10" s="6" t="s">
        <v>23</v>
      </c>
      <c r="E10" s="6">
        <v>2</v>
      </c>
      <c r="F10" s="6" t="s">
        <v>388</v>
      </c>
      <c r="G10" s="7">
        <v>1.798741778176941</v>
      </c>
      <c r="H10" s="7">
        <v>3.0649893507069761</v>
      </c>
      <c r="I10" s="7">
        <v>2.1770219454724979</v>
      </c>
      <c r="J10" s="7">
        <v>88.442988057311624</v>
      </c>
      <c r="K10" s="14">
        <v>215.35137809231841</v>
      </c>
    </row>
    <row r="11" spans="1:11" x14ac:dyDescent="0.25">
      <c r="A11" s="12">
        <v>10</v>
      </c>
      <c r="B11" s="6" t="s">
        <v>26</v>
      </c>
      <c r="C11" s="6" t="s">
        <v>14</v>
      </c>
      <c r="D11" s="6" t="s">
        <v>27</v>
      </c>
      <c r="E11" s="6">
        <v>2</v>
      </c>
      <c r="F11" s="6" t="s">
        <v>388</v>
      </c>
      <c r="G11" s="7">
        <v>1.71279503001158</v>
      </c>
      <c r="H11" s="7">
        <v>3.58100826266026</v>
      </c>
      <c r="I11" s="7">
        <v>3.78457502461844</v>
      </c>
      <c r="J11" s="7">
        <v>102.2189932014721</v>
      </c>
      <c r="K11" s="14">
        <v>205.3650235204336</v>
      </c>
    </row>
    <row r="12" spans="1:11" x14ac:dyDescent="0.25">
      <c r="A12" s="12">
        <v>11</v>
      </c>
      <c r="B12" s="6" t="s">
        <v>28</v>
      </c>
      <c r="C12" s="6" t="s">
        <v>14</v>
      </c>
      <c r="D12" s="6" t="s">
        <v>29</v>
      </c>
      <c r="E12" s="6">
        <v>2</v>
      </c>
      <c r="F12" s="6" t="s">
        <v>388</v>
      </c>
      <c r="G12" s="7">
        <v>1.475315591784415</v>
      </c>
      <c r="H12" s="7">
        <v>2.2379915612557899</v>
      </c>
      <c r="I12" s="7">
        <v>3.332294050101178</v>
      </c>
      <c r="J12" s="7">
        <v>91.99675203350651</v>
      </c>
      <c r="K12" s="14">
        <v>196.14303952849659</v>
      </c>
    </row>
    <row r="13" spans="1:11" x14ac:dyDescent="0.25">
      <c r="A13" s="12">
        <v>12</v>
      </c>
      <c r="B13" s="6" t="s">
        <v>30</v>
      </c>
      <c r="C13" s="6" t="s">
        <v>14</v>
      </c>
      <c r="D13" s="6" t="s">
        <v>31</v>
      </c>
      <c r="E13" s="6">
        <v>2</v>
      </c>
      <c r="F13" s="6" t="s">
        <v>388</v>
      </c>
      <c r="G13" s="7">
        <v>1.5239262346839291</v>
      </c>
      <c r="H13" s="7">
        <v>3.494909625295445</v>
      </c>
      <c r="I13" s="7">
        <v>3.4223410639608129</v>
      </c>
      <c r="J13" s="7">
        <v>106.71261384832739</v>
      </c>
      <c r="K13" s="14">
        <v>171.25914729693719</v>
      </c>
    </row>
    <row r="14" spans="1:11" x14ac:dyDescent="0.25">
      <c r="A14" s="12">
        <v>13</v>
      </c>
      <c r="B14" s="6" t="s">
        <v>32</v>
      </c>
      <c r="C14" s="6" t="s">
        <v>14</v>
      </c>
      <c r="D14" s="6" t="s">
        <v>33</v>
      </c>
      <c r="E14" s="6">
        <v>2</v>
      </c>
      <c r="F14" s="6" t="s">
        <v>388</v>
      </c>
      <c r="G14" s="7">
        <v>1.891859325605707</v>
      </c>
      <c r="H14" s="7">
        <v>3.97447259276916</v>
      </c>
      <c r="I14" s="7">
        <v>2.2234717067856011</v>
      </c>
      <c r="J14" s="7">
        <v>70.501001521676528</v>
      </c>
      <c r="K14" s="14">
        <v>160.7769891451735</v>
      </c>
    </row>
    <row r="15" spans="1:11" x14ac:dyDescent="0.25">
      <c r="A15" s="12">
        <v>14</v>
      </c>
      <c r="B15" s="6" t="s">
        <v>34</v>
      </c>
      <c r="C15" s="6" t="s">
        <v>14</v>
      </c>
      <c r="D15" s="6" t="s">
        <v>35</v>
      </c>
      <c r="E15" s="6">
        <v>2</v>
      </c>
      <c r="F15" s="6" t="s">
        <v>388</v>
      </c>
      <c r="G15" s="7">
        <v>1.9178513493505649</v>
      </c>
      <c r="H15" s="7">
        <v>3.0729558198398941</v>
      </c>
      <c r="I15" s="7">
        <v>2.448990393588891</v>
      </c>
      <c r="J15" s="7">
        <v>81.780748300106069</v>
      </c>
      <c r="K15" s="14">
        <v>156.05650672910679</v>
      </c>
    </row>
    <row r="16" spans="1:11" x14ac:dyDescent="0.25">
      <c r="A16" s="12">
        <v>15</v>
      </c>
      <c r="B16" s="6" t="s">
        <v>36</v>
      </c>
      <c r="C16" s="6" t="s">
        <v>37</v>
      </c>
      <c r="D16" s="6" t="s">
        <v>38</v>
      </c>
      <c r="E16" s="6">
        <v>2</v>
      </c>
      <c r="F16" s="6" t="s">
        <v>388</v>
      </c>
      <c r="G16" s="7">
        <v>1.474257286445132</v>
      </c>
      <c r="H16" s="7">
        <v>3.2195722112954979</v>
      </c>
      <c r="I16" s="7">
        <v>2.7710031032089431</v>
      </c>
      <c r="J16" s="7">
        <v>82.65045075999592</v>
      </c>
      <c r="K16" s="14">
        <v>151.96450518395099</v>
      </c>
    </row>
    <row r="17" spans="1:11" x14ac:dyDescent="0.25">
      <c r="A17" s="12">
        <v>16</v>
      </c>
      <c r="B17" s="6" t="s">
        <v>39</v>
      </c>
      <c r="C17" s="6" t="s">
        <v>37</v>
      </c>
      <c r="D17" s="6" t="s">
        <v>38</v>
      </c>
      <c r="E17" s="6">
        <v>2</v>
      </c>
      <c r="F17" s="6" t="s">
        <v>388</v>
      </c>
      <c r="G17" s="7">
        <v>1.656876692982683</v>
      </c>
      <c r="H17" s="7">
        <v>3.9646183283683212</v>
      </c>
      <c r="I17" s="7">
        <v>1.7231548066851861</v>
      </c>
      <c r="J17" s="7">
        <v>112.40928922552381</v>
      </c>
      <c r="K17" s="14">
        <v>168.83002233647659</v>
      </c>
    </row>
    <row r="18" spans="1:11" x14ac:dyDescent="0.25">
      <c r="A18" s="12">
        <v>17</v>
      </c>
      <c r="B18" s="6" t="s">
        <v>40</v>
      </c>
      <c r="C18" s="6" t="s">
        <v>37</v>
      </c>
      <c r="D18" s="6" t="s">
        <v>38</v>
      </c>
      <c r="E18" s="6">
        <v>2</v>
      </c>
      <c r="F18" s="6" t="s">
        <v>388</v>
      </c>
      <c r="G18" s="7">
        <v>2.340121183037517</v>
      </c>
      <c r="H18" s="7">
        <v>2.8312999079481389</v>
      </c>
      <c r="I18" s="7">
        <v>4.6585463958954154</v>
      </c>
      <c r="J18" s="7">
        <v>101.415888407621</v>
      </c>
      <c r="K18" s="14">
        <v>177.07682900398231</v>
      </c>
    </row>
    <row r="19" spans="1:11" x14ac:dyDescent="0.25">
      <c r="A19" s="12">
        <v>18</v>
      </c>
      <c r="B19" s="6" t="s">
        <v>41</v>
      </c>
      <c r="C19" s="6" t="s">
        <v>37</v>
      </c>
      <c r="D19" s="6" t="s">
        <v>38</v>
      </c>
      <c r="E19" s="6">
        <v>2</v>
      </c>
      <c r="F19" s="6" t="s">
        <v>388</v>
      </c>
      <c r="G19" s="7">
        <v>1.979435310708447</v>
      </c>
      <c r="H19" s="7">
        <v>3.5263413190468218</v>
      </c>
      <c r="I19" s="7">
        <v>3.6464278395675498</v>
      </c>
      <c r="J19" s="7">
        <v>72.581488588117864</v>
      </c>
      <c r="K19" s="14">
        <v>209.67956708058099</v>
      </c>
    </row>
    <row r="20" spans="1:11" x14ac:dyDescent="0.25">
      <c r="A20" s="12">
        <v>19</v>
      </c>
      <c r="B20" s="6" t="s">
        <v>42</v>
      </c>
      <c r="C20" s="6" t="s">
        <v>37</v>
      </c>
      <c r="D20" s="6" t="s">
        <v>38</v>
      </c>
      <c r="E20" s="6">
        <v>2</v>
      </c>
      <c r="F20" s="6" t="s">
        <v>388</v>
      </c>
      <c r="G20" s="7">
        <v>1.6087274003903711</v>
      </c>
      <c r="H20" s="7">
        <v>2.4437977206583792</v>
      </c>
      <c r="I20" s="7">
        <v>2.3651773190765368</v>
      </c>
      <c r="J20" s="7">
        <v>73.821961059167322</v>
      </c>
      <c r="K20" s="14">
        <v>185.34623266865731</v>
      </c>
    </row>
    <row r="21" spans="1:11" x14ac:dyDescent="0.25">
      <c r="A21" s="12">
        <v>20</v>
      </c>
      <c r="B21" s="6" t="s">
        <v>43</v>
      </c>
      <c r="C21" s="6" t="s">
        <v>37</v>
      </c>
      <c r="D21" s="6" t="s">
        <v>38</v>
      </c>
      <c r="E21" s="6">
        <v>2</v>
      </c>
      <c r="F21" s="6" t="s">
        <v>388</v>
      </c>
      <c r="G21" s="7">
        <v>1.0998112302285079</v>
      </c>
      <c r="H21" s="7">
        <v>3.7497756585708881</v>
      </c>
      <c r="I21" s="7">
        <v>2.6117108435191509</v>
      </c>
      <c r="J21" s="7">
        <v>76.300275397197481</v>
      </c>
      <c r="K21" s="14">
        <v>167.50724314503461</v>
      </c>
    </row>
    <row r="22" spans="1:11" x14ac:dyDescent="0.25">
      <c r="A22" s="12">
        <v>21</v>
      </c>
      <c r="B22" s="6" t="s">
        <v>44</v>
      </c>
      <c r="C22" s="6" t="s">
        <v>37</v>
      </c>
      <c r="D22" s="6" t="s">
        <v>38</v>
      </c>
      <c r="E22" s="6">
        <v>2</v>
      </c>
      <c r="F22" s="6" t="s">
        <v>388</v>
      </c>
      <c r="G22" s="7">
        <v>2.3236831274099048</v>
      </c>
      <c r="H22" s="7">
        <v>3.830621889416133</v>
      </c>
      <c r="I22" s="7">
        <v>1.583676596308857</v>
      </c>
      <c r="J22" s="7">
        <v>82.58330689649496</v>
      </c>
      <c r="K22" s="14">
        <v>212.50567121434119</v>
      </c>
    </row>
    <row r="23" spans="1:11" x14ac:dyDescent="0.25">
      <c r="A23" s="12">
        <v>22</v>
      </c>
      <c r="B23" s="6" t="s">
        <v>45</v>
      </c>
      <c r="C23" s="6" t="s">
        <v>37</v>
      </c>
      <c r="D23" s="6" t="s">
        <v>38</v>
      </c>
      <c r="E23" s="6">
        <v>2</v>
      </c>
      <c r="F23" s="6" t="s">
        <v>388</v>
      </c>
      <c r="G23" s="7">
        <v>1.3477868372928259</v>
      </c>
      <c r="H23" s="7">
        <v>3.4258301232396988</v>
      </c>
      <c r="I23" s="7">
        <v>3.223815724322324</v>
      </c>
      <c r="J23" s="7">
        <v>116.8618338245944</v>
      </c>
      <c r="K23" s="14">
        <v>183.1073231706132</v>
      </c>
    </row>
    <row r="24" spans="1:11" x14ac:dyDescent="0.25">
      <c r="A24" s="12">
        <v>23</v>
      </c>
      <c r="B24" s="6" t="s">
        <v>46</v>
      </c>
      <c r="C24" s="6" t="s">
        <v>37</v>
      </c>
      <c r="D24" s="6" t="s">
        <v>38</v>
      </c>
      <c r="E24" s="6">
        <v>2</v>
      </c>
      <c r="F24" s="6" t="s">
        <v>388</v>
      </c>
      <c r="G24" s="7">
        <v>1.1328506229124751</v>
      </c>
      <c r="H24" s="7">
        <v>2.8192833455157391</v>
      </c>
      <c r="I24" s="7">
        <v>2.7976199595952211</v>
      </c>
      <c r="J24" s="7">
        <v>112.5820963215691</v>
      </c>
      <c r="K24" s="14">
        <v>198.84891744632901</v>
      </c>
    </row>
    <row r="25" spans="1:11" x14ac:dyDescent="0.25">
      <c r="A25" s="12">
        <v>24</v>
      </c>
      <c r="B25" s="6" t="s">
        <v>47</v>
      </c>
      <c r="C25" s="6" t="s">
        <v>37</v>
      </c>
      <c r="D25" s="6" t="s">
        <v>38</v>
      </c>
      <c r="E25" s="6">
        <v>2</v>
      </c>
      <c r="F25" s="6" t="s">
        <v>388</v>
      </c>
      <c r="G25" s="7">
        <v>1.682680751603516</v>
      </c>
      <c r="H25" s="7">
        <v>2.421423598928635</v>
      </c>
      <c r="I25" s="7">
        <v>2.6485703320314609</v>
      </c>
      <c r="J25" s="7">
        <v>100.93881296198779</v>
      </c>
      <c r="K25" s="14">
        <v>169.93137128297661</v>
      </c>
    </row>
    <row r="26" spans="1:11" x14ac:dyDescent="0.25">
      <c r="A26" s="12">
        <v>25</v>
      </c>
      <c r="B26" s="6" t="s">
        <v>48</v>
      </c>
      <c r="C26" s="6" t="s">
        <v>37</v>
      </c>
      <c r="D26" s="6" t="s">
        <v>38</v>
      </c>
      <c r="E26" s="6">
        <v>2</v>
      </c>
      <c r="F26" s="6" t="s">
        <v>388</v>
      </c>
      <c r="G26" s="7">
        <v>1.581439960588011</v>
      </c>
      <c r="H26" s="7">
        <v>2.0330975777793321</v>
      </c>
      <c r="I26" s="7">
        <v>4.2185806582359504</v>
      </c>
      <c r="J26" s="7">
        <v>77.59361962468779</v>
      </c>
      <c r="K26" s="14">
        <v>195.37895303098281</v>
      </c>
    </row>
    <row r="27" spans="1:11" x14ac:dyDescent="0.25">
      <c r="A27" s="12">
        <v>26</v>
      </c>
      <c r="B27" s="6" t="s">
        <v>49</v>
      </c>
      <c r="C27" s="6" t="s">
        <v>49</v>
      </c>
      <c r="D27" s="6" t="s">
        <v>50</v>
      </c>
      <c r="E27" s="6">
        <v>2</v>
      </c>
      <c r="F27" s="6" t="s">
        <v>388</v>
      </c>
      <c r="G27" s="7">
        <v>1.525602274365677</v>
      </c>
      <c r="H27" s="7">
        <v>3.31660797058495</v>
      </c>
      <c r="I27" s="7">
        <v>2.0634189685206841</v>
      </c>
      <c r="J27" s="7">
        <v>75.138393387153471</v>
      </c>
      <c r="K27" s="14">
        <v>154.88414000168669</v>
      </c>
    </row>
    <row r="28" spans="1:11" x14ac:dyDescent="0.25">
      <c r="A28" s="12">
        <v>27</v>
      </c>
      <c r="B28" s="6" t="s">
        <v>51</v>
      </c>
      <c r="C28" s="6" t="s">
        <v>51</v>
      </c>
      <c r="D28" s="6" t="s">
        <v>52</v>
      </c>
      <c r="E28" s="6">
        <v>1</v>
      </c>
      <c r="F28" s="6" t="s">
        <v>388</v>
      </c>
      <c r="G28" s="7">
        <v>2.4937232566138809</v>
      </c>
      <c r="H28" s="7">
        <v>2.3163939751146452</v>
      </c>
      <c r="I28" s="7">
        <v>2.4502537735985159</v>
      </c>
      <c r="J28" s="7">
        <v>111.3148884405414</v>
      </c>
      <c r="K28" s="14">
        <v>170.38674072894449</v>
      </c>
    </row>
    <row r="29" spans="1:11" x14ac:dyDescent="0.25">
      <c r="A29" s="12">
        <v>28</v>
      </c>
      <c r="B29" s="6" t="s">
        <v>53</v>
      </c>
      <c r="C29" s="6" t="s">
        <v>53</v>
      </c>
      <c r="D29" s="6" t="s">
        <v>54</v>
      </c>
      <c r="E29" s="6">
        <v>2</v>
      </c>
      <c r="F29" s="6" t="s">
        <v>388</v>
      </c>
      <c r="G29" s="7">
        <v>1.8708164279891</v>
      </c>
      <c r="H29" s="7">
        <v>3.4090666079966909</v>
      </c>
      <c r="I29" s="7">
        <v>3.9983680417707852</v>
      </c>
      <c r="J29" s="7">
        <v>86.958863349166862</v>
      </c>
      <c r="K29" s="14">
        <v>153.71236294490311</v>
      </c>
    </row>
    <row r="30" spans="1:11" x14ac:dyDescent="0.25">
      <c r="A30" s="12">
        <v>29</v>
      </c>
      <c r="B30" s="6" t="s">
        <v>55</v>
      </c>
      <c r="C30" s="6" t="s">
        <v>55</v>
      </c>
      <c r="D30" s="6" t="s">
        <v>56</v>
      </c>
      <c r="E30" s="6">
        <v>1</v>
      </c>
      <c r="F30" s="6" t="s">
        <v>388</v>
      </c>
      <c r="G30" s="7">
        <v>1.131485755936495</v>
      </c>
      <c r="H30" s="7">
        <v>2.245242650320816</v>
      </c>
      <c r="I30" s="7">
        <v>2.1338861217919969</v>
      </c>
      <c r="J30" s="7">
        <v>104.5209670961564</v>
      </c>
      <c r="K30" s="14">
        <v>214.0356321689446</v>
      </c>
    </row>
    <row r="31" spans="1:11" x14ac:dyDescent="0.25">
      <c r="A31" s="12">
        <v>30</v>
      </c>
      <c r="B31" s="6" t="s">
        <v>57</v>
      </c>
      <c r="C31" s="6" t="s">
        <v>57</v>
      </c>
      <c r="D31" s="6" t="s">
        <v>58</v>
      </c>
      <c r="E31" s="6">
        <v>1</v>
      </c>
      <c r="F31" s="6" t="s">
        <v>388</v>
      </c>
      <c r="G31" s="7">
        <v>2.0706814138526348</v>
      </c>
      <c r="H31" s="7">
        <v>3.6452710219236528</v>
      </c>
      <c r="I31" s="7">
        <v>1.7174930632213281</v>
      </c>
      <c r="J31" s="7">
        <v>115.5688193819022</v>
      </c>
      <c r="K31" s="14">
        <v>181.17817533676919</v>
      </c>
    </row>
    <row r="32" spans="1:11" x14ac:dyDescent="0.25">
      <c r="A32" s="12">
        <v>31</v>
      </c>
      <c r="B32" s="6" t="s">
        <v>59</v>
      </c>
      <c r="C32" s="6" t="s">
        <v>59</v>
      </c>
      <c r="D32" s="6" t="s">
        <v>60</v>
      </c>
      <c r="E32" s="6">
        <v>2</v>
      </c>
      <c r="F32" s="6" t="s">
        <v>388</v>
      </c>
      <c r="G32" s="7">
        <v>2.1688503489073789</v>
      </c>
      <c r="H32" s="7">
        <v>2.4144827430771429</v>
      </c>
      <c r="I32" s="7">
        <v>1.470726102454466</v>
      </c>
      <c r="J32" s="7">
        <v>71.206436601929511</v>
      </c>
      <c r="K32" s="14">
        <v>199.01140324248109</v>
      </c>
    </row>
    <row r="33" spans="1:11" x14ac:dyDescent="0.25">
      <c r="A33" s="12">
        <v>32</v>
      </c>
      <c r="B33" s="6" t="s">
        <v>61</v>
      </c>
      <c r="C33" s="6" t="s">
        <v>62</v>
      </c>
      <c r="D33" s="6" t="s">
        <v>63</v>
      </c>
      <c r="E33" s="6">
        <v>2</v>
      </c>
      <c r="F33" s="6" t="s">
        <v>388</v>
      </c>
      <c r="G33" s="7">
        <v>2.428685565985536</v>
      </c>
      <c r="H33" s="7">
        <v>2.198808713110076</v>
      </c>
      <c r="I33" s="7">
        <v>2.505558794213349</v>
      </c>
      <c r="J33" s="7">
        <v>97.230295817088418</v>
      </c>
      <c r="K33" s="14">
        <v>196.13490769597561</v>
      </c>
    </row>
    <row r="34" spans="1:11" x14ac:dyDescent="0.25">
      <c r="A34" s="12">
        <v>33</v>
      </c>
      <c r="B34" s="6" t="s">
        <v>64</v>
      </c>
      <c r="C34" s="6" t="s">
        <v>62</v>
      </c>
      <c r="D34" s="6" t="s">
        <v>65</v>
      </c>
      <c r="E34" s="6">
        <v>2</v>
      </c>
      <c r="F34" s="6" t="s">
        <v>388</v>
      </c>
      <c r="G34" s="7">
        <v>1.6092464276528411</v>
      </c>
      <c r="H34" s="7">
        <v>2.785336446115271</v>
      </c>
      <c r="I34" s="7">
        <v>3.4562194937642889</v>
      </c>
      <c r="J34" s="7">
        <v>116.11838506058319</v>
      </c>
      <c r="K34" s="14">
        <v>163.7676326239604</v>
      </c>
    </row>
    <row r="35" spans="1:11" x14ac:dyDescent="0.25">
      <c r="A35" s="12">
        <v>34</v>
      </c>
      <c r="B35" s="6" t="s">
        <v>66</v>
      </c>
      <c r="C35" s="6" t="s">
        <v>62</v>
      </c>
      <c r="D35" s="6" t="s">
        <v>65</v>
      </c>
      <c r="E35" s="6">
        <v>2</v>
      </c>
      <c r="F35" s="6" t="s">
        <v>388</v>
      </c>
      <c r="G35" s="7">
        <v>1.042158354221723</v>
      </c>
      <c r="H35" s="7">
        <v>2.6561188554455728</v>
      </c>
      <c r="I35" s="7">
        <v>3.7631249691255508</v>
      </c>
      <c r="J35" s="7">
        <v>76.502444746567605</v>
      </c>
      <c r="K35" s="14">
        <v>178.24923791945449</v>
      </c>
    </row>
    <row r="36" spans="1:11" x14ac:dyDescent="0.25">
      <c r="A36" s="12">
        <v>35</v>
      </c>
      <c r="B36" s="6" t="s">
        <v>67</v>
      </c>
      <c r="C36" s="6" t="s">
        <v>67</v>
      </c>
      <c r="D36" s="6" t="s">
        <v>68</v>
      </c>
      <c r="E36" s="6">
        <v>2</v>
      </c>
      <c r="F36" s="6" t="s">
        <v>388</v>
      </c>
      <c r="G36" s="7">
        <v>2.03796303235191</v>
      </c>
      <c r="H36" s="7">
        <v>2.1447718588477351</v>
      </c>
      <c r="I36" s="7">
        <v>2.34041192024107</v>
      </c>
      <c r="J36" s="7">
        <v>88.668215603428791</v>
      </c>
      <c r="K36" s="14">
        <v>191.25699773521629</v>
      </c>
    </row>
    <row r="37" spans="1:11" x14ac:dyDescent="0.25">
      <c r="A37" s="12">
        <v>36</v>
      </c>
      <c r="B37" s="6" t="s">
        <v>69</v>
      </c>
      <c r="C37" s="6" t="s">
        <v>69</v>
      </c>
      <c r="D37" s="6" t="s">
        <v>70</v>
      </c>
      <c r="E37" s="6">
        <v>2</v>
      </c>
      <c r="F37" s="6" t="s">
        <v>388</v>
      </c>
      <c r="G37" s="7">
        <v>1.142853919853702</v>
      </c>
      <c r="H37" s="7">
        <v>3.1247280395984651</v>
      </c>
      <c r="I37" s="7">
        <v>4.0742111447703344</v>
      </c>
      <c r="J37" s="7">
        <v>116.47764971002211</v>
      </c>
      <c r="K37" s="14">
        <v>181.34001869260459</v>
      </c>
    </row>
    <row r="38" spans="1:11" x14ac:dyDescent="0.25">
      <c r="A38" s="12">
        <v>37</v>
      </c>
      <c r="B38" s="6" t="s">
        <v>71</v>
      </c>
      <c r="C38" s="6" t="s">
        <v>71</v>
      </c>
      <c r="D38" s="6" t="s">
        <v>72</v>
      </c>
      <c r="E38" s="6">
        <v>2</v>
      </c>
      <c r="F38" s="6" t="s">
        <v>388</v>
      </c>
      <c r="G38" s="7">
        <v>1.9354330057231779</v>
      </c>
      <c r="H38" s="7">
        <v>3.3565114555875888</v>
      </c>
      <c r="I38" s="7">
        <v>1.8417795057485651</v>
      </c>
      <c r="J38" s="7">
        <v>108.5123648687223</v>
      </c>
      <c r="K38" s="14">
        <v>209.22646709614389</v>
      </c>
    </row>
    <row r="39" spans="1:11" x14ac:dyDescent="0.25">
      <c r="A39" s="12">
        <v>38</v>
      </c>
      <c r="B39" s="6" t="s">
        <v>10</v>
      </c>
      <c r="C39" s="6" t="s">
        <v>10</v>
      </c>
      <c r="D39" s="6" t="s">
        <v>73</v>
      </c>
      <c r="E39" s="6">
        <v>2</v>
      </c>
      <c r="F39" s="6" t="s">
        <v>388</v>
      </c>
      <c r="G39" s="7">
        <v>1.2961731737710711</v>
      </c>
      <c r="H39" s="7">
        <v>2.979575366186697</v>
      </c>
      <c r="I39" s="7">
        <v>4.2545265910742858</v>
      </c>
      <c r="J39" s="7">
        <v>97.471526958867969</v>
      </c>
      <c r="K39" s="14">
        <v>155.39787835227159</v>
      </c>
    </row>
    <row r="40" spans="1:11" x14ac:dyDescent="0.25">
      <c r="A40" s="12">
        <v>39</v>
      </c>
      <c r="B40" s="6" t="s">
        <v>74</v>
      </c>
      <c r="C40" s="6" t="s">
        <v>74</v>
      </c>
      <c r="D40" s="6" t="s">
        <v>75</v>
      </c>
      <c r="E40" s="6">
        <v>1</v>
      </c>
      <c r="F40" s="6" t="s">
        <v>388</v>
      </c>
      <c r="G40" s="7">
        <v>1.4074852300102709</v>
      </c>
      <c r="H40" s="7">
        <v>2.2229181041029968</v>
      </c>
      <c r="I40" s="7">
        <v>4.351955694765854</v>
      </c>
      <c r="J40" s="7">
        <v>107.5844446133837</v>
      </c>
      <c r="K40" s="14">
        <v>174.39607466902959</v>
      </c>
    </row>
    <row r="41" spans="1:11" x14ac:dyDescent="0.25">
      <c r="A41" s="12">
        <v>40</v>
      </c>
      <c r="B41" s="6" t="s">
        <v>76</v>
      </c>
      <c r="C41" s="6" t="s">
        <v>76</v>
      </c>
      <c r="D41" s="6" t="s">
        <v>77</v>
      </c>
      <c r="E41" s="6">
        <v>1</v>
      </c>
      <c r="F41" s="6" t="s">
        <v>388</v>
      </c>
      <c r="G41" s="7">
        <v>2.0886041997997422</v>
      </c>
      <c r="H41" s="7">
        <v>3.794013171540823</v>
      </c>
      <c r="I41" s="7">
        <v>1.6763323803612611</v>
      </c>
      <c r="J41" s="7">
        <v>73.674149184298699</v>
      </c>
      <c r="K41" s="14">
        <v>153.9318398332347</v>
      </c>
    </row>
    <row r="42" spans="1:11" x14ac:dyDescent="0.25">
      <c r="A42" s="12">
        <v>41</v>
      </c>
      <c r="B42" s="6" t="s">
        <v>78</v>
      </c>
      <c r="C42" s="6" t="s">
        <v>78</v>
      </c>
      <c r="D42" s="6" t="s">
        <v>79</v>
      </c>
      <c r="E42" s="6">
        <v>1</v>
      </c>
      <c r="F42" s="6" t="s">
        <v>388</v>
      </c>
      <c r="G42" s="7">
        <v>1.017621670361502</v>
      </c>
      <c r="H42" s="7">
        <v>3.0716788128957009</v>
      </c>
      <c r="I42" s="7">
        <v>1.5231851388767359</v>
      </c>
      <c r="J42" s="7">
        <v>101.89700920658559</v>
      </c>
      <c r="K42" s="14">
        <v>201.4389487413975</v>
      </c>
    </row>
    <row r="43" spans="1:11" x14ac:dyDescent="0.25">
      <c r="A43" s="12">
        <v>42</v>
      </c>
      <c r="B43" s="6" t="s">
        <v>80</v>
      </c>
      <c r="C43" s="6" t="s">
        <v>80</v>
      </c>
      <c r="D43" s="6" t="s">
        <v>81</v>
      </c>
      <c r="E43" s="6">
        <v>1</v>
      </c>
      <c r="F43" s="6" t="s">
        <v>388</v>
      </c>
      <c r="G43" s="7">
        <v>1.899888006065265</v>
      </c>
      <c r="H43" s="7">
        <v>3.5079429749265052</v>
      </c>
      <c r="I43" s="7">
        <v>2.348322797052381</v>
      </c>
      <c r="J43" s="7">
        <v>86.522382234175581</v>
      </c>
      <c r="K43" s="14">
        <v>187.39627951653091</v>
      </c>
    </row>
    <row r="44" spans="1:11" x14ac:dyDescent="0.25">
      <c r="A44" s="12">
        <v>43</v>
      </c>
      <c r="B44" s="6" t="s">
        <v>82</v>
      </c>
      <c r="C44" s="6" t="s">
        <v>82</v>
      </c>
      <c r="D44" s="6" t="s">
        <v>83</v>
      </c>
      <c r="E44" s="6">
        <v>1</v>
      </c>
      <c r="F44" s="6" t="s">
        <v>388</v>
      </c>
      <c r="G44" s="7">
        <v>2.2383080283473662</v>
      </c>
      <c r="H44" s="7">
        <v>2.6656736138737211</v>
      </c>
      <c r="I44" s="7">
        <v>1.9549017445987951</v>
      </c>
      <c r="J44" s="7">
        <v>75.939606428912654</v>
      </c>
      <c r="K44" s="14">
        <v>167.32798401089789</v>
      </c>
    </row>
    <row r="45" spans="1:11" x14ac:dyDescent="0.25">
      <c r="A45" s="12">
        <v>44</v>
      </c>
      <c r="B45" s="6" t="s">
        <v>84</v>
      </c>
      <c r="C45" s="6" t="s">
        <v>84</v>
      </c>
      <c r="D45" s="6" t="s">
        <v>85</v>
      </c>
      <c r="E45" s="6">
        <v>1</v>
      </c>
      <c r="F45" s="6" t="s">
        <v>388</v>
      </c>
      <c r="G45" s="7">
        <v>1.883222057776277</v>
      </c>
      <c r="H45" s="7">
        <v>3.1059550848578299</v>
      </c>
      <c r="I45" s="7">
        <v>3.535622968284398</v>
      </c>
      <c r="J45" s="7">
        <v>115.8841531508176</v>
      </c>
      <c r="K45" s="14">
        <v>200.97599621010261</v>
      </c>
    </row>
    <row r="46" spans="1:11" x14ac:dyDescent="0.25">
      <c r="A46" s="12">
        <v>45</v>
      </c>
      <c r="B46" s="6" t="s">
        <v>86</v>
      </c>
      <c r="C46" s="6" t="s">
        <v>86</v>
      </c>
      <c r="D46" s="6" t="s">
        <v>87</v>
      </c>
      <c r="E46" s="6">
        <v>1</v>
      </c>
      <c r="F46" s="6" t="s">
        <v>388</v>
      </c>
      <c r="G46" s="7">
        <v>1.593714380378833</v>
      </c>
      <c r="H46" s="7">
        <v>3.9158627470523211</v>
      </c>
      <c r="I46" s="7">
        <v>4.7674451151983241</v>
      </c>
      <c r="J46" s="7">
        <v>81.01576840285054</v>
      </c>
      <c r="K46" s="14">
        <v>203.8681741902906</v>
      </c>
    </row>
    <row r="47" spans="1:11" x14ac:dyDescent="0.25">
      <c r="A47" s="12">
        <v>46</v>
      </c>
      <c r="B47" s="6" t="s">
        <v>88</v>
      </c>
      <c r="C47" s="6" t="s">
        <v>88</v>
      </c>
      <c r="D47" s="6" t="s">
        <v>89</v>
      </c>
      <c r="E47" s="6">
        <v>1</v>
      </c>
      <c r="F47" s="6" t="s">
        <v>388</v>
      </c>
      <c r="G47" s="7">
        <v>2.0274722156093681</v>
      </c>
      <c r="H47" s="7">
        <v>2.5367742264288791</v>
      </c>
      <c r="I47" s="7">
        <v>1.5760781945258759</v>
      </c>
      <c r="J47" s="7">
        <v>108.321340190675</v>
      </c>
      <c r="K47" s="14">
        <v>183.0063947207162</v>
      </c>
    </row>
    <row r="48" spans="1:11" x14ac:dyDescent="0.25">
      <c r="A48" s="12">
        <v>47</v>
      </c>
      <c r="B48" s="6" t="s">
        <v>90</v>
      </c>
      <c r="C48" s="6" t="s">
        <v>90</v>
      </c>
      <c r="D48" s="6" t="s">
        <v>91</v>
      </c>
      <c r="E48" s="6">
        <v>1</v>
      </c>
      <c r="F48" s="6" t="s">
        <v>388</v>
      </c>
      <c r="G48" s="7">
        <v>1.752337712469616</v>
      </c>
      <c r="H48" s="7">
        <v>2.5068370491194698</v>
      </c>
      <c r="I48" s="7">
        <v>3.0095082100786601</v>
      </c>
      <c r="J48" s="7">
        <v>113.2416783106181</v>
      </c>
      <c r="K48" s="14">
        <v>162.4599215417079</v>
      </c>
    </row>
    <row r="49" spans="1:11" x14ac:dyDescent="0.25">
      <c r="A49" s="12">
        <v>48</v>
      </c>
      <c r="B49" s="6" t="s">
        <v>92</v>
      </c>
      <c r="C49" s="6" t="s">
        <v>92</v>
      </c>
      <c r="D49" s="6" t="s">
        <v>93</v>
      </c>
      <c r="E49" s="6">
        <v>1</v>
      </c>
      <c r="F49" s="6" t="s">
        <v>388</v>
      </c>
      <c r="G49" s="7">
        <v>1.994827207109096</v>
      </c>
      <c r="H49" s="7">
        <v>3.858364147511796</v>
      </c>
      <c r="I49" s="7">
        <v>3.2248986201993461</v>
      </c>
      <c r="J49" s="7">
        <v>83.986863254988833</v>
      </c>
      <c r="K49" s="14">
        <v>201.4028562841747</v>
      </c>
    </row>
    <row r="50" spans="1:11" x14ac:dyDescent="0.25">
      <c r="A50" s="12">
        <v>49</v>
      </c>
      <c r="B50" s="6" t="s">
        <v>94</v>
      </c>
      <c r="C50" s="6" t="s">
        <v>94</v>
      </c>
      <c r="D50" s="6" t="s">
        <v>95</v>
      </c>
      <c r="E50" s="6">
        <v>1</v>
      </c>
      <c r="F50" s="6" t="s">
        <v>388</v>
      </c>
      <c r="G50" s="7">
        <v>2.1768835860274058</v>
      </c>
      <c r="H50" s="7">
        <v>2.0573061513916411</v>
      </c>
      <c r="I50" s="7">
        <v>3.953495625161334</v>
      </c>
      <c r="J50" s="7">
        <v>118.7734907426386</v>
      </c>
      <c r="K50" s="14">
        <v>198.8900902496774</v>
      </c>
    </row>
    <row r="51" spans="1:11" x14ac:dyDescent="0.25">
      <c r="A51" s="12">
        <v>50</v>
      </c>
      <c r="B51" s="6" t="s">
        <v>96</v>
      </c>
      <c r="C51" s="6" t="s">
        <v>96</v>
      </c>
      <c r="D51" s="6" t="s">
        <v>97</v>
      </c>
      <c r="E51" s="6">
        <v>1</v>
      </c>
      <c r="F51" s="6" t="s">
        <v>388</v>
      </c>
      <c r="G51" s="7">
        <v>2.0964886149103168</v>
      </c>
      <c r="H51" s="7">
        <v>2.278017812651322</v>
      </c>
      <c r="I51" s="7">
        <v>2.0071030827541581</v>
      </c>
      <c r="J51" s="7">
        <v>110.3590026755143</v>
      </c>
      <c r="K51" s="14">
        <v>151.05258936830541</v>
      </c>
    </row>
    <row r="52" spans="1:11" x14ac:dyDescent="0.25">
      <c r="A52" s="12">
        <v>51</v>
      </c>
      <c r="B52" s="6" t="s">
        <v>98</v>
      </c>
      <c r="C52" s="6" t="s">
        <v>98</v>
      </c>
      <c r="D52" s="6" t="s">
        <v>99</v>
      </c>
      <c r="E52" s="6">
        <v>1</v>
      </c>
      <c r="F52" s="6" t="s">
        <v>388</v>
      </c>
      <c r="G52" s="7">
        <v>1.57598213226507</v>
      </c>
      <c r="H52" s="7">
        <v>3.748020316754451</v>
      </c>
      <c r="I52" s="7">
        <v>3.6440424041778861</v>
      </c>
      <c r="J52" s="7">
        <v>103.8424237031073</v>
      </c>
      <c r="K52" s="14">
        <v>185.98177325287841</v>
      </c>
    </row>
    <row r="53" spans="1:11" x14ac:dyDescent="0.25">
      <c r="A53" s="12">
        <v>52</v>
      </c>
      <c r="B53" s="6" t="s">
        <v>100</v>
      </c>
      <c r="C53" s="6" t="s">
        <v>100</v>
      </c>
      <c r="D53" s="6" t="s">
        <v>101</v>
      </c>
      <c r="E53" s="6">
        <v>1</v>
      </c>
      <c r="F53" s="6" t="s">
        <v>388</v>
      </c>
      <c r="G53" s="7">
        <v>1.9538315647475839</v>
      </c>
      <c r="H53" s="7">
        <v>2.419787394705514</v>
      </c>
      <c r="I53" s="7">
        <v>3.938896437990449</v>
      </c>
      <c r="J53" s="7">
        <v>96.828901716038814</v>
      </c>
      <c r="K53" s="14">
        <v>163.10279475850001</v>
      </c>
    </row>
    <row r="54" spans="1:11" x14ac:dyDescent="0.25">
      <c r="A54" s="12">
        <v>53</v>
      </c>
      <c r="B54" s="6" t="s">
        <v>102</v>
      </c>
      <c r="C54" s="6" t="s">
        <v>102</v>
      </c>
      <c r="D54" s="6" t="s">
        <v>103</v>
      </c>
      <c r="E54" s="6">
        <v>1</v>
      </c>
      <c r="F54" s="6" t="s">
        <v>388</v>
      </c>
      <c r="G54" s="7">
        <v>1.19952584748381</v>
      </c>
      <c r="H54" s="7">
        <v>3.8289770209243299</v>
      </c>
      <c r="I54" s="7">
        <v>4.5128448738221216</v>
      </c>
      <c r="J54" s="7">
        <v>74.318053178637882</v>
      </c>
      <c r="K54" s="14">
        <v>217.05375805658929</v>
      </c>
    </row>
    <row r="55" spans="1:11" x14ac:dyDescent="0.25">
      <c r="A55" s="12">
        <v>54</v>
      </c>
      <c r="B55" s="6" t="s">
        <v>104</v>
      </c>
      <c r="C55" s="6" t="s">
        <v>104</v>
      </c>
      <c r="D55" s="6" t="s">
        <v>105</v>
      </c>
      <c r="E55" s="6">
        <v>1</v>
      </c>
      <c r="F55" s="6" t="s">
        <v>388</v>
      </c>
      <c r="G55" s="7">
        <v>2.3088696729059328</v>
      </c>
      <c r="H55" s="7">
        <v>3.5366972722910721</v>
      </c>
      <c r="I55" s="7">
        <v>2.2628192551181212</v>
      </c>
      <c r="J55" s="7">
        <v>84.928261196236022</v>
      </c>
      <c r="K55" s="14">
        <v>174.57280701074569</v>
      </c>
    </row>
    <row r="56" spans="1:11" x14ac:dyDescent="0.25">
      <c r="A56" s="12">
        <v>55</v>
      </c>
      <c r="B56" s="6" t="s">
        <v>106</v>
      </c>
      <c r="C56" s="6" t="s">
        <v>106</v>
      </c>
      <c r="D56" s="6" t="s">
        <v>107</v>
      </c>
      <c r="E56" s="6">
        <v>1</v>
      </c>
      <c r="F56" s="6" t="s">
        <v>388</v>
      </c>
      <c r="G56" s="7">
        <v>2.2674523346953199</v>
      </c>
      <c r="H56" s="7">
        <v>2.2787141389105452</v>
      </c>
      <c r="I56" s="7">
        <v>1.432493512395657</v>
      </c>
      <c r="J56" s="7">
        <v>83.565880870273716</v>
      </c>
      <c r="K56" s="14">
        <v>157.42030824028319</v>
      </c>
    </row>
    <row r="57" spans="1:11" x14ac:dyDescent="0.25">
      <c r="A57" s="12">
        <v>56</v>
      </c>
      <c r="B57" s="6" t="s">
        <v>108</v>
      </c>
      <c r="C57" s="6" t="s">
        <v>109</v>
      </c>
      <c r="D57" s="6" t="s">
        <v>110</v>
      </c>
      <c r="E57" s="6">
        <v>2</v>
      </c>
      <c r="F57" s="6" t="s">
        <v>388</v>
      </c>
      <c r="G57" s="7">
        <v>2.0414172556520001</v>
      </c>
      <c r="H57" s="7">
        <v>3.510925885906846</v>
      </c>
      <c r="I57" s="7">
        <v>3.8247551276652452</v>
      </c>
      <c r="J57" s="7">
        <v>110.09592899970021</v>
      </c>
      <c r="K57" s="14">
        <v>219.80378636148421</v>
      </c>
    </row>
    <row r="58" spans="1:11" x14ac:dyDescent="0.25">
      <c r="A58" s="12">
        <v>57</v>
      </c>
      <c r="B58" s="6" t="s">
        <v>111</v>
      </c>
      <c r="C58" s="6" t="s">
        <v>109</v>
      </c>
      <c r="D58" s="6" t="s">
        <v>112</v>
      </c>
      <c r="E58" s="6">
        <v>2</v>
      </c>
      <c r="F58" s="6" t="s">
        <v>388</v>
      </c>
      <c r="G58" s="7">
        <v>1.081100433899314</v>
      </c>
      <c r="H58" s="7">
        <v>3.2705205903635841</v>
      </c>
      <c r="I58" s="7">
        <v>1.8022198703678389</v>
      </c>
      <c r="J58" s="7">
        <v>72.054811941283447</v>
      </c>
      <c r="K58" s="14">
        <v>191.0235842850627</v>
      </c>
    </row>
    <row r="59" spans="1:11" x14ac:dyDescent="0.25">
      <c r="A59" s="12">
        <v>58</v>
      </c>
      <c r="B59" s="6" t="s">
        <v>113</v>
      </c>
      <c r="C59" s="6" t="s">
        <v>109</v>
      </c>
      <c r="D59" s="6" t="s">
        <v>114</v>
      </c>
      <c r="E59" s="6">
        <v>2</v>
      </c>
      <c r="F59" s="6" t="s">
        <v>388</v>
      </c>
      <c r="G59" s="7">
        <v>1.761144223103267</v>
      </c>
      <c r="H59" s="7">
        <v>3.0501321002730069</v>
      </c>
      <c r="I59" s="7">
        <v>2.1774695075909341</v>
      </c>
      <c r="J59" s="7">
        <v>119.1097348239263</v>
      </c>
      <c r="K59" s="14">
        <v>193.62008203745171</v>
      </c>
    </row>
    <row r="60" spans="1:11" x14ac:dyDescent="0.25">
      <c r="A60" s="12">
        <v>59</v>
      </c>
      <c r="B60" s="6" t="s">
        <v>115</v>
      </c>
      <c r="C60" s="6" t="s">
        <v>109</v>
      </c>
      <c r="D60" s="6" t="s">
        <v>116</v>
      </c>
      <c r="E60" s="6">
        <v>2</v>
      </c>
      <c r="F60" s="6" t="s">
        <v>388</v>
      </c>
      <c r="G60" s="7">
        <v>1.9137902546544561</v>
      </c>
      <c r="H60" s="7">
        <v>2.0130358290999379</v>
      </c>
      <c r="I60" s="7">
        <v>4.1268821441894943</v>
      </c>
      <c r="J60" s="7">
        <v>112.8870892352179</v>
      </c>
      <c r="K60" s="14">
        <v>157.1740040016895</v>
      </c>
    </row>
    <row r="61" spans="1:11" x14ac:dyDescent="0.25">
      <c r="A61" s="12">
        <v>60</v>
      </c>
      <c r="B61" s="6" t="s">
        <v>117</v>
      </c>
      <c r="C61" s="6" t="s">
        <v>109</v>
      </c>
      <c r="D61" s="6" t="s">
        <v>118</v>
      </c>
      <c r="E61" s="6">
        <v>2</v>
      </c>
      <c r="F61" s="6" t="s">
        <v>388</v>
      </c>
      <c r="G61" s="7">
        <v>2.2081111739222741</v>
      </c>
      <c r="H61" s="7">
        <v>2.3908215212459369</v>
      </c>
      <c r="I61" s="7">
        <v>3.2438429770622088</v>
      </c>
      <c r="J61" s="7">
        <v>102.6394771873268</v>
      </c>
      <c r="K61" s="14">
        <v>183.87378733078179</v>
      </c>
    </row>
    <row r="62" spans="1:11" x14ac:dyDescent="0.25">
      <c r="A62" s="12">
        <v>61</v>
      </c>
      <c r="B62" s="6" t="s">
        <v>119</v>
      </c>
      <c r="C62" s="6" t="s">
        <v>109</v>
      </c>
      <c r="D62" s="6" t="s">
        <v>120</v>
      </c>
      <c r="E62" s="6">
        <v>2</v>
      </c>
      <c r="F62" s="6" t="s">
        <v>388</v>
      </c>
      <c r="G62" s="7">
        <v>1.2991353082692589</v>
      </c>
      <c r="H62" s="7">
        <v>3.5029903106277658</v>
      </c>
      <c r="I62" s="7">
        <v>4.2907623360252396</v>
      </c>
      <c r="J62" s="7">
        <v>76.066745586245133</v>
      </c>
      <c r="K62" s="14">
        <v>158.0916850826689</v>
      </c>
    </row>
    <row r="63" spans="1:11" x14ac:dyDescent="0.25">
      <c r="A63" s="12">
        <v>62</v>
      </c>
      <c r="B63" s="6" t="s">
        <v>121</v>
      </c>
      <c r="C63" s="6" t="s">
        <v>109</v>
      </c>
      <c r="D63" s="6" t="s">
        <v>122</v>
      </c>
      <c r="E63" s="6">
        <v>2</v>
      </c>
      <c r="F63" s="6" t="s">
        <v>388</v>
      </c>
      <c r="G63" s="7">
        <v>1.0668762336213899</v>
      </c>
      <c r="H63" s="7">
        <v>2.9188939630724948</v>
      </c>
      <c r="I63" s="7">
        <v>2.9275010531254479</v>
      </c>
      <c r="J63" s="7">
        <v>92.468210826616115</v>
      </c>
      <c r="K63" s="14">
        <v>165.82646670616239</v>
      </c>
    </row>
    <row r="64" spans="1:11" x14ac:dyDescent="0.25">
      <c r="A64" s="12">
        <v>63</v>
      </c>
      <c r="B64" s="6" t="s">
        <v>123</v>
      </c>
      <c r="C64" s="6" t="s">
        <v>109</v>
      </c>
      <c r="D64" s="6" t="s">
        <v>124</v>
      </c>
      <c r="E64" s="6">
        <v>2</v>
      </c>
      <c r="F64" s="6" t="s">
        <v>388</v>
      </c>
      <c r="G64" s="7">
        <v>1.4672947582352169</v>
      </c>
      <c r="H64" s="7">
        <v>2.4329774061279359</v>
      </c>
      <c r="I64" s="7">
        <v>1.225887557710881</v>
      </c>
      <c r="J64" s="7">
        <v>76.485858344687188</v>
      </c>
      <c r="K64" s="14">
        <v>161.44739514561391</v>
      </c>
    </row>
    <row r="65" spans="1:11" x14ac:dyDescent="0.25">
      <c r="A65" s="12">
        <v>64</v>
      </c>
      <c r="B65" s="6" t="s">
        <v>125</v>
      </c>
      <c r="C65" s="6" t="s">
        <v>109</v>
      </c>
      <c r="D65" s="6" t="s">
        <v>126</v>
      </c>
      <c r="E65" s="6">
        <v>2</v>
      </c>
      <c r="F65" s="6" t="s">
        <v>388</v>
      </c>
      <c r="G65" s="7">
        <v>1.693119241139736</v>
      </c>
      <c r="H65" s="7">
        <v>3.7521739278936082</v>
      </c>
      <c r="I65" s="7">
        <v>4.3469445205106432</v>
      </c>
      <c r="J65" s="7">
        <v>104.3252662896389</v>
      </c>
      <c r="K65" s="14">
        <v>193.44910673219249</v>
      </c>
    </row>
    <row r="66" spans="1:11" x14ac:dyDescent="0.25">
      <c r="A66" s="12">
        <v>65</v>
      </c>
      <c r="B66" s="6" t="s">
        <v>127</v>
      </c>
      <c r="C66" s="6" t="s">
        <v>109</v>
      </c>
      <c r="D66" s="6" t="s">
        <v>128</v>
      </c>
      <c r="E66" s="6">
        <v>2</v>
      </c>
      <c r="F66" s="6" t="s">
        <v>388</v>
      </c>
      <c r="G66" s="7">
        <v>2.2489660596638852</v>
      </c>
      <c r="H66" s="7">
        <v>3.5634253733022199</v>
      </c>
      <c r="I66" s="7">
        <v>1.7530193339224589</v>
      </c>
      <c r="J66" s="7">
        <v>79.317625528594789</v>
      </c>
      <c r="K66" s="14">
        <v>188.54322609850081</v>
      </c>
    </row>
    <row r="67" spans="1:11" x14ac:dyDescent="0.25">
      <c r="A67" s="12">
        <v>66</v>
      </c>
      <c r="B67" s="6" t="s">
        <v>129</v>
      </c>
      <c r="C67" s="6" t="s">
        <v>109</v>
      </c>
      <c r="D67" s="6" t="s">
        <v>130</v>
      </c>
      <c r="E67" s="6">
        <v>2</v>
      </c>
      <c r="F67" s="6" t="s">
        <v>388</v>
      </c>
      <c r="G67" s="7">
        <v>2.073156566578394</v>
      </c>
      <c r="H67" s="7">
        <v>2.7067702819485282</v>
      </c>
      <c r="I67" s="7">
        <v>2.8449457048525661</v>
      </c>
      <c r="J67" s="7">
        <v>106.683524764563</v>
      </c>
      <c r="K67" s="14">
        <v>165.63687910668671</v>
      </c>
    </row>
    <row r="68" spans="1:11" x14ac:dyDescent="0.25">
      <c r="A68" s="12">
        <v>67</v>
      </c>
      <c r="B68" s="6" t="s">
        <v>131</v>
      </c>
      <c r="C68" s="6" t="s">
        <v>109</v>
      </c>
      <c r="D68" s="6" t="s">
        <v>132</v>
      </c>
      <c r="E68" s="6">
        <v>2</v>
      </c>
      <c r="F68" s="6" t="s">
        <v>388</v>
      </c>
      <c r="G68" s="7">
        <v>2.0245949902536449</v>
      </c>
      <c r="H68" s="7">
        <v>3.1417248591992908</v>
      </c>
      <c r="I68" s="7">
        <v>3.8425307907019852</v>
      </c>
      <c r="J68" s="7">
        <v>91.430863218393881</v>
      </c>
      <c r="K68" s="14">
        <v>199.25519752874769</v>
      </c>
    </row>
    <row r="69" spans="1:11" x14ac:dyDescent="0.25">
      <c r="A69" s="12">
        <v>68</v>
      </c>
      <c r="B69" s="6" t="s">
        <v>133</v>
      </c>
      <c r="C69" s="6" t="s">
        <v>109</v>
      </c>
      <c r="D69" s="6" t="s">
        <v>134</v>
      </c>
      <c r="E69" s="6">
        <v>2</v>
      </c>
      <c r="F69" s="6" t="s">
        <v>388</v>
      </c>
      <c r="G69" s="7">
        <v>2.264492410993852</v>
      </c>
      <c r="H69" s="7">
        <v>3.0986980496494949</v>
      </c>
      <c r="I69" s="7">
        <v>2.0436990853930599</v>
      </c>
      <c r="J69" s="7">
        <v>111.2599899039125</v>
      </c>
      <c r="K69" s="14">
        <v>189.11684984546559</v>
      </c>
    </row>
    <row r="70" spans="1:11" x14ac:dyDescent="0.25">
      <c r="A70" s="12">
        <v>69</v>
      </c>
      <c r="B70" s="6" t="s">
        <v>135</v>
      </c>
      <c r="C70" s="6" t="s">
        <v>109</v>
      </c>
      <c r="D70" s="6" t="s">
        <v>136</v>
      </c>
      <c r="E70" s="6">
        <v>2</v>
      </c>
      <c r="F70" s="6" t="s">
        <v>388</v>
      </c>
      <c r="G70" s="7">
        <v>1.555209815317782</v>
      </c>
      <c r="H70" s="7">
        <v>2.548721621389042</v>
      </c>
      <c r="I70" s="7">
        <v>1.714109878511141</v>
      </c>
      <c r="J70" s="7">
        <v>85.698544773862764</v>
      </c>
      <c r="K70" s="14">
        <v>194.72717512837079</v>
      </c>
    </row>
    <row r="71" spans="1:11" x14ac:dyDescent="0.25">
      <c r="A71" s="12">
        <v>70</v>
      </c>
      <c r="B71" s="6" t="s">
        <v>137</v>
      </c>
      <c r="C71" s="6" t="s">
        <v>137</v>
      </c>
      <c r="D71" s="6" t="s">
        <v>138</v>
      </c>
      <c r="E71" s="6">
        <v>1</v>
      </c>
      <c r="F71" s="6" t="s">
        <v>388</v>
      </c>
      <c r="G71" s="7">
        <v>1.394074301145876</v>
      </c>
      <c r="H71" s="7">
        <v>3.3625391000273681</v>
      </c>
      <c r="I71" s="7">
        <v>4.1398982840735181</v>
      </c>
      <c r="J71" s="7">
        <v>99.845950575280568</v>
      </c>
      <c r="K71" s="14">
        <v>162.39730850771389</v>
      </c>
    </row>
    <row r="72" spans="1:11" x14ac:dyDescent="0.25">
      <c r="A72" s="12">
        <v>71</v>
      </c>
      <c r="B72" s="6" t="s">
        <v>139</v>
      </c>
      <c r="C72" s="6" t="s">
        <v>140</v>
      </c>
      <c r="D72" s="6" t="s">
        <v>141</v>
      </c>
      <c r="E72" s="6">
        <v>2</v>
      </c>
      <c r="F72" s="6" t="s">
        <v>388</v>
      </c>
      <c r="G72" s="7">
        <v>1.874407226964377</v>
      </c>
      <c r="H72" s="7">
        <v>2.502597467283505</v>
      </c>
      <c r="I72" s="7">
        <v>2.0963116348582331</v>
      </c>
      <c r="J72" s="7">
        <v>82.733090382253295</v>
      </c>
      <c r="K72" s="14">
        <v>167.14940183341949</v>
      </c>
    </row>
    <row r="73" spans="1:11" x14ac:dyDescent="0.25">
      <c r="A73" s="12">
        <v>72</v>
      </c>
      <c r="B73" s="6" t="s">
        <v>142</v>
      </c>
      <c r="C73" s="6" t="s">
        <v>140</v>
      </c>
      <c r="D73" s="6" t="s">
        <v>143</v>
      </c>
      <c r="E73" s="6">
        <v>2</v>
      </c>
      <c r="F73" s="6" t="s">
        <v>388</v>
      </c>
      <c r="G73" s="7">
        <v>1.636790347918837</v>
      </c>
      <c r="H73" s="7">
        <v>3.5910482054473478</v>
      </c>
      <c r="I73" s="7">
        <v>2.5841328599873048</v>
      </c>
      <c r="J73" s="7">
        <v>73.052478038773202</v>
      </c>
      <c r="K73" s="14">
        <v>192.44134826123039</v>
      </c>
    </row>
    <row r="74" spans="1:11" x14ac:dyDescent="0.25">
      <c r="A74" s="12">
        <v>73</v>
      </c>
      <c r="B74" s="6" t="s">
        <v>144</v>
      </c>
      <c r="C74" s="6" t="s">
        <v>140</v>
      </c>
      <c r="D74" s="6" t="s">
        <v>145</v>
      </c>
      <c r="E74" s="6">
        <v>2</v>
      </c>
      <c r="F74" s="6" t="s">
        <v>388</v>
      </c>
      <c r="G74" s="7">
        <v>1.595828100424082</v>
      </c>
      <c r="H74" s="7">
        <v>3.0231945858793829</v>
      </c>
      <c r="I74" s="7">
        <v>2.7102963641738231</v>
      </c>
      <c r="J74" s="7">
        <v>117.0339197811538</v>
      </c>
      <c r="K74" s="14">
        <v>186.27789025548179</v>
      </c>
    </row>
    <row r="75" spans="1:11" x14ac:dyDescent="0.25">
      <c r="A75" s="12">
        <v>74</v>
      </c>
      <c r="B75" s="6" t="s">
        <v>146</v>
      </c>
      <c r="C75" s="6" t="s">
        <v>140</v>
      </c>
      <c r="D75" s="6" t="s">
        <v>147</v>
      </c>
      <c r="E75" s="6">
        <v>2</v>
      </c>
      <c r="F75" s="6" t="s">
        <v>388</v>
      </c>
      <c r="G75" s="7">
        <v>1.8254784699676909</v>
      </c>
      <c r="H75" s="7">
        <v>3.300452855481844</v>
      </c>
      <c r="I75" s="7">
        <v>2.1891148082583429</v>
      </c>
      <c r="J75" s="7">
        <v>112.9877856939582</v>
      </c>
      <c r="K75" s="14">
        <v>177.70588687832759</v>
      </c>
    </row>
    <row r="76" spans="1:11" x14ac:dyDescent="0.25">
      <c r="A76" s="12">
        <v>75</v>
      </c>
      <c r="B76" s="6" t="s">
        <v>148</v>
      </c>
      <c r="C76" s="6" t="s">
        <v>140</v>
      </c>
      <c r="D76" s="6" t="s">
        <v>149</v>
      </c>
      <c r="E76" s="6">
        <v>2</v>
      </c>
      <c r="F76" s="6" t="s">
        <v>388</v>
      </c>
      <c r="G76" s="7">
        <v>2.267864709098145</v>
      </c>
      <c r="H76" s="7">
        <v>2.465382924179826</v>
      </c>
      <c r="I76" s="7">
        <v>3.1382771653626782</v>
      </c>
      <c r="J76" s="7">
        <v>114.3111641258608</v>
      </c>
      <c r="K76" s="14">
        <v>201.69974102014839</v>
      </c>
    </row>
    <row r="77" spans="1:11" x14ac:dyDescent="0.25">
      <c r="A77" s="12">
        <v>76</v>
      </c>
      <c r="B77" s="6" t="s">
        <v>150</v>
      </c>
      <c r="C77" s="6" t="s">
        <v>140</v>
      </c>
      <c r="D77" s="6" t="s">
        <v>151</v>
      </c>
      <c r="E77" s="6">
        <v>2</v>
      </c>
      <c r="F77" s="6" t="s">
        <v>388</v>
      </c>
      <c r="G77" s="7">
        <v>1.52170093463926</v>
      </c>
      <c r="H77" s="7">
        <v>3.5606079979948571</v>
      </c>
      <c r="I77" s="7">
        <v>1.2159133228788499</v>
      </c>
      <c r="J77" s="7">
        <v>115.2813927615242</v>
      </c>
      <c r="K77" s="14">
        <v>167.1057985916112</v>
      </c>
    </row>
    <row r="78" spans="1:11" x14ac:dyDescent="0.25">
      <c r="A78" s="12">
        <v>77</v>
      </c>
      <c r="B78" s="6" t="s">
        <v>152</v>
      </c>
      <c r="C78" s="6" t="s">
        <v>140</v>
      </c>
      <c r="D78" s="6" t="s">
        <v>153</v>
      </c>
      <c r="E78" s="6">
        <v>2</v>
      </c>
      <c r="F78" s="6" t="s">
        <v>388</v>
      </c>
      <c r="G78" s="7">
        <v>1.96968004356329</v>
      </c>
      <c r="H78" s="7">
        <v>3.7469043118420031</v>
      </c>
      <c r="I78" s="7">
        <v>2.4918231367844328</v>
      </c>
      <c r="J78" s="7">
        <v>72.715956696525438</v>
      </c>
      <c r="K78" s="14">
        <v>183.33052728472339</v>
      </c>
    </row>
    <row r="79" spans="1:11" x14ac:dyDescent="0.25">
      <c r="A79" s="12">
        <v>78</v>
      </c>
      <c r="B79" s="6" t="s">
        <v>154</v>
      </c>
      <c r="C79" s="6" t="s">
        <v>140</v>
      </c>
      <c r="D79" s="6" t="s">
        <v>155</v>
      </c>
      <c r="E79" s="6">
        <v>2</v>
      </c>
      <c r="F79" s="6" t="s">
        <v>388</v>
      </c>
      <c r="G79" s="7">
        <v>1.9933854527185719</v>
      </c>
      <c r="H79" s="7">
        <v>3.9734058394353911</v>
      </c>
      <c r="I79" s="7">
        <v>2.2438963589971141</v>
      </c>
      <c r="J79" s="7">
        <v>97.737733229092328</v>
      </c>
      <c r="K79" s="14">
        <v>165.93993520652501</v>
      </c>
    </row>
    <row r="80" spans="1:11" x14ac:dyDescent="0.25">
      <c r="A80" s="12">
        <v>79</v>
      </c>
      <c r="B80" s="6" t="s">
        <v>156</v>
      </c>
      <c r="C80" s="6" t="s">
        <v>140</v>
      </c>
      <c r="D80" s="6" t="s">
        <v>157</v>
      </c>
      <c r="E80" s="6">
        <v>2</v>
      </c>
      <c r="F80" s="6" t="s">
        <v>388</v>
      </c>
      <c r="G80" s="7">
        <v>1.4605274424732659</v>
      </c>
      <c r="H80" s="7">
        <v>3.6687168544912949</v>
      </c>
      <c r="I80" s="7">
        <v>2.5370640803446962</v>
      </c>
      <c r="J80" s="7">
        <v>101.4874785325207</v>
      </c>
      <c r="K80" s="14">
        <v>214.7521055282989</v>
      </c>
    </row>
    <row r="81" spans="1:11" x14ac:dyDescent="0.25">
      <c r="A81" s="12">
        <v>80</v>
      </c>
      <c r="B81" s="6" t="s">
        <v>158</v>
      </c>
      <c r="C81" s="6" t="s">
        <v>140</v>
      </c>
      <c r="D81" s="6" t="s">
        <v>159</v>
      </c>
      <c r="E81" s="6">
        <v>2</v>
      </c>
      <c r="F81" s="6" t="s">
        <v>388</v>
      </c>
      <c r="G81" s="7">
        <v>2.1784967253557568</v>
      </c>
      <c r="H81" s="7">
        <v>2.8303383438527532</v>
      </c>
      <c r="I81" s="7">
        <v>1.9977746135104431</v>
      </c>
      <c r="J81" s="7">
        <v>75.758484765891311</v>
      </c>
      <c r="K81" s="14">
        <v>150.36704544081209</v>
      </c>
    </row>
    <row r="82" spans="1:11" x14ac:dyDescent="0.25">
      <c r="A82" s="12">
        <v>81</v>
      </c>
      <c r="B82" s="6" t="s">
        <v>160</v>
      </c>
      <c r="C82" s="6" t="s">
        <v>161</v>
      </c>
      <c r="D82" s="6" t="s">
        <v>162</v>
      </c>
      <c r="E82" s="6">
        <v>2</v>
      </c>
      <c r="F82" s="6" t="s">
        <v>388</v>
      </c>
      <c r="G82" s="7">
        <v>1.943270699603022</v>
      </c>
      <c r="H82" s="7">
        <v>3.9951857395648172</v>
      </c>
      <c r="I82" s="7">
        <v>4.5705916469184347</v>
      </c>
      <c r="J82" s="7">
        <v>105.5763591645282</v>
      </c>
      <c r="K82" s="14">
        <v>198.09540376851959</v>
      </c>
    </row>
    <row r="83" spans="1:11" x14ac:dyDescent="0.25">
      <c r="A83" s="12">
        <v>82</v>
      </c>
      <c r="B83" s="6" t="s">
        <v>163</v>
      </c>
      <c r="C83" s="6" t="s">
        <v>161</v>
      </c>
      <c r="D83" s="6" t="s">
        <v>164</v>
      </c>
      <c r="E83" s="6">
        <v>2</v>
      </c>
      <c r="F83" s="6" t="s">
        <v>388</v>
      </c>
      <c r="G83" s="7">
        <v>2.1677193888979458</v>
      </c>
      <c r="H83" s="7">
        <v>2.359475199399109</v>
      </c>
      <c r="I83" s="7">
        <v>1.1186704989152609</v>
      </c>
      <c r="J83" s="7">
        <v>73.711217700950144</v>
      </c>
      <c r="K83" s="14">
        <v>154.5707444614859</v>
      </c>
    </row>
    <row r="84" spans="1:11" x14ac:dyDescent="0.25">
      <c r="A84" s="12">
        <v>83</v>
      </c>
      <c r="B84" s="6" t="s">
        <v>165</v>
      </c>
      <c r="C84" s="6" t="s">
        <v>161</v>
      </c>
      <c r="D84" s="6" t="s">
        <v>166</v>
      </c>
      <c r="E84" s="6">
        <v>2</v>
      </c>
      <c r="F84" s="6" t="s">
        <v>388</v>
      </c>
      <c r="G84" s="7">
        <v>2.2930913957070591</v>
      </c>
      <c r="H84" s="7">
        <v>2.929223857792548</v>
      </c>
      <c r="I84" s="7">
        <v>3.9210363468369671</v>
      </c>
      <c r="J84" s="7">
        <v>100.6480565218495</v>
      </c>
      <c r="K84" s="14">
        <v>214.67439072029529</v>
      </c>
    </row>
    <row r="85" spans="1:11" x14ac:dyDescent="0.25">
      <c r="A85" s="12">
        <v>84</v>
      </c>
      <c r="B85" s="6" t="s">
        <v>167</v>
      </c>
      <c r="C85" s="6" t="s">
        <v>161</v>
      </c>
      <c r="D85" s="6" t="s">
        <v>168</v>
      </c>
      <c r="E85" s="6">
        <v>2</v>
      </c>
      <c r="F85" s="6" t="s">
        <v>388</v>
      </c>
      <c r="G85" s="7">
        <v>1.120247249567428</v>
      </c>
      <c r="H85" s="7">
        <v>2.3967490695533229</v>
      </c>
      <c r="I85" s="7">
        <v>4.9996606293840378</v>
      </c>
      <c r="J85" s="7">
        <v>100.5927930293545</v>
      </c>
      <c r="K85" s="14">
        <v>204.46590466536429</v>
      </c>
    </row>
    <row r="86" spans="1:11" x14ac:dyDescent="0.25">
      <c r="A86" s="12">
        <v>85</v>
      </c>
      <c r="B86" s="6" t="s">
        <v>169</v>
      </c>
      <c r="C86" s="6" t="s">
        <v>161</v>
      </c>
      <c r="D86" s="6" t="s">
        <v>170</v>
      </c>
      <c r="E86" s="6">
        <v>2</v>
      </c>
      <c r="F86" s="6" t="s">
        <v>388</v>
      </c>
      <c r="G86" s="7">
        <v>2.3459460880805718</v>
      </c>
      <c r="H86" s="7">
        <v>2.9920200126355079</v>
      </c>
      <c r="I86" s="7">
        <v>1.444828441212946</v>
      </c>
      <c r="J86" s="7">
        <v>72.118368256658698</v>
      </c>
      <c r="K86" s="14">
        <v>177.52134646037709</v>
      </c>
    </row>
    <row r="87" spans="1:11" x14ac:dyDescent="0.25">
      <c r="A87" s="12">
        <v>86</v>
      </c>
      <c r="B87" s="6" t="s">
        <v>171</v>
      </c>
      <c r="C87" s="6" t="s">
        <v>161</v>
      </c>
      <c r="D87" s="6" t="s">
        <v>172</v>
      </c>
      <c r="E87" s="6">
        <v>2</v>
      </c>
      <c r="F87" s="6" t="s">
        <v>388</v>
      </c>
      <c r="G87" s="7">
        <v>2.4046512167503988</v>
      </c>
      <c r="H87" s="7">
        <v>3.1017641542697261</v>
      </c>
      <c r="I87" s="7">
        <v>2.447364185894267</v>
      </c>
      <c r="J87" s="7">
        <v>93.14738102033597</v>
      </c>
      <c r="K87" s="14">
        <v>187.54637870492411</v>
      </c>
    </row>
    <row r="88" spans="1:11" x14ac:dyDescent="0.25">
      <c r="A88" s="12">
        <v>87</v>
      </c>
      <c r="B88" s="6" t="s">
        <v>173</v>
      </c>
      <c r="C88" s="6" t="s">
        <v>161</v>
      </c>
      <c r="D88" s="6" t="s">
        <v>174</v>
      </c>
      <c r="E88" s="6">
        <v>2</v>
      </c>
      <c r="F88" s="6" t="s">
        <v>388</v>
      </c>
      <c r="G88" s="7">
        <v>1.533906577892749</v>
      </c>
      <c r="H88" s="7">
        <v>2.8803893196360151</v>
      </c>
      <c r="I88" s="7">
        <v>3.0904959470794169</v>
      </c>
      <c r="J88" s="7">
        <v>109.3654950583195</v>
      </c>
      <c r="K88" s="14">
        <v>197.77752747904569</v>
      </c>
    </row>
    <row r="89" spans="1:11" x14ac:dyDescent="0.25">
      <c r="A89" s="12">
        <v>88</v>
      </c>
      <c r="B89" s="6" t="s">
        <v>175</v>
      </c>
      <c r="C89" s="6" t="s">
        <v>161</v>
      </c>
      <c r="D89" s="6" t="s">
        <v>176</v>
      </c>
      <c r="E89" s="6">
        <v>2</v>
      </c>
      <c r="F89" s="6" t="s">
        <v>388</v>
      </c>
      <c r="G89" s="7">
        <v>2.3954565049475698</v>
      </c>
      <c r="H89" s="7">
        <v>2.8675927194752711</v>
      </c>
      <c r="I89" s="7">
        <v>3.0364845395736721</v>
      </c>
      <c r="J89" s="7">
        <v>95.840120769289598</v>
      </c>
      <c r="K89" s="14">
        <v>165.91615966179131</v>
      </c>
    </row>
    <row r="90" spans="1:11" x14ac:dyDescent="0.25">
      <c r="A90" s="12">
        <v>89</v>
      </c>
      <c r="B90" s="6" t="s">
        <v>177</v>
      </c>
      <c r="C90" s="6" t="s">
        <v>161</v>
      </c>
      <c r="D90" s="6" t="s">
        <v>178</v>
      </c>
      <c r="E90" s="6">
        <v>2</v>
      </c>
      <c r="F90" s="6" t="s">
        <v>388</v>
      </c>
      <c r="G90" s="7">
        <v>2.2132878487833261</v>
      </c>
      <c r="H90" s="7">
        <v>2.7710059182791982</v>
      </c>
      <c r="I90" s="7">
        <v>1.609132148504504</v>
      </c>
      <c r="J90" s="7">
        <v>81.176215505029546</v>
      </c>
      <c r="K90" s="14">
        <v>159.7449143050232</v>
      </c>
    </row>
    <row r="91" spans="1:11" x14ac:dyDescent="0.25">
      <c r="A91" s="12">
        <v>90</v>
      </c>
      <c r="B91" s="6" t="s">
        <v>179</v>
      </c>
      <c r="C91" s="6" t="s">
        <v>161</v>
      </c>
      <c r="D91" s="6" t="s">
        <v>180</v>
      </c>
      <c r="E91" s="6">
        <v>2</v>
      </c>
      <c r="F91" s="6" t="s">
        <v>388</v>
      </c>
      <c r="G91" s="7">
        <v>1.3057915189773299</v>
      </c>
      <c r="H91" s="7">
        <v>2.6880968617081491</v>
      </c>
      <c r="I91" s="7">
        <v>1.45539821767391</v>
      </c>
      <c r="J91" s="7">
        <v>113.1370968915333</v>
      </c>
      <c r="K91" s="14">
        <v>185.67158350107471</v>
      </c>
    </row>
    <row r="92" spans="1:11" x14ac:dyDescent="0.25">
      <c r="A92" s="12">
        <v>91</v>
      </c>
      <c r="B92" s="6" t="s">
        <v>181</v>
      </c>
      <c r="C92" s="6" t="s">
        <v>161</v>
      </c>
      <c r="D92" s="6" t="s">
        <v>182</v>
      </c>
      <c r="E92" s="6">
        <v>2</v>
      </c>
      <c r="F92" s="6" t="s">
        <v>388</v>
      </c>
      <c r="G92" s="7">
        <v>1.902907385960823</v>
      </c>
      <c r="H92" s="7">
        <v>3.9673114468072561</v>
      </c>
      <c r="I92" s="7">
        <v>2.6093011416924692</v>
      </c>
      <c r="J92" s="7">
        <v>96.282563476763869</v>
      </c>
      <c r="K92" s="14">
        <v>206.02684312192741</v>
      </c>
    </row>
    <row r="93" spans="1:11" x14ac:dyDescent="0.25">
      <c r="A93" s="12">
        <v>92</v>
      </c>
      <c r="B93" s="6" t="s">
        <v>183</v>
      </c>
      <c r="C93" s="6" t="s">
        <v>161</v>
      </c>
      <c r="D93" s="6" t="s">
        <v>184</v>
      </c>
      <c r="E93" s="6">
        <v>2</v>
      </c>
      <c r="F93" s="6" t="s">
        <v>388</v>
      </c>
      <c r="G93" s="7">
        <v>2.275819717262801</v>
      </c>
      <c r="H93" s="7">
        <v>3.743399388003668</v>
      </c>
      <c r="I93" s="7">
        <v>3.4083567293882271</v>
      </c>
      <c r="J93" s="7">
        <v>98.757754488730598</v>
      </c>
      <c r="K93" s="14">
        <v>211.25690235921871</v>
      </c>
    </row>
    <row r="94" spans="1:11" x14ac:dyDescent="0.25">
      <c r="A94" s="12">
        <v>93</v>
      </c>
      <c r="B94" s="6" t="s">
        <v>9</v>
      </c>
      <c r="C94" s="6" t="s">
        <v>9</v>
      </c>
      <c r="D94" s="6" t="s">
        <v>185</v>
      </c>
      <c r="E94" s="6">
        <v>2</v>
      </c>
      <c r="F94" s="6" t="s">
        <v>388</v>
      </c>
      <c r="G94" s="7">
        <v>1.0741483721425169</v>
      </c>
      <c r="H94" s="7">
        <v>3.1715168886902858</v>
      </c>
      <c r="I94" s="7">
        <v>1.2797292229196091</v>
      </c>
      <c r="J94" s="7">
        <v>71.825945970653294</v>
      </c>
      <c r="K94" s="14">
        <v>194.27182730768209</v>
      </c>
    </row>
    <row r="95" spans="1:11" x14ac:dyDescent="0.25">
      <c r="A95" s="12">
        <v>94</v>
      </c>
      <c r="B95" s="6" t="s">
        <v>186</v>
      </c>
      <c r="C95" s="6" t="s">
        <v>187</v>
      </c>
      <c r="D95" s="6" t="s">
        <v>188</v>
      </c>
      <c r="E95" s="6">
        <v>2</v>
      </c>
      <c r="F95" s="6" t="s">
        <v>388</v>
      </c>
      <c r="G95" s="7">
        <v>2.1070385811396739</v>
      </c>
      <c r="H95" s="7">
        <v>2.3423232188825578</v>
      </c>
      <c r="I95" s="7">
        <v>3.2430554376242271</v>
      </c>
      <c r="J95" s="7">
        <v>111.2396059273927</v>
      </c>
      <c r="K95" s="14">
        <v>180.48982453521029</v>
      </c>
    </row>
    <row r="96" spans="1:11" x14ac:dyDescent="0.25">
      <c r="A96" s="12">
        <v>95</v>
      </c>
      <c r="B96" s="6" t="s">
        <v>189</v>
      </c>
      <c r="C96" s="6" t="s">
        <v>187</v>
      </c>
      <c r="D96" s="6" t="s">
        <v>190</v>
      </c>
      <c r="E96" s="6">
        <v>2</v>
      </c>
      <c r="F96" s="6" t="s">
        <v>388</v>
      </c>
      <c r="G96" s="7">
        <v>2.1329623704026508</v>
      </c>
      <c r="H96" s="7">
        <v>2.8431524203136949</v>
      </c>
      <c r="I96" s="7">
        <v>4.7531722044979592</v>
      </c>
      <c r="J96" s="7">
        <v>73.456402689739775</v>
      </c>
      <c r="K96" s="14">
        <v>184.39327306230041</v>
      </c>
    </row>
    <row r="97" spans="1:11" x14ac:dyDescent="0.25">
      <c r="A97" s="12">
        <v>96</v>
      </c>
      <c r="B97" s="6" t="s">
        <v>191</v>
      </c>
      <c r="C97" s="6" t="s">
        <v>187</v>
      </c>
      <c r="D97" s="6" t="s">
        <v>192</v>
      </c>
      <c r="E97" s="6">
        <v>2</v>
      </c>
      <c r="F97" s="6" t="s">
        <v>388</v>
      </c>
      <c r="G97" s="7">
        <v>2.3207836418302672</v>
      </c>
      <c r="H97" s="7">
        <v>2.2183387917471551</v>
      </c>
      <c r="I97" s="7">
        <v>3.1209891714828069</v>
      </c>
      <c r="J97" s="7">
        <v>74.422367286908027</v>
      </c>
      <c r="K97" s="14">
        <v>189.76684983258451</v>
      </c>
    </row>
    <row r="98" spans="1:11" x14ac:dyDescent="0.25">
      <c r="A98" s="12">
        <v>97</v>
      </c>
      <c r="B98" s="6" t="s">
        <v>193</v>
      </c>
      <c r="C98" s="6" t="s">
        <v>187</v>
      </c>
      <c r="D98" s="6" t="s">
        <v>194</v>
      </c>
      <c r="E98" s="6">
        <v>2</v>
      </c>
      <c r="F98" s="6" t="s">
        <v>388</v>
      </c>
      <c r="G98" s="7">
        <v>1.5866396887406331</v>
      </c>
      <c r="H98" s="7">
        <v>2.946800782116092</v>
      </c>
      <c r="I98" s="7">
        <v>1.3514820978476521</v>
      </c>
      <c r="J98" s="7">
        <v>83.448111193975848</v>
      </c>
      <c r="K98" s="14">
        <v>215.16023010661169</v>
      </c>
    </row>
    <row r="99" spans="1:11" x14ac:dyDescent="0.25">
      <c r="A99" s="12">
        <v>98</v>
      </c>
      <c r="B99" s="6" t="s">
        <v>195</v>
      </c>
      <c r="C99" s="6" t="s">
        <v>187</v>
      </c>
      <c r="D99" s="6" t="s">
        <v>196</v>
      </c>
      <c r="E99" s="6">
        <v>2</v>
      </c>
      <c r="F99" s="6" t="s">
        <v>388</v>
      </c>
      <c r="G99" s="7">
        <v>1.8537900605954449</v>
      </c>
      <c r="H99" s="7">
        <v>2.8260839626933389</v>
      </c>
      <c r="I99" s="7">
        <v>4.9853480930568654</v>
      </c>
      <c r="J99" s="7">
        <v>111.99295914270149</v>
      </c>
      <c r="K99" s="14">
        <v>218.1965655473779</v>
      </c>
    </row>
    <row r="100" spans="1:11" x14ac:dyDescent="0.25">
      <c r="A100" s="12">
        <v>99</v>
      </c>
      <c r="B100" s="6" t="s">
        <v>197</v>
      </c>
      <c r="C100" s="6" t="s">
        <v>187</v>
      </c>
      <c r="D100" s="6" t="s">
        <v>198</v>
      </c>
      <c r="E100" s="6">
        <v>2</v>
      </c>
      <c r="F100" s="6" t="s">
        <v>388</v>
      </c>
      <c r="G100" s="7">
        <v>1.8039361130841549</v>
      </c>
      <c r="H100" s="7">
        <v>2.1335571784651828</v>
      </c>
      <c r="I100" s="7">
        <v>2.4323674541389919</v>
      </c>
      <c r="J100" s="7">
        <v>98.412237101358585</v>
      </c>
      <c r="K100" s="14">
        <v>168.30795015205041</v>
      </c>
    </row>
    <row r="101" spans="1:11" x14ac:dyDescent="0.25">
      <c r="A101" s="12">
        <v>100</v>
      </c>
      <c r="B101" s="6" t="s">
        <v>199</v>
      </c>
      <c r="C101" s="6" t="s">
        <v>187</v>
      </c>
      <c r="D101" s="6" t="s">
        <v>200</v>
      </c>
      <c r="E101" s="6">
        <v>2</v>
      </c>
      <c r="F101" s="6" t="s">
        <v>388</v>
      </c>
      <c r="G101" s="7">
        <v>1.8446569546842719</v>
      </c>
      <c r="H101" s="7">
        <v>3.9854528525671231</v>
      </c>
      <c r="I101" s="7">
        <v>3.4154405893210931</v>
      </c>
      <c r="J101" s="7">
        <v>107.7284032298062</v>
      </c>
      <c r="K101" s="14">
        <v>172.42341266461739</v>
      </c>
    </row>
    <row r="102" spans="1:11" x14ac:dyDescent="0.25">
      <c r="A102" s="12">
        <v>101</v>
      </c>
      <c r="B102" s="6" t="s">
        <v>201</v>
      </c>
      <c r="C102" s="6" t="s">
        <v>187</v>
      </c>
      <c r="D102" s="6" t="s">
        <v>202</v>
      </c>
      <c r="E102" s="6">
        <v>2</v>
      </c>
      <c r="F102" s="6" t="s">
        <v>388</v>
      </c>
      <c r="G102" s="7">
        <v>1.082977217712215</v>
      </c>
      <c r="H102" s="7">
        <v>2.2005141476738408</v>
      </c>
      <c r="I102" s="7">
        <v>4.7420160182777753</v>
      </c>
      <c r="J102" s="7">
        <v>108.18011686425579</v>
      </c>
      <c r="K102" s="14">
        <v>219.97380016067669</v>
      </c>
    </row>
    <row r="103" spans="1:11" x14ac:dyDescent="0.25">
      <c r="A103" s="12">
        <v>102</v>
      </c>
      <c r="B103" s="6" t="s">
        <v>203</v>
      </c>
      <c r="C103" s="6" t="s">
        <v>187</v>
      </c>
      <c r="D103" s="6" t="s">
        <v>204</v>
      </c>
      <c r="E103" s="6">
        <v>2</v>
      </c>
      <c r="F103" s="6" t="s">
        <v>388</v>
      </c>
      <c r="G103" s="7">
        <v>1.45226917021878</v>
      </c>
      <c r="H103" s="7">
        <v>2.892012858695642</v>
      </c>
      <c r="I103" s="7">
        <v>4.9882417757397342</v>
      </c>
      <c r="J103" s="7">
        <v>93.618118696679232</v>
      </c>
      <c r="K103" s="14">
        <v>190.18028046764371</v>
      </c>
    </row>
    <row r="104" spans="1:11" x14ac:dyDescent="0.25">
      <c r="A104" s="12">
        <v>103</v>
      </c>
      <c r="B104" s="6" t="s">
        <v>205</v>
      </c>
      <c r="C104" s="6" t="s">
        <v>187</v>
      </c>
      <c r="D104" s="6" t="s">
        <v>206</v>
      </c>
      <c r="E104" s="6">
        <v>2</v>
      </c>
      <c r="F104" s="6" t="s">
        <v>388</v>
      </c>
      <c r="G104" s="7">
        <v>1.5884053564809291</v>
      </c>
      <c r="H104" s="7">
        <v>2.8821051624167948</v>
      </c>
      <c r="I104" s="7">
        <v>2.234829569975012</v>
      </c>
      <c r="J104" s="7">
        <v>82.472044146529427</v>
      </c>
      <c r="K104" s="14">
        <v>166.4209211776944</v>
      </c>
    </row>
    <row r="105" spans="1:11" x14ac:dyDescent="0.25">
      <c r="A105" s="12">
        <v>104</v>
      </c>
      <c r="B105" s="6" t="s">
        <v>207</v>
      </c>
      <c r="C105" s="6" t="s">
        <v>207</v>
      </c>
      <c r="D105" s="6" t="s">
        <v>208</v>
      </c>
      <c r="E105" s="6">
        <v>1</v>
      </c>
      <c r="F105" s="6" t="s">
        <v>388</v>
      </c>
      <c r="G105" s="7">
        <v>2.0094190942798829</v>
      </c>
      <c r="H105" s="7">
        <v>3.8089783926228309</v>
      </c>
      <c r="I105" s="7">
        <v>3.1633716797146132</v>
      </c>
      <c r="J105" s="7">
        <v>84.916781317916943</v>
      </c>
      <c r="K105" s="14">
        <v>152.13655343798021</v>
      </c>
    </row>
    <row r="106" spans="1:11" x14ac:dyDescent="0.25">
      <c r="A106" s="12">
        <v>105</v>
      </c>
      <c r="B106" s="6" t="s">
        <v>209</v>
      </c>
      <c r="C106" s="6" t="s">
        <v>209</v>
      </c>
      <c r="D106" s="6" t="s">
        <v>210</v>
      </c>
      <c r="E106" s="6">
        <v>1</v>
      </c>
      <c r="F106" s="6" t="s">
        <v>388</v>
      </c>
      <c r="G106" s="7">
        <v>1.816295527150289</v>
      </c>
      <c r="H106" s="7">
        <v>3.9899691002636422</v>
      </c>
      <c r="I106" s="7">
        <v>3.517943132281006</v>
      </c>
      <c r="J106" s="7">
        <v>115.0985716932442</v>
      </c>
      <c r="K106" s="14">
        <v>173.98523297321771</v>
      </c>
    </row>
    <row r="107" spans="1:11" x14ac:dyDescent="0.25">
      <c r="A107" s="12">
        <v>106</v>
      </c>
      <c r="B107" s="6" t="s">
        <v>211</v>
      </c>
      <c r="C107" s="6" t="s">
        <v>211</v>
      </c>
      <c r="D107" s="6" t="s">
        <v>212</v>
      </c>
      <c r="E107" s="6">
        <v>1</v>
      </c>
      <c r="F107" s="6" t="s">
        <v>388</v>
      </c>
      <c r="G107" s="7">
        <v>1.302251896349544</v>
      </c>
      <c r="H107" s="7">
        <v>3.5007531702899</v>
      </c>
      <c r="I107" s="7">
        <v>1.992539366152061</v>
      </c>
      <c r="J107" s="7">
        <v>72.021314925487829</v>
      </c>
      <c r="K107" s="14">
        <v>179.8457975011309</v>
      </c>
    </row>
    <row r="108" spans="1:11" x14ac:dyDescent="0.25">
      <c r="A108" s="12">
        <v>107</v>
      </c>
      <c r="B108" s="6" t="s">
        <v>213</v>
      </c>
      <c r="C108" s="6" t="s">
        <v>213</v>
      </c>
      <c r="D108" s="6" t="s">
        <v>214</v>
      </c>
      <c r="E108" s="6">
        <v>1</v>
      </c>
      <c r="F108" s="6" t="s">
        <v>388</v>
      </c>
      <c r="G108" s="7">
        <v>1.1048066367820939</v>
      </c>
      <c r="H108" s="7">
        <v>2.2913391456891561</v>
      </c>
      <c r="I108" s="7">
        <v>2.551514133237343</v>
      </c>
      <c r="J108" s="7">
        <v>92.452318850591411</v>
      </c>
      <c r="K108" s="14">
        <v>198.28029575203399</v>
      </c>
    </row>
    <row r="109" spans="1:11" x14ac:dyDescent="0.25">
      <c r="A109" s="12">
        <v>108</v>
      </c>
      <c r="B109" s="6" t="s">
        <v>215</v>
      </c>
      <c r="C109" s="6" t="s">
        <v>215</v>
      </c>
      <c r="D109" s="6" t="s">
        <v>216</v>
      </c>
      <c r="E109" s="6">
        <v>1</v>
      </c>
      <c r="F109" s="6" t="s">
        <v>388</v>
      </c>
      <c r="G109" s="7">
        <v>1.949289214777995</v>
      </c>
      <c r="H109" s="7">
        <v>2.8381525937161429</v>
      </c>
      <c r="I109" s="7">
        <v>3.728329898982075</v>
      </c>
      <c r="J109" s="7">
        <v>107.2336533675558</v>
      </c>
      <c r="K109" s="14">
        <v>202.40082001751429</v>
      </c>
    </row>
    <row r="110" spans="1:11" x14ac:dyDescent="0.25">
      <c r="A110" s="12">
        <v>109</v>
      </c>
      <c r="B110" s="6" t="s">
        <v>217</v>
      </c>
      <c r="C110" s="6" t="s">
        <v>217</v>
      </c>
      <c r="D110" s="6" t="s">
        <v>218</v>
      </c>
      <c r="E110" s="6">
        <v>1</v>
      </c>
      <c r="F110" s="6" t="s">
        <v>388</v>
      </c>
      <c r="G110" s="7">
        <v>2.1578511642363498</v>
      </c>
      <c r="H110" s="7">
        <v>2.6686793855465591</v>
      </c>
      <c r="I110" s="7">
        <v>4.2964205829950668</v>
      </c>
      <c r="J110" s="7">
        <v>109.7376447631494</v>
      </c>
      <c r="K110" s="14">
        <v>194.26900416015371</v>
      </c>
    </row>
    <row r="111" spans="1:11" x14ac:dyDescent="0.25">
      <c r="A111" s="12">
        <v>110</v>
      </c>
      <c r="B111" s="6" t="s">
        <v>219</v>
      </c>
      <c r="C111" s="6" t="s">
        <v>219</v>
      </c>
      <c r="D111" s="6" t="s">
        <v>220</v>
      </c>
      <c r="E111" s="6">
        <v>1</v>
      </c>
      <c r="F111" s="6" t="s">
        <v>388</v>
      </c>
      <c r="G111" s="7">
        <v>1.517582440230143</v>
      </c>
      <c r="H111" s="7">
        <v>3.8729723059908738</v>
      </c>
      <c r="I111" s="7">
        <v>1.455204837568409</v>
      </c>
      <c r="J111" s="7">
        <v>113.3883735277678</v>
      </c>
      <c r="K111" s="14">
        <v>208.72898097832069</v>
      </c>
    </row>
    <row r="112" spans="1:11" x14ac:dyDescent="0.25">
      <c r="A112" s="12">
        <v>111</v>
      </c>
      <c r="B112" s="6" t="s">
        <v>221</v>
      </c>
      <c r="C112" s="6" t="s">
        <v>221</v>
      </c>
      <c r="D112" s="6" t="s">
        <v>222</v>
      </c>
      <c r="E112" s="6">
        <v>1</v>
      </c>
      <c r="F112" s="6" t="s">
        <v>388</v>
      </c>
      <c r="G112" s="7">
        <v>2.4435978610519449</v>
      </c>
      <c r="H112" s="7">
        <v>2.0432812851793809</v>
      </c>
      <c r="I112" s="7">
        <v>1.5840367001734359</v>
      </c>
      <c r="J112" s="7">
        <v>116.1884675864969</v>
      </c>
      <c r="K112" s="14">
        <v>212.3829447490412</v>
      </c>
    </row>
    <row r="113" spans="1:11" x14ac:dyDescent="0.25">
      <c r="A113" s="12">
        <v>112</v>
      </c>
      <c r="B113" s="6" t="s">
        <v>223</v>
      </c>
      <c r="C113" s="6" t="s">
        <v>223</v>
      </c>
      <c r="D113" s="6" t="s">
        <v>224</v>
      </c>
      <c r="E113" s="6">
        <v>1</v>
      </c>
      <c r="F113" s="6" t="s">
        <v>388</v>
      </c>
      <c r="G113" s="7">
        <v>1.2456982166723529</v>
      </c>
      <c r="H113" s="7">
        <v>2.37540121874614</v>
      </c>
      <c r="I113" s="7">
        <v>2.011662629882188</v>
      </c>
      <c r="J113" s="7">
        <v>82.642365857339428</v>
      </c>
      <c r="K113" s="14">
        <v>189.38230080522351</v>
      </c>
    </row>
    <row r="114" spans="1:11" x14ac:dyDescent="0.25">
      <c r="A114" s="12">
        <v>113</v>
      </c>
      <c r="B114" s="6" t="s">
        <v>225</v>
      </c>
      <c r="C114" s="6" t="s">
        <v>225</v>
      </c>
      <c r="D114" s="6" t="s">
        <v>224</v>
      </c>
      <c r="E114" s="6">
        <v>1</v>
      </c>
      <c r="F114" s="6" t="s">
        <v>388</v>
      </c>
      <c r="G114" s="7">
        <v>2.1993768290643239</v>
      </c>
      <c r="H114" s="7">
        <v>2.6726897963748142</v>
      </c>
      <c r="I114" s="7">
        <v>4.1756736949467816</v>
      </c>
      <c r="J114" s="7">
        <v>77.829014478829606</v>
      </c>
      <c r="K114" s="14">
        <v>195.20803653307149</v>
      </c>
    </row>
    <row r="115" spans="1:11" x14ac:dyDescent="0.25">
      <c r="A115" s="12">
        <v>114</v>
      </c>
      <c r="B115" s="6" t="s">
        <v>226</v>
      </c>
      <c r="C115" s="6" t="s">
        <v>226</v>
      </c>
      <c r="D115" s="6" t="s">
        <v>227</v>
      </c>
      <c r="E115" s="6">
        <v>1</v>
      </c>
      <c r="F115" s="6" t="s">
        <v>388</v>
      </c>
      <c r="G115" s="7">
        <v>1.379651675010829</v>
      </c>
      <c r="H115" s="7">
        <v>2.483273591251193</v>
      </c>
      <c r="I115" s="7">
        <v>2.7777478313524111</v>
      </c>
      <c r="J115" s="7">
        <v>116.17993042017</v>
      </c>
      <c r="K115" s="14">
        <v>186.84485836957441</v>
      </c>
    </row>
    <row r="116" spans="1:11" x14ac:dyDescent="0.25">
      <c r="A116" s="12">
        <v>115</v>
      </c>
      <c r="B116" s="6" t="s">
        <v>228</v>
      </c>
      <c r="C116" s="6" t="s">
        <v>228</v>
      </c>
      <c r="D116" s="6" t="s">
        <v>229</v>
      </c>
      <c r="E116" s="6">
        <v>1</v>
      </c>
      <c r="F116" s="6" t="s">
        <v>388</v>
      </c>
      <c r="G116" s="7">
        <v>1.1941187528335671</v>
      </c>
      <c r="H116" s="7">
        <v>2.9913148648473</v>
      </c>
      <c r="I116" s="7">
        <v>3.8460477958072938</v>
      </c>
      <c r="J116" s="7">
        <v>89.586784495365947</v>
      </c>
      <c r="K116" s="14">
        <v>174.77478150018121</v>
      </c>
    </row>
    <row r="117" spans="1:11" x14ac:dyDescent="0.25">
      <c r="A117" s="12">
        <v>116</v>
      </c>
      <c r="B117" s="6" t="s">
        <v>230</v>
      </c>
      <c r="C117" s="6" t="s">
        <v>230</v>
      </c>
      <c r="D117" s="6" t="s">
        <v>231</v>
      </c>
      <c r="E117" s="6">
        <v>1</v>
      </c>
      <c r="F117" s="6" t="s">
        <v>388</v>
      </c>
      <c r="G117" s="7">
        <v>1.027211593073782</v>
      </c>
      <c r="H117" s="7">
        <v>2.9409063727240632</v>
      </c>
      <c r="I117" s="7">
        <v>1.6459062422232771</v>
      </c>
      <c r="J117" s="7">
        <v>117.25925416965541</v>
      </c>
      <c r="K117" s="14">
        <v>189.151207562118</v>
      </c>
    </row>
    <row r="118" spans="1:11" x14ac:dyDescent="0.25">
      <c r="A118" s="12">
        <v>117</v>
      </c>
      <c r="B118" s="6" t="s">
        <v>232</v>
      </c>
      <c r="C118" s="6" t="s">
        <v>232</v>
      </c>
      <c r="D118" s="6" t="s">
        <v>233</v>
      </c>
      <c r="E118" s="6">
        <v>1</v>
      </c>
      <c r="F118" s="6" t="s">
        <v>388</v>
      </c>
      <c r="G118" s="7">
        <v>1.7332130512249739</v>
      </c>
      <c r="H118" s="7">
        <v>2.2408329060562231</v>
      </c>
      <c r="I118" s="7">
        <v>3.2039204334697189</v>
      </c>
      <c r="J118" s="7">
        <v>112.4912849995104</v>
      </c>
      <c r="K118" s="14">
        <v>178.69004952020819</v>
      </c>
    </row>
    <row r="119" spans="1:11" x14ac:dyDescent="0.25">
      <c r="A119" s="12">
        <v>118</v>
      </c>
      <c r="B119" s="6" t="s">
        <v>234</v>
      </c>
      <c r="C119" s="6" t="s">
        <v>234</v>
      </c>
      <c r="D119" s="6" t="s">
        <v>235</v>
      </c>
      <c r="E119" s="6">
        <v>1</v>
      </c>
      <c r="F119" s="6" t="s">
        <v>388</v>
      </c>
      <c r="G119" s="7">
        <v>1.5950809586071351</v>
      </c>
      <c r="H119" s="7">
        <v>2.5796887275988798</v>
      </c>
      <c r="I119" s="7">
        <v>1.698661617431803</v>
      </c>
      <c r="J119" s="7">
        <v>117.2249889842807</v>
      </c>
      <c r="K119" s="14">
        <v>163.5766799784397</v>
      </c>
    </row>
    <row r="120" spans="1:11" x14ac:dyDescent="0.25">
      <c r="A120" s="12">
        <v>119</v>
      </c>
      <c r="B120" s="6" t="s">
        <v>236</v>
      </c>
      <c r="C120" s="6" t="s">
        <v>236</v>
      </c>
      <c r="D120" s="6" t="s">
        <v>237</v>
      </c>
      <c r="E120" s="6">
        <v>1</v>
      </c>
      <c r="F120" s="6" t="s">
        <v>388</v>
      </c>
      <c r="G120" s="7">
        <v>1.305548424951799</v>
      </c>
      <c r="H120" s="7">
        <v>3.026932411289375</v>
      </c>
      <c r="I120" s="7">
        <v>1.5255953671692759</v>
      </c>
      <c r="J120" s="7">
        <v>94.766958528797005</v>
      </c>
      <c r="K120" s="14">
        <v>204.7583050281024</v>
      </c>
    </row>
    <row r="121" spans="1:11" x14ac:dyDescent="0.25">
      <c r="A121" s="12">
        <v>120</v>
      </c>
      <c r="B121" s="6" t="s">
        <v>238</v>
      </c>
      <c r="C121" s="6" t="s">
        <v>238</v>
      </c>
      <c r="D121" s="6" t="s">
        <v>239</v>
      </c>
      <c r="E121" s="6">
        <v>1</v>
      </c>
      <c r="F121" s="6" t="s">
        <v>388</v>
      </c>
      <c r="G121" s="7">
        <v>1.6100402281414969</v>
      </c>
      <c r="H121" s="7">
        <v>2.35133002430993</v>
      </c>
      <c r="I121" s="7">
        <v>2.630736987789748</v>
      </c>
      <c r="J121" s="7">
        <v>113.08578284152109</v>
      </c>
      <c r="K121" s="14">
        <v>186.1481703741425</v>
      </c>
    </row>
    <row r="122" spans="1:11" x14ac:dyDescent="0.25">
      <c r="A122" s="12">
        <v>121</v>
      </c>
      <c r="B122" s="6" t="s">
        <v>240</v>
      </c>
      <c r="C122" s="6" t="s">
        <v>240</v>
      </c>
      <c r="D122" s="6" t="s">
        <v>241</v>
      </c>
      <c r="E122" s="6">
        <v>1</v>
      </c>
      <c r="F122" s="6" t="s">
        <v>388</v>
      </c>
      <c r="G122" s="7">
        <v>1.132456932512484</v>
      </c>
      <c r="H122" s="7">
        <v>2.2515380890269832</v>
      </c>
      <c r="I122" s="7">
        <v>4.9557593674187981</v>
      </c>
      <c r="J122" s="7">
        <v>110.9713984080493</v>
      </c>
      <c r="K122" s="14">
        <v>217.8673004871122</v>
      </c>
    </row>
    <row r="123" spans="1:11" x14ac:dyDescent="0.25">
      <c r="A123" s="12">
        <v>122</v>
      </c>
      <c r="B123" s="6" t="s">
        <v>242</v>
      </c>
      <c r="C123" s="6" t="s">
        <v>242</v>
      </c>
      <c r="D123" s="6" t="s">
        <v>243</v>
      </c>
      <c r="E123" s="6">
        <v>1</v>
      </c>
      <c r="F123" s="6" t="s">
        <v>388</v>
      </c>
      <c r="G123" s="7">
        <v>1.8088837306858789</v>
      </c>
      <c r="H123" s="7">
        <v>3.347821990639277</v>
      </c>
      <c r="I123" s="7">
        <v>3.1949417890348748</v>
      </c>
      <c r="J123" s="7">
        <v>86.179982691885215</v>
      </c>
      <c r="K123" s="14">
        <v>173.00720330505911</v>
      </c>
    </row>
    <row r="124" spans="1:11" x14ac:dyDescent="0.25">
      <c r="A124" s="12">
        <v>123</v>
      </c>
      <c r="B124" s="6" t="s">
        <v>244</v>
      </c>
      <c r="C124" s="6" t="s">
        <v>244</v>
      </c>
      <c r="D124" s="6" t="s">
        <v>245</v>
      </c>
      <c r="E124" s="6">
        <v>1</v>
      </c>
      <c r="F124" s="6" t="s">
        <v>388</v>
      </c>
      <c r="G124" s="7">
        <v>1.315940101539353</v>
      </c>
      <c r="H124" s="7">
        <v>2.70535162523064</v>
      </c>
      <c r="I124" s="7">
        <v>3.5146440661555838</v>
      </c>
      <c r="J124" s="7">
        <v>98.958943580272759</v>
      </c>
      <c r="K124" s="14">
        <v>166.11751674248211</v>
      </c>
    </row>
    <row r="125" spans="1:11" x14ac:dyDescent="0.25">
      <c r="A125" s="12">
        <v>124</v>
      </c>
      <c r="B125" s="6" t="s">
        <v>246</v>
      </c>
      <c r="C125" s="6" t="s">
        <v>246</v>
      </c>
      <c r="D125" s="6" t="s">
        <v>247</v>
      </c>
      <c r="E125" s="6">
        <v>1</v>
      </c>
      <c r="F125" s="6" t="s">
        <v>389</v>
      </c>
      <c r="G125" s="7">
        <v>1.366094178803033</v>
      </c>
      <c r="H125" s="7">
        <v>3.8643751265387492</v>
      </c>
      <c r="I125" s="7">
        <v>1.1859131469780539</v>
      </c>
      <c r="J125" s="7">
        <v>97.017320522208621</v>
      </c>
      <c r="K125" s="14">
        <v>163.03190219478171</v>
      </c>
    </row>
    <row r="126" spans="1:11" x14ac:dyDescent="0.25">
      <c r="A126" s="12">
        <v>125</v>
      </c>
      <c r="B126" s="6" t="s">
        <v>248</v>
      </c>
      <c r="C126" s="6" t="s">
        <v>248</v>
      </c>
      <c r="D126" s="6" t="s">
        <v>249</v>
      </c>
      <c r="E126" s="6">
        <v>1</v>
      </c>
      <c r="F126" s="6" t="s">
        <v>388</v>
      </c>
      <c r="G126" s="7">
        <v>1.95099246913442</v>
      </c>
      <c r="H126" s="7">
        <v>3.9046181250785739</v>
      </c>
      <c r="I126" s="7">
        <v>3.6805343324916091</v>
      </c>
      <c r="J126" s="7">
        <v>115.7196290216975</v>
      </c>
      <c r="K126" s="14">
        <v>159.9578042276143</v>
      </c>
    </row>
    <row r="127" spans="1:11" x14ac:dyDescent="0.25">
      <c r="A127" s="12">
        <v>126</v>
      </c>
      <c r="B127" s="6" t="s">
        <v>250</v>
      </c>
      <c r="C127" s="6" t="s">
        <v>250</v>
      </c>
      <c r="D127" s="6" t="s">
        <v>251</v>
      </c>
      <c r="E127" s="6">
        <v>1</v>
      </c>
      <c r="F127" s="6" t="s">
        <v>388</v>
      </c>
      <c r="G127" s="7">
        <v>2.4397722274762912</v>
      </c>
      <c r="H127" s="7">
        <v>2.541317469349702</v>
      </c>
      <c r="I127" s="7">
        <v>3.8773911558387089</v>
      </c>
      <c r="J127" s="7">
        <v>117.64980707317299</v>
      </c>
      <c r="K127" s="14">
        <v>158.3968114893714</v>
      </c>
    </row>
    <row r="128" spans="1:11" x14ac:dyDescent="0.25">
      <c r="A128" s="12">
        <v>127</v>
      </c>
      <c r="B128" s="6" t="s">
        <v>252</v>
      </c>
      <c r="C128" s="6" t="s">
        <v>252</v>
      </c>
      <c r="D128" s="6" t="s">
        <v>253</v>
      </c>
      <c r="E128" s="6">
        <v>1</v>
      </c>
      <c r="F128" s="6" t="s">
        <v>388</v>
      </c>
      <c r="G128" s="7">
        <v>2.436754853066009</v>
      </c>
      <c r="H128" s="7">
        <v>2.1905907283157111</v>
      </c>
      <c r="I128" s="7">
        <v>3.4328487154404499</v>
      </c>
      <c r="J128" s="7">
        <v>101.0880669166381</v>
      </c>
      <c r="K128" s="14">
        <v>216.58861384726089</v>
      </c>
    </row>
    <row r="129" spans="1:11" x14ac:dyDescent="0.25">
      <c r="A129" s="12">
        <v>128</v>
      </c>
      <c r="B129" s="6" t="s">
        <v>254</v>
      </c>
      <c r="C129" s="6" t="s">
        <v>254</v>
      </c>
      <c r="D129" s="6" t="s">
        <v>255</v>
      </c>
      <c r="E129" s="6">
        <v>1</v>
      </c>
      <c r="F129" s="6" t="s">
        <v>388</v>
      </c>
      <c r="G129" s="7">
        <v>1.990605035083979</v>
      </c>
      <c r="H129" s="7">
        <v>2.0786286523081232</v>
      </c>
      <c r="I129" s="7">
        <v>1.596618271181214</v>
      </c>
      <c r="J129" s="7">
        <v>77.491327123112995</v>
      </c>
      <c r="K129" s="14">
        <v>198.73683935519421</v>
      </c>
    </row>
    <row r="130" spans="1:11" x14ac:dyDescent="0.25">
      <c r="A130" s="12">
        <v>129</v>
      </c>
      <c r="B130" s="6" t="s">
        <v>256</v>
      </c>
      <c r="C130" s="6" t="s">
        <v>256</v>
      </c>
      <c r="D130" s="6" t="s">
        <v>257</v>
      </c>
      <c r="E130" s="6">
        <v>1</v>
      </c>
      <c r="F130" s="6" t="s">
        <v>388</v>
      </c>
      <c r="G130" s="7">
        <v>2.172936182833944</v>
      </c>
      <c r="H130" s="7">
        <v>3.600964033319439</v>
      </c>
      <c r="I130" s="7">
        <v>3.3802922524210341</v>
      </c>
      <c r="J130" s="7">
        <v>79.27241128689387</v>
      </c>
      <c r="K130" s="14">
        <v>159.96833569450149</v>
      </c>
    </row>
    <row r="131" spans="1:11" x14ac:dyDescent="0.25">
      <c r="A131" s="12">
        <v>130</v>
      </c>
      <c r="B131" s="6" t="s">
        <v>258</v>
      </c>
      <c r="C131" s="6" t="s">
        <v>258</v>
      </c>
      <c r="D131" s="6" t="s">
        <v>259</v>
      </c>
      <c r="E131" s="6">
        <v>1</v>
      </c>
      <c r="F131" s="6" t="s">
        <v>388</v>
      </c>
      <c r="G131" s="7">
        <v>2.3283985466190069</v>
      </c>
      <c r="H131" s="7">
        <v>2.5671404423550879</v>
      </c>
      <c r="I131" s="7">
        <v>3.2580400612918901</v>
      </c>
      <c r="J131" s="7">
        <v>98.748308339981932</v>
      </c>
      <c r="K131" s="14">
        <v>217.0757225390287</v>
      </c>
    </row>
    <row r="132" spans="1:11" x14ac:dyDescent="0.25">
      <c r="A132" s="12">
        <v>131</v>
      </c>
      <c r="B132" s="6" t="s">
        <v>260</v>
      </c>
      <c r="C132" s="6" t="s">
        <v>260</v>
      </c>
      <c r="D132" s="6" t="s">
        <v>261</v>
      </c>
      <c r="E132" s="6">
        <v>1</v>
      </c>
      <c r="F132" s="6" t="s">
        <v>388</v>
      </c>
      <c r="G132" s="7">
        <v>1.90865497027469</v>
      </c>
      <c r="H132" s="7">
        <v>2.3637283736211692</v>
      </c>
      <c r="I132" s="7">
        <v>1.398540803259493</v>
      </c>
      <c r="J132" s="7">
        <v>86.956169316701221</v>
      </c>
      <c r="K132" s="14">
        <v>182.48541006529979</v>
      </c>
    </row>
    <row r="133" spans="1:11" x14ac:dyDescent="0.25">
      <c r="A133" s="12">
        <v>132</v>
      </c>
      <c r="B133" s="6" t="s">
        <v>262</v>
      </c>
      <c r="C133" s="6" t="s">
        <v>262</v>
      </c>
      <c r="D133" s="6" t="s">
        <v>263</v>
      </c>
      <c r="E133" s="6">
        <v>1</v>
      </c>
      <c r="F133" s="6" t="s">
        <v>388</v>
      </c>
      <c r="G133" s="7">
        <v>2.3610519466438711</v>
      </c>
      <c r="H133" s="7">
        <v>2.6228156760068391</v>
      </c>
      <c r="I133" s="7">
        <v>4.1992255441826494</v>
      </c>
      <c r="J133" s="7">
        <v>86.374195918853786</v>
      </c>
      <c r="K133" s="14">
        <v>182.9366662931163</v>
      </c>
    </row>
    <row r="134" spans="1:11" x14ac:dyDescent="0.25">
      <c r="A134" s="12">
        <v>133</v>
      </c>
      <c r="B134" s="6" t="s">
        <v>264</v>
      </c>
      <c r="C134" s="6" t="s">
        <v>264</v>
      </c>
      <c r="D134" s="6" t="s">
        <v>265</v>
      </c>
      <c r="E134" s="6">
        <v>1</v>
      </c>
      <c r="F134" s="6" t="s">
        <v>388</v>
      </c>
      <c r="G134" s="7">
        <v>1.2714857268359061</v>
      </c>
      <c r="H134" s="7">
        <v>3.5486192196208459</v>
      </c>
      <c r="I134" s="7">
        <v>3.586632621570097</v>
      </c>
      <c r="J134" s="7">
        <v>89.419538404767039</v>
      </c>
      <c r="K134" s="14">
        <v>174.36016283673081</v>
      </c>
    </row>
    <row r="135" spans="1:11" x14ac:dyDescent="0.25">
      <c r="A135" s="12">
        <v>134</v>
      </c>
      <c r="B135" s="6" t="s">
        <v>266</v>
      </c>
      <c r="C135" s="6" t="s">
        <v>266</v>
      </c>
      <c r="D135" s="6" t="s">
        <v>267</v>
      </c>
      <c r="E135" s="6">
        <v>1</v>
      </c>
      <c r="F135" s="6" t="s">
        <v>388</v>
      </c>
      <c r="G135" s="7">
        <v>1.8746566849097339</v>
      </c>
      <c r="H135" s="7">
        <v>2.5441135713070429</v>
      </c>
      <c r="I135" s="7">
        <v>3.2477802291621449</v>
      </c>
      <c r="J135" s="7">
        <v>111.5475247163909</v>
      </c>
      <c r="K135" s="14">
        <v>216.04069950804211</v>
      </c>
    </row>
    <row r="136" spans="1:11" x14ac:dyDescent="0.25">
      <c r="A136" s="12">
        <v>135</v>
      </c>
      <c r="B136" s="6" t="s">
        <v>268</v>
      </c>
      <c r="C136" s="6" t="s">
        <v>268</v>
      </c>
      <c r="D136" s="6" t="s">
        <v>269</v>
      </c>
      <c r="E136" s="6">
        <v>1</v>
      </c>
      <c r="F136" s="6" t="s">
        <v>388</v>
      </c>
      <c r="G136" s="7">
        <v>1.271292229261773</v>
      </c>
      <c r="H136" s="7">
        <v>2.567451153959512</v>
      </c>
      <c r="I136" s="7">
        <v>4.7630291598320298</v>
      </c>
      <c r="J136" s="7">
        <v>101.24909649973409</v>
      </c>
      <c r="K136" s="14">
        <v>198.80417977762039</v>
      </c>
    </row>
    <row r="137" spans="1:11" x14ac:dyDescent="0.25">
      <c r="A137" s="12">
        <v>136</v>
      </c>
      <c r="B137" s="6" t="s">
        <v>270</v>
      </c>
      <c r="C137" s="6" t="s">
        <v>270</v>
      </c>
      <c r="D137" s="6" t="s">
        <v>271</v>
      </c>
      <c r="E137" s="6">
        <v>1</v>
      </c>
      <c r="F137" s="6" t="s">
        <v>388</v>
      </c>
      <c r="G137" s="7">
        <v>1.673829038223327</v>
      </c>
      <c r="H137" s="7">
        <v>2.4051351784041022</v>
      </c>
      <c r="I137" s="7">
        <v>4.5929500324347501</v>
      </c>
      <c r="J137" s="7">
        <v>107.8476873805173</v>
      </c>
      <c r="K137" s="14">
        <v>210.2166776194812</v>
      </c>
    </row>
    <row r="138" spans="1:11" x14ac:dyDescent="0.25">
      <c r="A138" s="12">
        <v>137</v>
      </c>
      <c r="B138" s="6" t="s">
        <v>272</v>
      </c>
      <c r="C138" s="6" t="s">
        <v>272</v>
      </c>
      <c r="D138" s="6" t="s">
        <v>273</v>
      </c>
      <c r="E138" s="6">
        <v>1</v>
      </c>
      <c r="F138" s="6" t="s">
        <v>388</v>
      </c>
      <c r="G138" s="7">
        <v>2.1850130103616139</v>
      </c>
      <c r="H138" s="7">
        <v>2.0470402628136428</v>
      </c>
      <c r="I138" s="7">
        <v>1.00569813604299</v>
      </c>
      <c r="J138" s="7">
        <v>76.899413199944902</v>
      </c>
      <c r="K138" s="14">
        <v>211.45330844092189</v>
      </c>
    </row>
    <row r="139" spans="1:11" x14ac:dyDescent="0.25">
      <c r="A139" s="12">
        <v>138</v>
      </c>
      <c r="B139" s="6" t="s">
        <v>274</v>
      </c>
      <c r="C139" s="6" t="s">
        <v>274</v>
      </c>
      <c r="D139" s="6" t="s">
        <v>275</v>
      </c>
      <c r="E139" s="6">
        <v>1</v>
      </c>
      <c r="F139" s="6" t="s">
        <v>388</v>
      </c>
      <c r="G139" s="7">
        <v>2.0866188521394049</v>
      </c>
      <c r="H139" s="7">
        <v>2.0181104173740412</v>
      </c>
      <c r="I139" s="7">
        <v>2.3930670654716728</v>
      </c>
      <c r="J139" s="7">
        <v>87.850610566125738</v>
      </c>
      <c r="K139" s="14">
        <v>159.64381619142711</v>
      </c>
    </row>
    <row r="140" spans="1:11" x14ac:dyDescent="0.25">
      <c r="A140" s="12">
        <v>139</v>
      </c>
      <c r="B140" s="6" t="s">
        <v>276</v>
      </c>
      <c r="C140" s="6" t="s">
        <v>276</v>
      </c>
      <c r="D140" s="6" t="s">
        <v>277</v>
      </c>
      <c r="E140" s="6">
        <v>1</v>
      </c>
      <c r="F140" s="6" t="s">
        <v>388</v>
      </c>
      <c r="G140" s="7">
        <v>2.2193898665460372</v>
      </c>
      <c r="H140" s="7">
        <v>3.736153111255446</v>
      </c>
      <c r="I140" s="7">
        <v>4.1193249295735956</v>
      </c>
      <c r="J140" s="7">
        <v>105.8783492593225</v>
      </c>
      <c r="K140" s="14">
        <v>162.22217530261301</v>
      </c>
    </row>
    <row r="141" spans="1:11" x14ac:dyDescent="0.25">
      <c r="A141" s="12">
        <v>140</v>
      </c>
      <c r="B141" s="6" t="s">
        <v>278</v>
      </c>
      <c r="C141" s="6" t="s">
        <v>278</v>
      </c>
      <c r="D141" s="6" t="s">
        <v>279</v>
      </c>
      <c r="E141" s="6">
        <v>1</v>
      </c>
      <c r="F141" s="6" t="s">
        <v>388</v>
      </c>
      <c r="G141" s="7">
        <v>2.4468127783758331</v>
      </c>
      <c r="H141" s="7">
        <v>3.8004957980716201</v>
      </c>
      <c r="I141" s="7">
        <v>1.1754998808460231</v>
      </c>
      <c r="J141" s="7">
        <v>77.3457069780209</v>
      </c>
      <c r="K141" s="14">
        <v>156.24610358477381</v>
      </c>
    </row>
    <row r="142" spans="1:11" x14ac:dyDescent="0.25">
      <c r="A142" s="12">
        <v>141</v>
      </c>
      <c r="B142" s="6" t="s">
        <v>280</v>
      </c>
      <c r="C142" s="6" t="s">
        <v>280</v>
      </c>
      <c r="D142" s="6" t="s">
        <v>281</v>
      </c>
      <c r="E142" s="6">
        <v>1</v>
      </c>
      <c r="F142" s="6" t="s">
        <v>388</v>
      </c>
      <c r="G142" s="7">
        <v>1.3164557643088799</v>
      </c>
      <c r="H142" s="7">
        <v>3.7118455946363049</v>
      </c>
      <c r="I142" s="7">
        <v>3.4569498856494372</v>
      </c>
      <c r="J142" s="7">
        <v>94.97288189556096</v>
      </c>
      <c r="K142" s="14">
        <v>194.3160654953989</v>
      </c>
    </row>
    <row r="143" spans="1:11" x14ac:dyDescent="0.25">
      <c r="A143" s="12">
        <v>142</v>
      </c>
      <c r="B143" s="6" t="s">
        <v>282</v>
      </c>
      <c r="C143" s="6" t="s">
        <v>282</v>
      </c>
      <c r="D143" s="6" t="s">
        <v>283</v>
      </c>
      <c r="E143" s="6">
        <v>1</v>
      </c>
      <c r="F143" s="6" t="s">
        <v>388</v>
      </c>
      <c r="G143" s="7">
        <v>1.3856844171822149</v>
      </c>
      <c r="H143" s="7">
        <v>2.9726964998922178</v>
      </c>
      <c r="I143" s="7">
        <v>3.1804564198619159</v>
      </c>
      <c r="J143" s="7">
        <v>102.67284582610699</v>
      </c>
      <c r="K143" s="14">
        <v>187.75022906870001</v>
      </c>
    </row>
    <row r="144" spans="1:11" x14ac:dyDescent="0.25">
      <c r="A144" s="12">
        <v>143</v>
      </c>
      <c r="B144" s="6" t="s">
        <v>284</v>
      </c>
      <c r="C144" s="6" t="s">
        <v>284</v>
      </c>
      <c r="D144" s="6" t="s">
        <v>285</v>
      </c>
      <c r="E144" s="6">
        <v>1</v>
      </c>
      <c r="F144" s="6" t="s">
        <v>388</v>
      </c>
      <c r="G144" s="7">
        <v>1.097624435123759</v>
      </c>
      <c r="H144" s="7">
        <v>2.0872790378361539</v>
      </c>
      <c r="I144" s="7">
        <v>2.7581558092841738</v>
      </c>
      <c r="J144" s="7">
        <v>83.485791581879425</v>
      </c>
      <c r="K144" s="14">
        <v>153.55297796935429</v>
      </c>
    </row>
    <row r="145" spans="1:11" x14ac:dyDescent="0.25">
      <c r="A145" s="12">
        <v>144</v>
      </c>
      <c r="B145" s="6" t="s">
        <v>286</v>
      </c>
      <c r="C145" s="6" t="s">
        <v>286</v>
      </c>
      <c r="D145" s="6" t="s">
        <v>287</v>
      </c>
      <c r="E145" s="6">
        <v>1</v>
      </c>
      <c r="F145" s="6" t="s">
        <v>388</v>
      </c>
      <c r="G145" s="7">
        <v>1.659555793187254</v>
      </c>
      <c r="H145" s="7">
        <v>3.5553031001694899</v>
      </c>
      <c r="I145" s="7">
        <v>1.310923920270832</v>
      </c>
      <c r="J145" s="7">
        <v>96.177516771746809</v>
      </c>
      <c r="K145" s="14">
        <v>161.9566583358768</v>
      </c>
    </row>
    <row r="146" spans="1:11" x14ac:dyDescent="0.25">
      <c r="A146" s="12">
        <v>145</v>
      </c>
      <c r="B146" s="6" t="s">
        <v>288</v>
      </c>
      <c r="C146" s="6" t="s">
        <v>288</v>
      </c>
      <c r="D146" s="6" t="s">
        <v>289</v>
      </c>
      <c r="E146" s="6">
        <v>1</v>
      </c>
      <c r="F146" s="6" t="s">
        <v>388</v>
      </c>
      <c r="G146" s="7">
        <v>1.583532071748063</v>
      </c>
      <c r="H146" s="7">
        <v>3.5426747731592969</v>
      </c>
      <c r="I146" s="7">
        <v>1.501204693753464</v>
      </c>
      <c r="J146" s="7">
        <v>82.633650480440053</v>
      </c>
      <c r="K146" s="14">
        <v>191.2175373637528</v>
      </c>
    </row>
    <row r="147" spans="1:11" x14ac:dyDescent="0.25">
      <c r="A147" s="12">
        <v>146</v>
      </c>
      <c r="B147" s="6" t="s">
        <v>290</v>
      </c>
      <c r="C147" s="6" t="s">
        <v>290</v>
      </c>
      <c r="D147" s="6" t="s">
        <v>291</v>
      </c>
      <c r="E147" s="6">
        <v>1</v>
      </c>
      <c r="F147" s="6" t="s">
        <v>388</v>
      </c>
      <c r="G147" s="7">
        <v>1.4593956612250649</v>
      </c>
      <c r="H147" s="7">
        <v>2.5380577325279199</v>
      </c>
      <c r="I147" s="7">
        <v>1.7616460718978739</v>
      </c>
      <c r="J147" s="7">
        <v>77.048716214241011</v>
      </c>
      <c r="K147" s="14">
        <v>168.21815544669479</v>
      </c>
    </row>
    <row r="148" spans="1:11" x14ac:dyDescent="0.25">
      <c r="A148" s="12">
        <v>147</v>
      </c>
      <c r="B148" s="6" t="s">
        <v>292</v>
      </c>
      <c r="C148" s="6" t="s">
        <v>292</v>
      </c>
      <c r="D148" s="6" t="s">
        <v>293</v>
      </c>
      <c r="E148" s="6">
        <v>1</v>
      </c>
      <c r="F148" s="6" t="s">
        <v>388</v>
      </c>
      <c r="G148" s="7">
        <v>1.1976715529340809</v>
      </c>
      <c r="H148" s="7">
        <v>2.86608261749029</v>
      </c>
      <c r="I148" s="7">
        <v>3.358922218625259</v>
      </c>
      <c r="J148" s="7">
        <v>78.475813577297131</v>
      </c>
      <c r="K148" s="14">
        <v>158.92634923249071</v>
      </c>
    </row>
    <row r="149" spans="1:11" x14ac:dyDescent="0.25">
      <c r="A149" s="12">
        <v>148</v>
      </c>
      <c r="B149" s="6" t="s">
        <v>294</v>
      </c>
      <c r="C149" s="6" t="s">
        <v>294</v>
      </c>
      <c r="D149" s="6" t="s">
        <v>295</v>
      </c>
      <c r="E149" s="6">
        <v>1</v>
      </c>
      <c r="F149" s="6" t="s">
        <v>388</v>
      </c>
      <c r="G149" s="7">
        <v>2.2369140346892098</v>
      </c>
      <c r="H149" s="7">
        <v>2.608446215464534</v>
      </c>
      <c r="I149" s="7">
        <v>2.2700844650750258</v>
      </c>
      <c r="J149" s="7">
        <v>75.209781828493021</v>
      </c>
      <c r="K149" s="14">
        <v>197.08100150954701</v>
      </c>
    </row>
    <row r="150" spans="1:11" x14ac:dyDescent="0.25">
      <c r="A150" s="12">
        <v>149</v>
      </c>
      <c r="B150" s="6" t="s">
        <v>296</v>
      </c>
      <c r="C150" s="6" t="s">
        <v>296</v>
      </c>
      <c r="D150" s="6" t="s">
        <v>297</v>
      </c>
      <c r="E150" s="6">
        <v>1</v>
      </c>
      <c r="F150" s="6" t="s">
        <v>388</v>
      </c>
      <c r="G150" s="7">
        <v>2.2271564500855812</v>
      </c>
      <c r="H150" s="7">
        <v>3.164531589100303</v>
      </c>
      <c r="I150" s="7">
        <v>1.222878644354954</v>
      </c>
      <c r="J150" s="7">
        <v>94.917076401473565</v>
      </c>
      <c r="K150" s="14">
        <v>182.3635255687407</v>
      </c>
    </row>
    <row r="151" spans="1:11" x14ac:dyDescent="0.25">
      <c r="A151" s="12">
        <v>150</v>
      </c>
      <c r="B151" s="6" t="s">
        <v>298</v>
      </c>
      <c r="C151" s="6" t="s">
        <v>298</v>
      </c>
      <c r="D151" s="6" t="s">
        <v>299</v>
      </c>
      <c r="E151" s="6">
        <v>1</v>
      </c>
      <c r="F151" s="6" t="s">
        <v>388</v>
      </c>
      <c r="G151" s="7">
        <v>1.0254415352895669</v>
      </c>
      <c r="H151" s="7">
        <v>2.5877342838359678</v>
      </c>
      <c r="I151" s="7">
        <v>4.4977639100705842</v>
      </c>
      <c r="J151" s="7">
        <v>112.3608296032149</v>
      </c>
      <c r="K151" s="14">
        <v>194.36891935903481</v>
      </c>
    </row>
    <row r="152" spans="1:11" x14ac:dyDescent="0.25">
      <c r="A152" s="12">
        <v>151</v>
      </c>
      <c r="B152" s="6" t="s">
        <v>300</v>
      </c>
      <c r="C152" s="6" t="s">
        <v>300</v>
      </c>
      <c r="D152" s="6" t="s">
        <v>301</v>
      </c>
      <c r="E152" s="6">
        <v>1</v>
      </c>
      <c r="F152" s="6" t="s">
        <v>388</v>
      </c>
      <c r="G152" s="7">
        <v>1.866501000927224</v>
      </c>
      <c r="H152" s="7">
        <v>2.941888786696647</v>
      </c>
      <c r="I152" s="7">
        <v>1.6375727922917549</v>
      </c>
      <c r="J152" s="7">
        <v>98.180682516937495</v>
      </c>
      <c r="K152" s="14">
        <v>155.4206079163815</v>
      </c>
    </row>
    <row r="153" spans="1:11" x14ac:dyDescent="0.25">
      <c r="A153" s="12">
        <v>152</v>
      </c>
      <c r="B153" s="6" t="s">
        <v>302</v>
      </c>
      <c r="C153" s="6" t="s">
        <v>302</v>
      </c>
      <c r="D153" s="6" t="s">
        <v>303</v>
      </c>
      <c r="E153" s="6">
        <v>1</v>
      </c>
      <c r="F153" s="6" t="s">
        <v>388</v>
      </c>
      <c r="G153" s="7">
        <v>2.1467359444076419</v>
      </c>
      <c r="H153" s="7">
        <v>2.4242211584983751</v>
      </c>
      <c r="I153" s="7">
        <v>1.7995893224401029</v>
      </c>
      <c r="J153" s="7">
        <v>84.956218020480009</v>
      </c>
      <c r="K153" s="14">
        <v>154.9921855426507</v>
      </c>
    </row>
    <row r="154" spans="1:11" x14ac:dyDescent="0.25">
      <c r="A154" s="12">
        <v>153</v>
      </c>
      <c r="B154" s="6" t="s">
        <v>304</v>
      </c>
      <c r="C154" s="6" t="s">
        <v>304</v>
      </c>
      <c r="D154" s="6" t="s">
        <v>305</v>
      </c>
      <c r="E154" s="6">
        <v>1</v>
      </c>
      <c r="F154" s="6" t="s">
        <v>388</v>
      </c>
      <c r="G154" s="7">
        <v>1.1111120407437911</v>
      </c>
      <c r="H154" s="7">
        <v>3.9070681005516659</v>
      </c>
      <c r="I154" s="7">
        <v>3.3418866442436932</v>
      </c>
      <c r="J154" s="7">
        <v>85.138140631152226</v>
      </c>
      <c r="K154" s="14">
        <v>212.73737073336429</v>
      </c>
    </row>
    <row r="155" spans="1:11" x14ac:dyDescent="0.25">
      <c r="A155" s="12">
        <v>154</v>
      </c>
      <c r="B155" s="6" t="s">
        <v>306</v>
      </c>
      <c r="C155" s="6" t="s">
        <v>306</v>
      </c>
      <c r="D155" s="6" t="s">
        <v>307</v>
      </c>
      <c r="E155" s="6">
        <v>1</v>
      </c>
      <c r="F155" s="6" t="s">
        <v>388</v>
      </c>
      <c r="G155" s="7">
        <v>1.173926757207725</v>
      </c>
      <c r="H155" s="7">
        <v>3.942484154737774</v>
      </c>
      <c r="I155" s="7">
        <v>3.987607453129919</v>
      </c>
      <c r="J155" s="7">
        <v>82.064120157997365</v>
      </c>
      <c r="K155" s="14">
        <v>214.83342950888851</v>
      </c>
    </row>
    <row r="156" spans="1:11" x14ac:dyDescent="0.25">
      <c r="A156" s="12">
        <v>155</v>
      </c>
      <c r="B156" s="6" t="s">
        <v>308</v>
      </c>
      <c r="C156" s="6" t="s">
        <v>308</v>
      </c>
      <c r="D156" s="6" t="s">
        <v>309</v>
      </c>
      <c r="E156" s="6">
        <v>1</v>
      </c>
      <c r="F156" s="6" t="s">
        <v>388</v>
      </c>
      <c r="G156" s="7">
        <v>1.791340870374438</v>
      </c>
      <c r="H156" s="7">
        <v>2.9740334653436431</v>
      </c>
      <c r="I156" s="7">
        <v>1.9203623361076789</v>
      </c>
      <c r="J156" s="7">
        <v>72.579736326127943</v>
      </c>
      <c r="K156" s="14">
        <v>152.2315939581479</v>
      </c>
    </row>
    <row r="157" spans="1:11" x14ac:dyDescent="0.25">
      <c r="A157" s="12">
        <v>156</v>
      </c>
      <c r="B157" s="6" t="s">
        <v>310</v>
      </c>
      <c r="C157" s="6" t="s">
        <v>310</v>
      </c>
      <c r="D157" s="6" t="s">
        <v>311</v>
      </c>
      <c r="E157" s="6">
        <v>1</v>
      </c>
      <c r="F157" s="6" t="s">
        <v>388</v>
      </c>
      <c r="G157" s="7">
        <v>1.955934356075528</v>
      </c>
      <c r="H157" s="7">
        <v>3.5869187930175892</v>
      </c>
      <c r="I157" s="7">
        <v>4.3331099978764076</v>
      </c>
      <c r="J157" s="7">
        <v>106.9637055094738</v>
      </c>
      <c r="K157" s="14">
        <v>212.82000963680261</v>
      </c>
    </row>
    <row r="158" spans="1:11" x14ac:dyDescent="0.25">
      <c r="A158" s="12">
        <v>157</v>
      </c>
      <c r="B158" s="6" t="s">
        <v>312</v>
      </c>
      <c r="C158" s="6" t="s">
        <v>312</v>
      </c>
      <c r="D158" s="6" t="s">
        <v>313</v>
      </c>
      <c r="E158" s="6">
        <v>1</v>
      </c>
      <c r="F158" s="6" t="s">
        <v>388</v>
      </c>
      <c r="G158" s="7">
        <v>2.274755864523784</v>
      </c>
      <c r="H158" s="7">
        <v>3.0204390932505221</v>
      </c>
      <c r="I158" s="7">
        <v>2.9520149834796201</v>
      </c>
      <c r="J158" s="7">
        <v>86.939870191681734</v>
      </c>
      <c r="K158" s="14">
        <v>175.62882047939661</v>
      </c>
    </row>
    <row r="159" spans="1:11" x14ac:dyDescent="0.25">
      <c r="A159" s="12">
        <v>158</v>
      </c>
      <c r="B159" s="6" t="s">
        <v>314</v>
      </c>
      <c r="C159" s="6" t="s">
        <v>314</v>
      </c>
      <c r="D159" s="6" t="s">
        <v>315</v>
      </c>
      <c r="E159" s="6">
        <v>1</v>
      </c>
      <c r="F159" s="6" t="s">
        <v>388</v>
      </c>
      <c r="G159" s="7">
        <v>1.3224266851451441</v>
      </c>
      <c r="H159" s="7">
        <v>3.056672234285013</v>
      </c>
      <c r="I159" s="7">
        <v>4.835357836930795</v>
      </c>
      <c r="J159" s="7">
        <v>72.738394331597462</v>
      </c>
      <c r="K159" s="14">
        <v>209.10406745354891</v>
      </c>
    </row>
    <row r="160" spans="1:11" x14ac:dyDescent="0.25">
      <c r="A160" s="12">
        <v>159</v>
      </c>
      <c r="B160" s="6" t="s">
        <v>316</v>
      </c>
      <c r="C160" s="6" t="s">
        <v>316</v>
      </c>
      <c r="D160" s="6" t="s">
        <v>317</v>
      </c>
      <c r="E160" s="6">
        <v>1</v>
      </c>
      <c r="F160" s="6" t="s">
        <v>388</v>
      </c>
      <c r="G160" s="7">
        <v>2.0454548470411158</v>
      </c>
      <c r="H160" s="7">
        <v>3.0164273549713778</v>
      </c>
      <c r="I160" s="7">
        <v>1.9922096329803549</v>
      </c>
      <c r="J160" s="7">
        <v>110.6405893717485</v>
      </c>
      <c r="K160" s="14">
        <v>201.9703150113632</v>
      </c>
    </row>
    <row r="161" spans="1:11" x14ac:dyDescent="0.25">
      <c r="A161" s="12">
        <v>160</v>
      </c>
      <c r="B161" s="6" t="s">
        <v>318</v>
      </c>
      <c r="C161" s="6" t="s">
        <v>318</v>
      </c>
      <c r="D161" s="6" t="s">
        <v>319</v>
      </c>
      <c r="E161" s="6">
        <v>1</v>
      </c>
      <c r="F161" s="6" t="s">
        <v>388</v>
      </c>
      <c r="G161" s="7">
        <v>1.854518163773051</v>
      </c>
      <c r="H161" s="7">
        <v>3.5812976654334441</v>
      </c>
      <c r="I161" s="7">
        <v>4.0698202190803263</v>
      </c>
      <c r="J161" s="7">
        <v>113.1258442102865</v>
      </c>
      <c r="K161" s="14">
        <v>177.7086519320201</v>
      </c>
    </row>
    <row r="162" spans="1:11" x14ac:dyDescent="0.25">
      <c r="A162" s="12">
        <v>161</v>
      </c>
      <c r="B162" s="6" t="s">
        <v>320</v>
      </c>
      <c r="C162" s="6" t="s">
        <v>320</v>
      </c>
      <c r="D162" s="6" t="s">
        <v>321</v>
      </c>
      <c r="E162" s="6">
        <v>1</v>
      </c>
      <c r="F162" s="6" t="s">
        <v>388</v>
      </c>
      <c r="G162" s="7">
        <v>2.2392254401529081</v>
      </c>
      <c r="H162" s="7">
        <v>2.9183273202611608</v>
      </c>
      <c r="I162" s="7">
        <v>2.8554435639660269</v>
      </c>
      <c r="J162" s="7">
        <v>106.0123116085004</v>
      </c>
      <c r="K162" s="14">
        <v>189.56680710891939</v>
      </c>
    </row>
    <row r="163" spans="1:11" x14ac:dyDescent="0.25">
      <c r="A163" s="12">
        <v>162</v>
      </c>
      <c r="B163" s="6" t="s">
        <v>322</v>
      </c>
      <c r="C163" s="6" t="s">
        <v>322</v>
      </c>
      <c r="D163" s="6" t="s">
        <v>323</v>
      </c>
      <c r="E163" s="6">
        <v>1</v>
      </c>
      <c r="F163" s="6" t="s">
        <v>388</v>
      </c>
      <c r="G163" s="7">
        <v>1.7961249305161009</v>
      </c>
      <c r="H163" s="7">
        <v>2.6782829641790649</v>
      </c>
      <c r="I163" s="7">
        <v>4.5953525335915408</v>
      </c>
      <c r="J163" s="7">
        <v>73.79073495877681</v>
      </c>
      <c r="K163" s="14">
        <v>196.7948724307542</v>
      </c>
    </row>
    <row r="164" spans="1:11" x14ac:dyDescent="0.25">
      <c r="A164" s="12">
        <v>163</v>
      </c>
      <c r="B164" s="6" t="s">
        <v>324</v>
      </c>
      <c r="C164" s="6" t="s">
        <v>324</v>
      </c>
      <c r="D164" s="6" t="s">
        <v>325</v>
      </c>
      <c r="E164" s="6">
        <v>1</v>
      </c>
      <c r="F164" s="6" t="s">
        <v>388</v>
      </c>
      <c r="G164" s="7">
        <v>1.8403973849124231</v>
      </c>
      <c r="H164" s="7">
        <v>2.0086986781609162</v>
      </c>
      <c r="I164" s="7">
        <v>4.8321645875877559</v>
      </c>
      <c r="J164" s="7">
        <v>96.229872289481136</v>
      </c>
      <c r="K164" s="14">
        <v>168.5495316447377</v>
      </c>
    </row>
    <row r="165" spans="1:11" x14ac:dyDescent="0.25">
      <c r="A165" s="12">
        <v>164</v>
      </c>
      <c r="B165" s="6" t="s">
        <v>326</v>
      </c>
      <c r="C165" s="6" t="s">
        <v>326</v>
      </c>
      <c r="D165" s="6" t="s">
        <v>327</v>
      </c>
      <c r="E165" s="6">
        <v>1</v>
      </c>
      <c r="F165" s="6" t="s">
        <v>388</v>
      </c>
      <c r="G165" s="7">
        <v>2.1935781162042289</v>
      </c>
      <c r="H165" s="7">
        <v>2.735818251236751</v>
      </c>
      <c r="I165" s="7">
        <v>1.4142249961644711</v>
      </c>
      <c r="J165" s="7">
        <v>75.657388073401293</v>
      </c>
      <c r="K165" s="14">
        <v>193.7045364468685</v>
      </c>
    </row>
    <row r="166" spans="1:11" x14ac:dyDescent="0.25">
      <c r="A166" s="12">
        <v>165</v>
      </c>
      <c r="B166" s="6" t="s">
        <v>328</v>
      </c>
      <c r="C166" s="6" t="s">
        <v>328</v>
      </c>
      <c r="D166" s="6" t="s">
        <v>329</v>
      </c>
      <c r="E166" s="6">
        <v>1</v>
      </c>
      <c r="F166" s="6" t="s">
        <v>388</v>
      </c>
      <c r="G166" s="7">
        <v>1.8507861064383071</v>
      </c>
      <c r="H166" s="7">
        <v>3.4775791896631998</v>
      </c>
      <c r="I166" s="7">
        <v>3.5915070925749162</v>
      </c>
      <c r="J166" s="7">
        <v>119.37576672772281</v>
      </c>
      <c r="K166" s="14">
        <v>175.60948660677079</v>
      </c>
    </row>
    <row r="167" spans="1:11" x14ac:dyDescent="0.25">
      <c r="A167" s="12">
        <v>166</v>
      </c>
      <c r="B167" s="6" t="s">
        <v>330</v>
      </c>
      <c r="C167" s="6" t="s">
        <v>330</v>
      </c>
      <c r="D167" s="6" t="s">
        <v>331</v>
      </c>
      <c r="E167" s="6">
        <v>1</v>
      </c>
      <c r="F167" s="6" t="s">
        <v>388</v>
      </c>
      <c r="G167" s="7">
        <v>1.855645421685967</v>
      </c>
      <c r="H167" s="7">
        <v>2.244407553270289</v>
      </c>
      <c r="I167" s="7">
        <v>1.3133091978248499</v>
      </c>
      <c r="J167" s="7">
        <v>115.853464152399</v>
      </c>
      <c r="K167" s="14">
        <v>150.40867959716371</v>
      </c>
    </row>
    <row r="168" spans="1:11" x14ac:dyDescent="0.25">
      <c r="A168" s="12">
        <v>167</v>
      </c>
      <c r="B168" s="6" t="s">
        <v>332</v>
      </c>
      <c r="C168" s="6" t="s">
        <v>332</v>
      </c>
      <c r="D168" s="6" t="s">
        <v>333</v>
      </c>
      <c r="E168" s="6">
        <v>1</v>
      </c>
      <c r="F168" s="6" t="s">
        <v>388</v>
      </c>
      <c r="G168" s="7">
        <v>1.665472518847015</v>
      </c>
      <c r="H168" s="7">
        <v>2.952448081751109</v>
      </c>
      <c r="I168" s="7">
        <v>1.035461102069362</v>
      </c>
      <c r="J168" s="7">
        <v>116.2308613485759</v>
      </c>
      <c r="K168" s="14">
        <v>188.95493490126941</v>
      </c>
    </row>
    <row r="169" spans="1:11" x14ac:dyDescent="0.25">
      <c r="A169" s="12">
        <v>168</v>
      </c>
      <c r="B169" s="6" t="s">
        <v>334</v>
      </c>
      <c r="C169" s="6" t="s">
        <v>334</v>
      </c>
      <c r="D169" s="6" t="s">
        <v>335</v>
      </c>
      <c r="E169" s="6">
        <v>1</v>
      </c>
      <c r="F169" s="6" t="s">
        <v>388</v>
      </c>
      <c r="G169" s="7">
        <v>2.340727135612906</v>
      </c>
      <c r="H169" s="7">
        <v>2.0857245306371071</v>
      </c>
      <c r="I169" s="7">
        <v>2.1482257768491761</v>
      </c>
      <c r="J169" s="7">
        <v>95.497026871809283</v>
      </c>
      <c r="K169" s="14">
        <v>182.07813819685589</v>
      </c>
    </row>
    <row r="170" spans="1:11" x14ac:dyDescent="0.25">
      <c r="A170" s="12">
        <v>169</v>
      </c>
      <c r="B170" s="6" t="s">
        <v>336</v>
      </c>
      <c r="C170" s="6" t="s">
        <v>336</v>
      </c>
      <c r="D170" s="6" t="s">
        <v>337</v>
      </c>
      <c r="E170" s="6">
        <v>1</v>
      </c>
      <c r="F170" s="6" t="s">
        <v>388</v>
      </c>
      <c r="G170" s="7">
        <v>2.173869114048339</v>
      </c>
      <c r="H170" s="7">
        <v>2.5920956096366838</v>
      </c>
      <c r="I170" s="7">
        <v>4.7879695513534859</v>
      </c>
      <c r="J170" s="7">
        <v>99.092730753956943</v>
      </c>
      <c r="K170" s="14">
        <v>164.3870660729969</v>
      </c>
    </row>
    <row r="171" spans="1:11" x14ac:dyDescent="0.25">
      <c r="A171" s="12">
        <v>170</v>
      </c>
      <c r="B171" s="6" t="s">
        <v>338</v>
      </c>
      <c r="C171" s="6" t="s">
        <v>338</v>
      </c>
      <c r="D171" s="6" t="s">
        <v>339</v>
      </c>
      <c r="E171" s="6">
        <v>1</v>
      </c>
      <c r="F171" s="6" t="s">
        <v>388</v>
      </c>
      <c r="G171" s="7">
        <v>2.4498290055302392</v>
      </c>
      <c r="H171" s="7">
        <v>3.3006368793370271</v>
      </c>
      <c r="I171" s="7">
        <v>3.1184798604106012</v>
      </c>
      <c r="J171" s="7">
        <v>117.411328805998</v>
      </c>
      <c r="K171" s="14">
        <v>168.03999118688921</v>
      </c>
    </row>
    <row r="172" spans="1:11" x14ac:dyDescent="0.25">
      <c r="A172" s="12">
        <v>171</v>
      </c>
      <c r="B172" s="6" t="s">
        <v>340</v>
      </c>
      <c r="C172" s="6" t="s">
        <v>340</v>
      </c>
      <c r="D172" s="6" t="s">
        <v>341</v>
      </c>
      <c r="E172" s="6">
        <v>1</v>
      </c>
      <c r="F172" s="6" t="s">
        <v>388</v>
      </c>
      <c r="G172" s="7">
        <v>1.6282561718222259</v>
      </c>
      <c r="H172" s="7">
        <v>3.9437434292797979</v>
      </c>
      <c r="I172" s="7">
        <v>4.0823768561091853</v>
      </c>
      <c r="J172" s="7">
        <v>119.10133872084219</v>
      </c>
      <c r="K172" s="14">
        <v>202.49710096850771</v>
      </c>
    </row>
    <row r="173" spans="1:11" x14ac:dyDescent="0.25">
      <c r="A173" s="12">
        <v>172</v>
      </c>
      <c r="B173" s="6" t="s">
        <v>342</v>
      </c>
      <c r="C173" s="6" t="s">
        <v>342</v>
      </c>
      <c r="D173" s="6" t="s">
        <v>343</v>
      </c>
      <c r="E173" s="6">
        <v>1</v>
      </c>
      <c r="F173" s="6" t="s">
        <v>388</v>
      </c>
      <c r="G173" s="7">
        <v>2.395750526484226</v>
      </c>
      <c r="H173" s="7">
        <v>2.768454051904198</v>
      </c>
      <c r="I173" s="7">
        <v>3.8800309373994231</v>
      </c>
      <c r="J173" s="7">
        <v>82.370689666180979</v>
      </c>
      <c r="K173" s="14">
        <v>177.92581434506701</v>
      </c>
    </row>
    <row r="174" spans="1:11" x14ac:dyDescent="0.25">
      <c r="A174" s="12">
        <v>173</v>
      </c>
      <c r="B174" s="6" t="s">
        <v>344</v>
      </c>
      <c r="C174" s="6" t="s">
        <v>344</v>
      </c>
      <c r="D174" s="6" t="s">
        <v>345</v>
      </c>
      <c r="E174" s="6">
        <v>1</v>
      </c>
      <c r="F174" s="6" t="s">
        <v>388</v>
      </c>
      <c r="G174" s="7">
        <v>1.3696506059092159</v>
      </c>
      <c r="H174" s="7">
        <v>3.019022886051919</v>
      </c>
      <c r="I174" s="7">
        <v>1.302079013810775</v>
      </c>
      <c r="J174" s="7">
        <v>117.99959113691691</v>
      </c>
      <c r="K174" s="14">
        <v>180.2117202757893</v>
      </c>
    </row>
    <row r="175" spans="1:11" x14ac:dyDescent="0.25">
      <c r="A175" s="12">
        <v>174</v>
      </c>
      <c r="B175" s="6" t="s">
        <v>346</v>
      </c>
      <c r="C175" s="6" t="s">
        <v>346</v>
      </c>
      <c r="D175" s="6" t="s">
        <v>347</v>
      </c>
      <c r="E175" s="6">
        <v>1</v>
      </c>
      <c r="F175" s="6" t="s">
        <v>388</v>
      </c>
      <c r="G175" s="7">
        <v>1.8233750344372679</v>
      </c>
      <c r="H175" s="7">
        <v>2.57658788429924</v>
      </c>
      <c r="I175" s="7">
        <v>3.425912741585595</v>
      </c>
      <c r="J175" s="7">
        <v>106.6407601431517</v>
      </c>
      <c r="K175" s="14">
        <v>181.89612565813741</v>
      </c>
    </row>
    <row r="176" spans="1:11" x14ac:dyDescent="0.25">
      <c r="A176" s="12">
        <v>175</v>
      </c>
      <c r="B176" s="6" t="s">
        <v>348</v>
      </c>
      <c r="C176" s="6" t="s">
        <v>348</v>
      </c>
      <c r="D176" s="6" t="s">
        <v>349</v>
      </c>
      <c r="E176" s="6">
        <v>1</v>
      </c>
      <c r="F176" s="6" t="s">
        <v>388</v>
      </c>
      <c r="G176" s="7">
        <v>1.372693234886754</v>
      </c>
      <c r="H176" s="7">
        <v>2.6569000364021691</v>
      </c>
      <c r="I176" s="7">
        <v>4.8218341326682932</v>
      </c>
      <c r="J176" s="7">
        <v>119.4171964737582</v>
      </c>
      <c r="K176" s="14">
        <v>156.34531740581329</v>
      </c>
    </row>
    <row r="177" spans="1:11" x14ac:dyDescent="0.25">
      <c r="A177" s="12">
        <v>176</v>
      </c>
      <c r="B177" s="6" t="s">
        <v>350</v>
      </c>
      <c r="C177" s="6" t="s">
        <v>350</v>
      </c>
      <c r="D177" s="6" t="s">
        <v>351</v>
      </c>
      <c r="E177" s="6">
        <v>1</v>
      </c>
      <c r="F177" s="6" t="s">
        <v>388</v>
      </c>
      <c r="G177" s="7">
        <v>2.1323884740538182</v>
      </c>
      <c r="H177" s="7">
        <v>2.408950143551031</v>
      </c>
      <c r="I177" s="7">
        <v>1.386207141781576</v>
      </c>
      <c r="J177" s="7">
        <v>90.373644843991983</v>
      </c>
      <c r="K177" s="14">
        <v>181.01605562376449</v>
      </c>
    </row>
    <row r="178" spans="1:11" x14ac:dyDescent="0.25">
      <c r="A178" s="12">
        <v>177</v>
      </c>
      <c r="B178" s="6" t="s">
        <v>352</v>
      </c>
      <c r="C178" s="6" t="s">
        <v>352</v>
      </c>
      <c r="D178" s="6" t="s">
        <v>353</v>
      </c>
      <c r="E178" s="6">
        <v>1</v>
      </c>
      <c r="F178" s="6" t="s">
        <v>388</v>
      </c>
      <c r="G178" s="7">
        <v>2.2840503804424102</v>
      </c>
      <c r="H178" s="7">
        <v>3.799638576886347</v>
      </c>
      <c r="I178" s="7">
        <v>1.943740772048681</v>
      </c>
      <c r="J178" s="7">
        <v>76.337099062416826</v>
      </c>
      <c r="K178" s="14">
        <v>177.2819657276078</v>
      </c>
    </row>
    <row r="179" spans="1:11" x14ac:dyDescent="0.25">
      <c r="A179" s="12">
        <v>178</v>
      </c>
      <c r="B179" s="6" t="s">
        <v>354</v>
      </c>
      <c r="C179" s="6" t="s">
        <v>354</v>
      </c>
      <c r="D179" s="6" t="s">
        <v>355</v>
      </c>
      <c r="E179" s="6">
        <v>1</v>
      </c>
      <c r="F179" s="6" t="s">
        <v>388</v>
      </c>
      <c r="G179" s="7">
        <v>1.6377173944950341</v>
      </c>
      <c r="H179" s="7">
        <v>3.9088472010772271</v>
      </c>
      <c r="I179" s="7">
        <v>2.2910485817862689</v>
      </c>
      <c r="J179" s="7">
        <v>110.77034498304501</v>
      </c>
      <c r="K179" s="14">
        <v>207.85942438546769</v>
      </c>
    </row>
    <row r="180" spans="1:11" x14ac:dyDescent="0.25">
      <c r="A180" s="12">
        <v>179</v>
      </c>
      <c r="B180" s="6" t="s">
        <v>356</v>
      </c>
      <c r="C180" s="6" t="s">
        <v>356</v>
      </c>
      <c r="D180" s="6" t="s">
        <v>357</v>
      </c>
      <c r="E180" s="6">
        <v>1</v>
      </c>
      <c r="F180" s="6" t="s">
        <v>388</v>
      </c>
      <c r="G180" s="7">
        <v>2.226051226329691</v>
      </c>
      <c r="H180" s="7">
        <v>2.2391967847951908</v>
      </c>
      <c r="I180" s="7">
        <v>3.1162369720282221</v>
      </c>
      <c r="J180" s="7">
        <v>96.589527112613922</v>
      </c>
      <c r="K180" s="14">
        <v>206.67896281152349</v>
      </c>
    </row>
    <row r="181" spans="1:11" x14ac:dyDescent="0.25">
      <c r="A181" s="12">
        <v>180</v>
      </c>
      <c r="B181" s="6" t="s">
        <v>358</v>
      </c>
      <c r="C181" s="6" t="s">
        <v>358</v>
      </c>
      <c r="D181" s="6" t="s">
        <v>359</v>
      </c>
      <c r="E181" s="6">
        <v>1</v>
      </c>
      <c r="F181" s="6" t="s">
        <v>388</v>
      </c>
      <c r="G181" s="7">
        <v>1.221384709234143</v>
      </c>
      <c r="H181" s="7">
        <v>2.030536542940709</v>
      </c>
      <c r="I181" s="7">
        <v>4.9016830142145187</v>
      </c>
      <c r="J181" s="7">
        <v>83.607651240757406</v>
      </c>
      <c r="K181" s="14">
        <v>169.8202187847524</v>
      </c>
    </row>
    <row r="182" spans="1:11" x14ac:dyDescent="0.25">
      <c r="A182" s="12">
        <v>181</v>
      </c>
      <c r="B182" s="6" t="s">
        <v>360</v>
      </c>
      <c r="C182" s="6" t="s">
        <v>360</v>
      </c>
      <c r="D182" s="6" t="s">
        <v>361</v>
      </c>
      <c r="E182" s="6">
        <v>1</v>
      </c>
      <c r="F182" s="6" t="s">
        <v>388</v>
      </c>
      <c r="G182" s="7">
        <v>1.736492523597235</v>
      </c>
      <c r="H182" s="7">
        <v>2.542185915627051</v>
      </c>
      <c r="I182" s="7">
        <v>3.5186061309893439</v>
      </c>
      <c r="J182" s="7">
        <v>112.0498103941125</v>
      </c>
      <c r="K182" s="14">
        <v>214.53677740071359</v>
      </c>
    </row>
    <row r="183" spans="1:11" x14ac:dyDescent="0.25">
      <c r="A183" s="12">
        <v>182</v>
      </c>
      <c r="B183" s="6" t="s">
        <v>362</v>
      </c>
      <c r="C183" s="6" t="s">
        <v>362</v>
      </c>
      <c r="D183" s="6" t="s">
        <v>363</v>
      </c>
      <c r="E183" s="6">
        <v>1</v>
      </c>
      <c r="F183" s="6" t="s">
        <v>388</v>
      </c>
      <c r="G183" s="7">
        <v>1.739342554581591</v>
      </c>
      <c r="H183" s="7">
        <v>3.7924873802434522</v>
      </c>
      <c r="I183" s="7">
        <v>3.3118083169533419</v>
      </c>
      <c r="J183" s="7">
        <v>87.700102909072257</v>
      </c>
      <c r="K183" s="14">
        <v>201.33796331974281</v>
      </c>
    </row>
    <row r="184" spans="1:11" x14ac:dyDescent="0.25">
      <c r="A184" s="12">
        <v>183</v>
      </c>
      <c r="B184" s="6" t="s">
        <v>364</v>
      </c>
      <c r="C184" s="6" t="s">
        <v>364</v>
      </c>
      <c r="D184" s="6" t="s">
        <v>365</v>
      </c>
      <c r="E184" s="6">
        <v>1</v>
      </c>
      <c r="F184" s="6" t="s">
        <v>388</v>
      </c>
      <c r="G184" s="7">
        <v>1.275022097881193</v>
      </c>
      <c r="H184" s="7">
        <v>2.3185009487711872</v>
      </c>
      <c r="I184" s="7">
        <v>1.343272411662878</v>
      </c>
      <c r="J184" s="7">
        <v>110.02775597497271</v>
      </c>
      <c r="K184" s="14">
        <v>205.52591973621179</v>
      </c>
    </row>
    <row r="185" spans="1:11" x14ac:dyDescent="0.25">
      <c r="A185" s="12">
        <v>184</v>
      </c>
      <c r="B185" s="6" t="s">
        <v>366</v>
      </c>
      <c r="C185" s="6" t="s">
        <v>366</v>
      </c>
      <c r="D185" s="6" t="s">
        <v>367</v>
      </c>
      <c r="E185" s="6">
        <v>1</v>
      </c>
      <c r="F185" s="6" t="s">
        <v>388</v>
      </c>
      <c r="G185" s="7">
        <v>2.2105809483766001</v>
      </c>
      <c r="H185" s="7">
        <v>3.6374093670419478</v>
      </c>
      <c r="I185" s="7">
        <v>1.933975249163808</v>
      </c>
      <c r="J185" s="7">
        <v>112.81842928575441</v>
      </c>
      <c r="K185" s="14">
        <v>152.4030390897567</v>
      </c>
    </row>
    <row r="186" spans="1:11" x14ac:dyDescent="0.25">
      <c r="A186" s="12">
        <v>185</v>
      </c>
      <c r="B186" s="6" t="s">
        <v>368</v>
      </c>
      <c r="C186" s="6" t="s">
        <v>368</v>
      </c>
      <c r="D186" s="6" t="s">
        <v>369</v>
      </c>
      <c r="E186" s="6">
        <v>1</v>
      </c>
      <c r="F186" s="6" t="s">
        <v>388</v>
      </c>
      <c r="G186" s="7">
        <v>2.1581639475766208</v>
      </c>
      <c r="H186" s="7">
        <v>3.7133254665090512</v>
      </c>
      <c r="I186" s="7">
        <v>4.5328847505162262</v>
      </c>
      <c r="J186" s="7">
        <v>108.9470054926428</v>
      </c>
      <c r="K186" s="14">
        <v>212.3351110000807</v>
      </c>
    </row>
    <row r="187" spans="1:11" x14ac:dyDescent="0.25">
      <c r="A187" s="12">
        <v>186</v>
      </c>
      <c r="B187" s="6" t="s">
        <v>370</v>
      </c>
      <c r="C187" s="6" t="s">
        <v>370</v>
      </c>
      <c r="D187" s="6" t="s">
        <v>371</v>
      </c>
      <c r="E187" s="6">
        <v>1</v>
      </c>
      <c r="F187" s="6" t="s">
        <v>388</v>
      </c>
      <c r="G187" s="7">
        <v>1.9387961875020741</v>
      </c>
      <c r="H187" s="7">
        <v>2.252480512552498</v>
      </c>
      <c r="I187" s="7">
        <v>4.549730718788112</v>
      </c>
      <c r="J187" s="7">
        <v>105.7107334650379</v>
      </c>
      <c r="K187" s="14">
        <v>161.76042440990011</v>
      </c>
    </row>
    <row r="188" spans="1:11" x14ac:dyDescent="0.25">
      <c r="A188" s="12">
        <v>187</v>
      </c>
      <c r="B188" s="6" t="s">
        <v>372</v>
      </c>
      <c r="C188" s="6" t="s">
        <v>372</v>
      </c>
      <c r="D188" s="6" t="s">
        <v>373</v>
      </c>
      <c r="E188" s="6">
        <v>1</v>
      </c>
      <c r="F188" s="6" t="s">
        <v>388</v>
      </c>
      <c r="G188" s="7">
        <v>1.2613300292141001</v>
      </c>
      <c r="H188" s="7">
        <v>2.9379583886386911</v>
      </c>
      <c r="I188" s="7">
        <v>4.3972781946169626</v>
      </c>
      <c r="J188" s="7">
        <v>98.464764661166953</v>
      </c>
      <c r="K188" s="14">
        <v>185.0116330653251</v>
      </c>
    </row>
    <row r="189" spans="1:11" x14ac:dyDescent="0.25">
      <c r="A189" s="12">
        <v>188</v>
      </c>
      <c r="B189" s="6" t="s">
        <v>374</v>
      </c>
      <c r="C189" s="6" t="s">
        <v>374</v>
      </c>
      <c r="D189" s="6" t="s">
        <v>375</v>
      </c>
      <c r="E189" s="6">
        <v>1</v>
      </c>
      <c r="F189" s="6" t="s">
        <v>388</v>
      </c>
      <c r="G189" s="7">
        <v>1.5212429859404</v>
      </c>
      <c r="H189" s="7">
        <v>3.0502838812744399</v>
      </c>
      <c r="I189" s="7">
        <v>4.0996893030007504</v>
      </c>
      <c r="J189" s="7">
        <v>72.075332744131913</v>
      </c>
      <c r="K189" s="14">
        <v>211.03530484560821</v>
      </c>
    </row>
    <row r="190" spans="1:11" x14ac:dyDescent="0.25">
      <c r="A190" s="12">
        <v>189</v>
      </c>
      <c r="B190" s="6" t="s">
        <v>376</v>
      </c>
      <c r="C190" s="6" t="s">
        <v>377</v>
      </c>
      <c r="D190" s="6" t="s">
        <v>378</v>
      </c>
      <c r="E190" s="6">
        <v>2</v>
      </c>
      <c r="F190" s="6" t="s">
        <v>388</v>
      </c>
      <c r="G190" s="7">
        <v>2.478262672207157</v>
      </c>
      <c r="H190" s="7">
        <v>2.406171556185571</v>
      </c>
      <c r="I190" s="7">
        <v>1.197537410521365</v>
      </c>
      <c r="J190" s="7">
        <v>75.27536435828064</v>
      </c>
      <c r="K190" s="14">
        <v>202.0054547152931</v>
      </c>
    </row>
    <row r="191" spans="1:11" x14ac:dyDescent="0.25">
      <c r="A191" s="12">
        <v>190</v>
      </c>
      <c r="B191" s="6" t="s">
        <v>379</v>
      </c>
      <c r="C191" s="6" t="s">
        <v>380</v>
      </c>
      <c r="D191" s="6" t="s">
        <v>381</v>
      </c>
      <c r="E191" s="6">
        <v>2</v>
      </c>
      <c r="F191" s="6" t="s">
        <v>388</v>
      </c>
      <c r="G191" s="7">
        <v>1.7992260786631491</v>
      </c>
      <c r="H191" s="7">
        <v>2.2959894040671842</v>
      </c>
      <c r="I191" s="7">
        <v>4.3980491888160804</v>
      </c>
      <c r="J191" s="7">
        <v>107.6851397066972</v>
      </c>
      <c r="K191" s="14">
        <v>166.57483158135261</v>
      </c>
    </row>
    <row r="192" spans="1:11" x14ac:dyDescent="0.25">
      <c r="A192" s="12">
        <v>191</v>
      </c>
      <c r="B192" s="6" t="s">
        <v>382</v>
      </c>
      <c r="C192" s="6" t="s">
        <v>377</v>
      </c>
      <c r="D192" s="6" t="s">
        <v>378</v>
      </c>
      <c r="E192" s="6">
        <v>2</v>
      </c>
      <c r="F192" s="6" t="s">
        <v>388</v>
      </c>
      <c r="G192" s="7">
        <v>1.1831320293620491</v>
      </c>
      <c r="H192" s="7">
        <v>3.0491661431317438</v>
      </c>
      <c r="I192" s="7">
        <v>2.9194540939805371</v>
      </c>
      <c r="J192" s="7">
        <v>90.497172523909938</v>
      </c>
      <c r="K192" s="14">
        <v>151.63293273155799</v>
      </c>
    </row>
    <row r="193" spans="1:11" x14ac:dyDescent="0.25">
      <c r="A193" s="12">
        <v>192</v>
      </c>
      <c r="B193" s="6" t="s">
        <v>383</v>
      </c>
      <c r="C193" s="6" t="s">
        <v>380</v>
      </c>
      <c r="D193" s="6" t="s">
        <v>381</v>
      </c>
      <c r="E193" s="6">
        <v>2</v>
      </c>
      <c r="F193" s="6" t="s">
        <v>388</v>
      </c>
      <c r="G193" s="7">
        <v>1.103077828812757</v>
      </c>
      <c r="H193" s="7">
        <v>3.6288781591250538</v>
      </c>
      <c r="I193" s="7">
        <v>4.8778149283335619</v>
      </c>
      <c r="J193" s="7">
        <v>111.37506333038669</v>
      </c>
      <c r="K193" s="14">
        <v>216.98227314311899</v>
      </c>
    </row>
    <row r="194" spans="1:11" x14ac:dyDescent="0.25">
      <c r="A194" s="12">
        <v>193</v>
      </c>
      <c r="B194" s="6" t="s">
        <v>384</v>
      </c>
      <c r="C194" s="6" t="s">
        <v>377</v>
      </c>
      <c r="D194" s="6" t="s">
        <v>378</v>
      </c>
      <c r="E194" s="6">
        <v>2</v>
      </c>
      <c r="F194" s="6" t="s">
        <v>388</v>
      </c>
      <c r="G194" s="7">
        <v>1.5613107577869829</v>
      </c>
      <c r="H194" s="7">
        <v>3.565496999064925</v>
      </c>
      <c r="I194" s="7">
        <v>3.8238203874355849</v>
      </c>
      <c r="J194" s="7">
        <v>71.514533795808759</v>
      </c>
      <c r="K194" s="14">
        <v>161.4839603864834</v>
      </c>
    </row>
    <row r="195" spans="1:11" x14ac:dyDescent="0.25">
      <c r="A195" s="12">
        <v>194</v>
      </c>
      <c r="B195" s="6" t="s">
        <v>385</v>
      </c>
      <c r="C195" s="6" t="s">
        <v>380</v>
      </c>
      <c r="D195" s="6" t="s">
        <v>381</v>
      </c>
      <c r="E195" s="6">
        <v>2</v>
      </c>
      <c r="F195" s="6" t="s">
        <v>388</v>
      </c>
      <c r="G195" s="7">
        <v>1.4654354305443169</v>
      </c>
      <c r="H195" s="7">
        <v>2.535450629042808</v>
      </c>
      <c r="I195" s="7">
        <v>2.32764938936729</v>
      </c>
      <c r="J195" s="7">
        <v>108.3759185001911</v>
      </c>
      <c r="K195" s="14">
        <v>177.69211346913161</v>
      </c>
    </row>
    <row r="196" spans="1:11" x14ac:dyDescent="0.25">
      <c r="A196" s="12">
        <v>195</v>
      </c>
      <c r="B196" s="6" t="s">
        <v>386</v>
      </c>
      <c r="C196" s="6" t="s">
        <v>377</v>
      </c>
      <c r="D196" s="6" t="s">
        <v>378</v>
      </c>
      <c r="E196" s="6">
        <v>2</v>
      </c>
      <c r="F196" s="6" t="s">
        <v>388</v>
      </c>
      <c r="G196" s="7">
        <v>1.9856370914070871</v>
      </c>
      <c r="H196" s="7">
        <v>3.995835204418841</v>
      </c>
      <c r="I196" s="7">
        <v>1.725902023621938</v>
      </c>
      <c r="J196" s="7">
        <v>71.439229733943321</v>
      </c>
      <c r="K196" s="14">
        <v>174.69522876220191</v>
      </c>
    </row>
    <row r="197" spans="1:11" x14ac:dyDescent="0.25">
      <c r="A197" s="12">
        <v>196</v>
      </c>
      <c r="B197" s="6" t="s">
        <v>387</v>
      </c>
      <c r="C197" s="6" t="s">
        <v>380</v>
      </c>
      <c r="D197" s="6" t="s">
        <v>381</v>
      </c>
      <c r="E197" s="6">
        <v>2</v>
      </c>
      <c r="F197" s="6" t="s">
        <v>388</v>
      </c>
      <c r="G197" s="7">
        <v>1.8785710620927221</v>
      </c>
      <c r="H197" s="7">
        <v>3.3553798244834501</v>
      </c>
      <c r="I197" s="7">
        <v>4.6523944197036293</v>
      </c>
      <c r="J197" s="7">
        <v>89.600173964443627</v>
      </c>
      <c r="K197" s="14">
        <v>154.93713899210499</v>
      </c>
    </row>
    <row r="198" spans="1:11" x14ac:dyDescent="0.25">
      <c r="A198" s="12"/>
      <c r="B198" s="6"/>
      <c r="C198" s="6"/>
      <c r="D198" s="6"/>
      <c r="E198" s="6"/>
      <c r="F198" s="6"/>
      <c r="G198" s="8" t="s">
        <v>388</v>
      </c>
      <c r="H198" s="6"/>
      <c r="I198" s="6"/>
      <c r="J198" s="9" t="s">
        <v>389</v>
      </c>
      <c r="K198" s="15" t="s">
        <v>399</v>
      </c>
    </row>
    <row r="199" spans="1:11" x14ac:dyDescent="0.25">
      <c r="A199" s="16"/>
      <c r="B199" s="17"/>
      <c r="C199" s="17"/>
      <c r="D199" s="17"/>
      <c r="E199" s="17"/>
      <c r="F199" s="17"/>
      <c r="G199" s="18">
        <f ca="1">AVERAGEIF(G2:G202, "Active", H2:H202)</f>
        <v>1.7657631146130937</v>
      </c>
      <c r="H199" s="17"/>
      <c r="I199" s="17"/>
      <c r="J199" s="18">
        <f ca="1">AVERAGEIF(G2:G202, "inactive", K2:K202)</f>
        <v>97.017320522208621</v>
      </c>
      <c r="K199" s="19">
        <f ca="1">AVERAGEIF(G2:G202, "inactive", L2:L202)</f>
        <v>163.03190219478171</v>
      </c>
    </row>
    <row r="315" spans="3:3" x14ac:dyDescent="0.25">
      <c r="C315">
        <f>SUM(A3:E6)</f>
        <v>22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with average descri</vt:lpstr>
      <vt:lpstr>Sheet2PivotTablecountbyactivity</vt:lpstr>
      <vt:lpstr> Sheet1 Raw data with filters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Naveen suthari</cp:lastModifiedBy>
  <dcterms:created xsi:type="dcterms:W3CDTF">2025-04-10T07:40:17Z</dcterms:created>
  <dcterms:modified xsi:type="dcterms:W3CDTF">2025-04-28T12:06:19Z</dcterms:modified>
</cp:coreProperties>
</file>