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20" yWindow="90" windowWidth="19095" windowHeight="7170" activeTab="1"/>
  </bookViews>
  <sheets>
    <sheet name="Sheet4" sheetId="5" r:id="rId1"/>
    <sheet name="Sheet1" sheetId="1" r:id="rId2"/>
    <sheet name="Sheet3" sheetId="3" r:id="rId3"/>
    <sheet name="Sheet2" sheetId="2" r:id="rId4"/>
  </sheets>
  <calcPr calcId="162913"/>
  <pivotCaches>
    <pivotCache cacheId="16" r:id="rId5"/>
  </pivotCaches>
  <fileRecoveryPr repairLoad="1"/>
</workbook>
</file>

<file path=xl/calcChain.xml><?xml version="1.0" encoding="utf-8"?>
<calcChain xmlns="http://schemas.openxmlformats.org/spreadsheetml/2006/main">
  <c r="M32" i="1" l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L79" i="1"/>
  <c r="L80" i="1"/>
  <c r="L81" i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32" i="1"/>
  <c r="L33" i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K2" i="1"/>
  <c r="E11" i="1"/>
  <c r="I4" i="1"/>
  <c r="E9" i="1"/>
  <c r="L2" i="1" s="1"/>
  <c r="E7" i="1"/>
  <c r="E10" i="1" s="1"/>
  <c r="E6" i="1"/>
  <c r="E5" i="1"/>
  <c r="E4" i="1"/>
  <c r="E3" i="1"/>
  <c r="M2" i="1" l="1"/>
  <c r="L3" i="1"/>
  <c r="L4" i="1" l="1"/>
  <c r="M3" i="1"/>
  <c r="L5" i="1" l="1"/>
  <c r="M4" i="1"/>
  <c r="L6" i="1" l="1"/>
  <c r="M5" i="1"/>
  <c r="L7" i="1" l="1"/>
  <c r="M6" i="1"/>
  <c r="L8" i="1" l="1"/>
  <c r="M7" i="1"/>
  <c r="L9" i="1" l="1"/>
  <c r="M8" i="1"/>
  <c r="L10" i="1" l="1"/>
  <c r="M9" i="1"/>
  <c r="L11" i="1" l="1"/>
  <c r="M10" i="1"/>
  <c r="L12" i="1" l="1"/>
  <c r="M11" i="1"/>
  <c r="L13" i="1" l="1"/>
  <c r="M12" i="1"/>
  <c r="L14" i="1" l="1"/>
  <c r="M13" i="1"/>
  <c r="L15" i="1" l="1"/>
  <c r="M14" i="1"/>
  <c r="L16" i="1" l="1"/>
  <c r="M15" i="1"/>
  <c r="L17" i="1" l="1"/>
  <c r="M16" i="1"/>
  <c r="L18" i="1" l="1"/>
  <c r="M17" i="1"/>
  <c r="L19" i="1" l="1"/>
  <c r="M18" i="1"/>
  <c r="L20" i="1" l="1"/>
  <c r="M19" i="1"/>
  <c r="L21" i="1" l="1"/>
  <c r="M20" i="1"/>
  <c r="L22" i="1" l="1"/>
  <c r="M21" i="1"/>
  <c r="L23" i="1" l="1"/>
  <c r="M22" i="1"/>
  <c r="L24" i="1" l="1"/>
  <c r="M23" i="1"/>
  <c r="L25" i="1" l="1"/>
  <c r="M24" i="1"/>
  <c r="L26" i="1" l="1"/>
  <c r="M25" i="1"/>
  <c r="L27" i="1" l="1"/>
  <c r="M26" i="1"/>
  <c r="L28" i="1" l="1"/>
  <c r="M27" i="1"/>
  <c r="L29" i="1" l="1"/>
  <c r="M28" i="1"/>
  <c r="L30" i="1" l="1"/>
  <c r="M29" i="1"/>
  <c r="L31" i="1" l="1"/>
  <c r="M31" i="1" s="1"/>
  <c r="M30" i="1"/>
</calcChain>
</file>

<file path=xl/sharedStrings.xml><?xml version="1.0" encoding="utf-8"?>
<sst xmlns="http://schemas.openxmlformats.org/spreadsheetml/2006/main" count="120" uniqueCount="120">
  <si>
    <t>Variables</t>
  </si>
  <si>
    <t>Min</t>
  </si>
  <si>
    <t>Q1</t>
  </si>
  <si>
    <t>Median</t>
  </si>
  <si>
    <t>Q3</t>
  </si>
  <si>
    <t>Maxmimum</t>
  </si>
  <si>
    <t>Mean</t>
  </si>
  <si>
    <t>Range</t>
  </si>
  <si>
    <t>Stdev</t>
  </si>
  <si>
    <t>Player Scores</t>
  </si>
  <si>
    <t>Percentile</t>
  </si>
  <si>
    <t xml:space="preserve"> </t>
  </si>
  <si>
    <t>Grand Total</t>
  </si>
  <si>
    <t>Data Hist</t>
  </si>
  <si>
    <t>Normal dist</t>
  </si>
  <si>
    <t>Add-in value</t>
  </si>
  <si>
    <t>Count of Normal dist</t>
  </si>
  <si>
    <t>Row Labels</t>
  </si>
  <si>
    <t>3164.08393016013-3174.08393016013</t>
  </si>
  <si>
    <t>3174.08393016013-3184.08393016013</t>
  </si>
  <si>
    <t>3184.08393016013-3194.08393016013</t>
  </si>
  <si>
    <t>3194.08393016013-3204.08393016013</t>
  </si>
  <si>
    <t>3204.08393016013-3214.08393016013</t>
  </si>
  <si>
    <t>3214.08393016013-3224.08393016013</t>
  </si>
  <si>
    <t>3224.08393016013-3234.08393016013</t>
  </si>
  <si>
    <t>3234.08393016013-3244.08393016013</t>
  </si>
  <si>
    <t>3244.08393016013-3254.08393016013</t>
  </si>
  <si>
    <t>3254.08393016013-3264.08393016013</t>
  </si>
  <si>
    <t>3264.08393016013-3274.08393016013</t>
  </si>
  <si>
    <t>3274.08393016013-3284.08393016013</t>
  </si>
  <si>
    <t>3284.08393016013-3294.08393016013</t>
  </si>
  <si>
    <t>3294.08393016013-3304.08393016013</t>
  </si>
  <si>
    <t>3304.08393016013-3314.08393016013</t>
  </si>
  <si>
    <t>3314.08393016013-3324.08393016013</t>
  </si>
  <si>
    <t>3324.08393016013-3334.08393016013</t>
  </si>
  <si>
    <t>3334.08393016013-3344.08393016013</t>
  </si>
  <si>
    <t>3344.08393016013-3354.08393016013</t>
  </si>
  <si>
    <t>3354.08393016013-3364.08393016013</t>
  </si>
  <si>
    <t>3364.08393016013-3374.08393016013</t>
  </si>
  <si>
    <t>3374.08393016013-3384.08393016013</t>
  </si>
  <si>
    <t>3384.08393016013-3394.08393016013</t>
  </si>
  <si>
    <t>3394.08393016013-3404.08393016013</t>
  </si>
  <si>
    <t>3404.08393016013-3414.08393016013</t>
  </si>
  <si>
    <t>3414.08393016013-3424.08393016013</t>
  </si>
  <si>
    <t>3424.08393016013-3434.08393016013</t>
  </si>
  <si>
    <t>3434.08393016013-3444.08393016013</t>
  </si>
  <si>
    <t>3444.08393016013-3454.08393016013</t>
  </si>
  <si>
    <t>3454.08393016013-3464.08393016013</t>
  </si>
  <si>
    <t>3464.08393016013-3474.08393016013</t>
  </si>
  <si>
    <t>3474.08393016013-3484.08393016013</t>
  </si>
  <si>
    <t>3484.08393016013-3494.08393016013</t>
  </si>
  <si>
    <t>3494.08393016013-3504.08393016013</t>
  </si>
  <si>
    <t>3504.08393016013-3514.08393016013</t>
  </si>
  <si>
    <t>3514.08393016013-3524.08393016013</t>
  </si>
  <si>
    <t>3524.08393016013-3534.08393016013</t>
  </si>
  <si>
    <t>3534.08393016013-3544.08393016013</t>
  </si>
  <si>
    <t>3544.08393016013-3554.08393016013</t>
  </si>
  <si>
    <t>3554.08393016013-3564.08393016013</t>
  </si>
  <si>
    <t>3564.08393016013-3574.08393016013</t>
  </si>
  <si>
    <t>3574.08393016013-3584.08393016013</t>
  </si>
  <si>
    <t>3584.08393016013-3594.08393016013</t>
  </si>
  <si>
    <t>3594.08393016013-3604.08393016013</t>
  </si>
  <si>
    <t>3604.08393016013-3614.08393016013</t>
  </si>
  <si>
    <t>3614.08393016013-3624.08393016013</t>
  </si>
  <si>
    <t>3624.08393016013-3634.08393016013</t>
  </si>
  <si>
    <t>3634.08393016013-3644.08393016013</t>
  </si>
  <si>
    <t>3644.08393016013-3654.08393016013</t>
  </si>
  <si>
    <t>3654.08393016013-3664.08393016013</t>
  </si>
  <si>
    <t>3664.08393016013-3674.08393016013</t>
  </si>
  <si>
    <t>3674.08393016013-3684.08393016013</t>
  </si>
  <si>
    <t>3684.08393016013-3694.08393016013</t>
  </si>
  <si>
    <t>3694.08393016013-3704.08393016013</t>
  </si>
  <si>
    <t>3704.08393016013-3714.08393016013</t>
  </si>
  <si>
    <t>3714.08393016013-3724.08393016013</t>
  </si>
  <si>
    <t>3724.08393016013-3734.08393016013</t>
  </si>
  <si>
    <t>3734.08393016013-3744.08393016013</t>
  </si>
  <si>
    <t>3744.08393016013-3754.08393016013</t>
  </si>
  <si>
    <t>3754.08393016013-3764.08393016013</t>
  </si>
  <si>
    <t>3764.08393016013-3774.08393016013</t>
  </si>
  <si>
    <t>3774.08393016013-3784.08393016013</t>
  </si>
  <si>
    <t>3784.08393016013-3794.08393016013</t>
  </si>
  <si>
    <t>3794.08393016013-3804.08393016013</t>
  </si>
  <si>
    <t>3804.08393016013-3814.08393016013</t>
  </si>
  <si>
    <t>3814.08393016013-3824.08393016013</t>
  </si>
  <si>
    <t>3824.08393016013-3834.08393016013</t>
  </si>
  <si>
    <t>3834.08393016013-3844.08393016013</t>
  </si>
  <si>
    <t>3844.08393016013-3854.08393016013</t>
  </si>
  <si>
    <t>3854.08393016013-3864.08393016013</t>
  </si>
  <si>
    <t>3864.08393016013-3874.08393016013</t>
  </si>
  <si>
    <t>3874.08393016013-3884.08393016013</t>
  </si>
  <si>
    <t>3884.08393016013-3894.08393016013</t>
  </si>
  <si>
    <t>3894.08393016013-3904.08393016013</t>
  </si>
  <si>
    <t>3904.08393016013-3914.08393016013</t>
  </si>
  <si>
    <t>3914.08393016013-3924.08393016013</t>
  </si>
  <si>
    <t>3924.08393016013-3934.08393016013</t>
  </si>
  <si>
    <t>3934.08393016013-3944.08393016013</t>
  </si>
  <si>
    <t>3944.08393016013-3954.08393016013</t>
  </si>
  <si>
    <t>3954.08393016013-3964.08393016013</t>
  </si>
  <si>
    <t>3964.08393016013-3974.08393016013</t>
  </si>
  <si>
    <t>3974.08393016013-3984.08393016013</t>
  </si>
  <si>
    <t>3984.08393016013-3994.08393016013</t>
  </si>
  <si>
    <t>3994.08393016013-4004.08393016013</t>
  </si>
  <si>
    <t>4004.08393016013-4014.08393016013</t>
  </si>
  <si>
    <t>4014.08393016013-4024.08393016013</t>
  </si>
  <si>
    <t>4024.08393016013-4034.08393016013</t>
  </si>
  <si>
    <t>4034.08393016013-4044.08393016013</t>
  </si>
  <si>
    <t>4044.08393016013-4054.08393016013</t>
  </si>
  <si>
    <t>4054.08393016013-4064.08393016013</t>
  </si>
  <si>
    <t>4064.08393016013-4074.08393016013</t>
  </si>
  <si>
    <t>4074.08393016013-4084.08393016013</t>
  </si>
  <si>
    <t>4084.08393016013-4094.08393016013</t>
  </si>
  <si>
    <t>4094.08393016013-4104.08393016013</t>
  </si>
  <si>
    <t>4104.08393016013-4114.08393016013</t>
  </si>
  <si>
    <t>4114.08393016013-4124.08393016013</t>
  </si>
  <si>
    <t>4124.08393016013-4134.08393016013</t>
  </si>
  <si>
    <t>4134.08393016013-4144.08393016013</t>
  </si>
  <si>
    <t>4144.08393016013-4154.08393016013</t>
  </si>
  <si>
    <t>4154.08393016013-4164.08393016013</t>
  </si>
  <si>
    <t>4164.08393016013-4174.08393016013</t>
  </si>
  <si>
    <t>4174.08393016013-4184.08393016013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</si>
</sst>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2" borderId="0" xfId="0" applyFill="1"/>
    <xf numFmtId="0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2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Data Hist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Sheet1!$L$2:$L$151</c:f>
              <c:numCache>
                <c:formatCode>0</c:formatCode>
                <c:ptCount val="150"/>
                <c:pt idx="0">
                  <c:v>3164.0839301601331</c:v>
                </c:pt>
                <c:pt idx="1">
                  <c:v>3170.8931606478395</c:v>
                </c:pt>
                <c:pt idx="2">
                  <c:v>3177.7023911355459</c:v>
                </c:pt>
                <c:pt idx="3">
                  <c:v>3184.5116216232523</c:v>
                </c:pt>
                <c:pt idx="4">
                  <c:v>3191.3208521109586</c:v>
                </c:pt>
                <c:pt idx="5">
                  <c:v>3198.130082598665</c:v>
                </c:pt>
                <c:pt idx="6">
                  <c:v>3204.9393130863714</c:v>
                </c:pt>
                <c:pt idx="7">
                  <c:v>3211.7485435740778</c:v>
                </c:pt>
                <c:pt idx="8">
                  <c:v>3218.5577740617841</c:v>
                </c:pt>
                <c:pt idx="9">
                  <c:v>3225.3670045494905</c:v>
                </c:pt>
                <c:pt idx="10">
                  <c:v>3232.1762350371969</c:v>
                </c:pt>
                <c:pt idx="11">
                  <c:v>3238.9854655249032</c:v>
                </c:pt>
                <c:pt idx="12">
                  <c:v>3245.7946960126096</c:v>
                </c:pt>
                <c:pt idx="13">
                  <c:v>3252.603926500316</c:v>
                </c:pt>
                <c:pt idx="14">
                  <c:v>3259.4131569880224</c:v>
                </c:pt>
                <c:pt idx="15">
                  <c:v>3266.2223874757287</c:v>
                </c:pt>
                <c:pt idx="16">
                  <c:v>3273.0316179634351</c:v>
                </c:pt>
                <c:pt idx="17">
                  <c:v>3279.8408484511415</c:v>
                </c:pt>
                <c:pt idx="18">
                  <c:v>3286.6500789388479</c:v>
                </c:pt>
                <c:pt idx="19">
                  <c:v>3293.4593094265542</c:v>
                </c:pt>
                <c:pt idx="20">
                  <c:v>3300.2685399142606</c:v>
                </c:pt>
                <c:pt idx="21">
                  <c:v>3307.077770401967</c:v>
                </c:pt>
                <c:pt idx="22">
                  <c:v>3313.8870008896733</c:v>
                </c:pt>
                <c:pt idx="23">
                  <c:v>3320.6962313773797</c:v>
                </c:pt>
                <c:pt idx="24">
                  <c:v>3327.5054618650861</c:v>
                </c:pt>
                <c:pt idx="25">
                  <c:v>3334.3146923527925</c:v>
                </c:pt>
                <c:pt idx="26">
                  <c:v>3341.1239228404988</c:v>
                </c:pt>
                <c:pt idx="27">
                  <c:v>3347.9331533282052</c:v>
                </c:pt>
                <c:pt idx="28">
                  <c:v>3354.7423838159116</c:v>
                </c:pt>
                <c:pt idx="29">
                  <c:v>3361.551614303618</c:v>
                </c:pt>
                <c:pt idx="30">
                  <c:v>3368.3608447913243</c:v>
                </c:pt>
                <c:pt idx="31">
                  <c:v>3375.1700752790307</c:v>
                </c:pt>
                <c:pt idx="32">
                  <c:v>3381.9793057667371</c:v>
                </c:pt>
                <c:pt idx="33">
                  <c:v>3388.7885362544434</c:v>
                </c:pt>
                <c:pt idx="34">
                  <c:v>3395.5977667421498</c:v>
                </c:pt>
                <c:pt idx="35">
                  <c:v>3402.4069972298562</c:v>
                </c:pt>
                <c:pt idx="36">
                  <c:v>3409.2162277175626</c:v>
                </c:pt>
                <c:pt idx="37">
                  <c:v>3416.0254582052689</c:v>
                </c:pt>
                <c:pt idx="38">
                  <c:v>3422.8346886929753</c:v>
                </c:pt>
                <c:pt idx="39">
                  <c:v>3429.6439191806817</c:v>
                </c:pt>
                <c:pt idx="40">
                  <c:v>3436.4531496683881</c:v>
                </c:pt>
                <c:pt idx="41">
                  <c:v>3443.2623801560944</c:v>
                </c:pt>
                <c:pt idx="42">
                  <c:v>3450.0716106438008</c:v>
                </c:pt>
                <c:pt idx="43">
                  <c:v>3456.8808411315072</c:v>
                </c:pt>
                <c:pt idx="44">
                  <c:v>3463.6900716192135</c:v>
                </c:pt>
                <c:pt idx="45">
                  <c:v>3470.4993021069199</c:v>
                </c:pt>
                <c:pt idx="46">
                  <c:v>3477.3085325946263</c:v>
                </c:pt>
                <c:pt idx="47">
                  <c:v>3484.1177630823327</c:v>
                </c:pt>
                <c:pt idx="48">
                  <c:v>3490.926993570039</c:v>
                </c:pt>
                <c:pt idx="49">
                  <c:v>3497.7362240577454</c:v>
                </c:pt>
                <c:pt idx="50">
                  <c:v>3504.5454545454518</c:v>
                </c:pt>
                <c:pt idx="51">
                  <c:v>3511.3546850331581</c:v>
                </c:pt>
                <c:pt idx="52">
                  <c:v>3518.1639155208645</c:v>
                </c:pt>
                <c:pt idx="53">
                  <c:v>3524.9731460085709</c:v>
                </c:pt>
                <c:pt idx="54">
                  <c:v>3531.7823764962773</c:v>
                </c:pt>
                <c:pt idx="55">
                  <c:v>3538.5916069839836</c:v>
                </c:pt>
                <c:pt idx="56">
                  <c:v>3545.40083747169</c:v>
                </c:pt>
                <c:pt idx="57">
                  <c:v>3552.2100679593964</c:v>
                </c:pt>
                <c:pt idx="58">
                  <c:v>3559.0192984471028</c:v>
                </c:pt>
                <c:pt idx="59">
                  <c:v>3565.8285289348091</c:v>
                </c:pt>
                <c:pt idx="60">
                  <c:v>3572.6377594225155</c:v>
                </c:pt>
                <c:pt idx="61">
                  <c:v>3579.4469899102219</c:v>
                </c:pt>
                <c:pt idx="62">
                  <c:v>3586.2562203979282</c:v>
                </c:pt>
                <c:pt idx="63">
                  <c:v>3593.0654508856346</c:v>
                </c:pt>
                <c:pt idx="64">
                  <c:v>3599.874681373341</c:v>
                </c:pt>
                <c:pt idx="65">
                  <c:v>3606.6839118610474</c:v>
                </c:pt>
                <c:pt idx="66">
                  <c:v>3613.4931423487537</c:v>
                </c:pt>
                <c:pt idx="67">
                  <c:v>3620.3023728364601</c:v>
                </c:pt>
                <c:pt idx="68">
                  <c:v>3627.1116033241665</c:v>
                </c:pt>
                <c:pt idx="69">
                  <c:v>3633.9208338118729</c:v>
                </c:pt>
                <c:pt idx="70">
                  <c:v>3640.7300642995792</c:v>
                </c:pt>
                <c:pt idx="71">
                  <c:v>3647.5392947872856</c:v>
                </c:pt>
                <c:pt idx="72">
                  <c:v>3654.348525274992</c:v>
                </c:pt>
                <c:pt idx="73">
                  <c:v>3661.1577557626983</c:v>
                </c:pt>
                <c:pt idx="74">
                  <c:v>3667.9669862504047</c:v>
                </c:pt>
                <c:pt idx="75">
                  <c:v>3674.7762167381111</c:v>
                </c:pt>
                <c:pt idx="76">
                  <c:v>3681.5854472258175</c:v>
                </c:pt>
                <c:pt idx="77">
                  <c:v>3688.3946777135238</c:v>
                </c:pt>
                <c:pt idx="78">
                  <c:v>3695.2039082012302</c:v>
                </c:pt>
                <c:pt idx="79">
                  <c:v>3702.0131386889366</c:v>
                </c:pt>
                <c:pt idx="80">
                  <c:v>3708.822369176643</c:v>
                </c:pt>
                <c:pt idx="81">
                  <c:v>3715.6315996643493</c:v>
                </c:pt>
                <c:pt idx="82">
                  <c:v>3722.4408301520557</c:v>
                </c:pt>
                <c:pt idx="83">
                  <c:v>3729.2500606397621</c:v>
                </c:pt>
                <c:pt idx="84">
                  <c:v>3736.0592911274684</c:v>
                </c:pt>
                <c:pt idx="85">
                  <c:v>3742.8685216151748</c:v>
                </c:pt>
                <c:pt idx="86">
                  <c:v>3749.6777521028812</c:v>
                </c:pt>
                <c:pt idx="87">
                  <c:v>3756.4869825905876</c:v>
                </c:pt>
                <c:pt idx="88">
                  <c:v>3763.2962130782939</c:v>
                </c:pt>
                <c:pt idx="89">
                  <c:v>3770.1054435660003</c:v>
                </c:pt>
                <c:pt idx="90">
                  <c:v>3776.9146740537067</c:v>
                </c:pt>
                <c:pt idx="91">
                  <c:v>3783.723904541413</c:v>
                </c:pt>
                <c:pt idx="92">
                  <c:v>3790.5331350291194</c:v>
                </c:pt>
                <c:pt idx="93">
                  <c:v>3797.3423655168258</c:v>
                </c:pt>
                <c:pt idx="94">
                  <c:v>3804.1515960045322</c:v>
                </c:pt>
                <c:pt idx="95">
                  <c:v>3810.9608264922385</c:v>
                </c:pt>
                <c:pt idx="96">
                  <c:v>3817.7700569799449</c:v>
                </c:pt>
                <c:pt idx="97">
                  <c:v>3824.5792874676513</c:v>
                </c:pt>
                <c:pt idx="98">
                  <c:v>3831.3885179553577</c:v>
                </c:pt>
                <c:pt idx="99">
                  <c:v>3838.197748443064</c:v>
                </c:pt>
                <c:pt idx="100">
                  <c:v>3845.0069789307704</c:v>
                </c:pt>
                <c:pt idx="101">
                  <c:v>3851.8162094184768</c:v>
                </c:pt>
                <c:pt idx="102">
                  <c:v>3858.6254399061831</c:v>
                </c:pt>
                <c:pt idx="103">
                  <c:v>3865.4346703938895</c:v>
                </c:pt>
                <c:pt idx="104">
                  <c:v>3872.2439008815959</c:v>
                </c:pt>
                <c:pt idx="105">
                  <c:v>3879.0531313693023</c:v>
                </c:pt>
                <c:pt idx="106">
                  <c:v>3885.8623618570086</c:v>
                </c:pt>
                <c:pt idx="107">
                  <c:v>3892.671592344715</c:v>
                </c:pt>
                <c:pt idx="108">
                  <c:v>3899.4808228324214</c:v>
                </c:pt>
                <c:pt idx="109">
                  <c:v>3906.2900533201278</c:v>
                </c:pt>
                <c:pt idx="110">
                  <c:v>3913.0992838078341</c:v>
                </c:pt>
                <c:pt idx="111">
                  <c:v>3919.9085142955405</c:v>
                </c:pt>
                <c:pt idx="112">
                  <c:v>3926.7177447832469</c:v>
                </c:pt>
                <c:pt idx="113">
                  <c:v>3933.5269752709532</c:v>
                </c:pt>
                <c:pt idx="114">
                  <c:v>3940.3362057586596</c:v>
                </c:pt>
                <c:pt idx="115">
                  <c:v>3947.145436246366</c:v>
                </c:pt>
                <c:pt idx="116">
                  <c:v>3953.9546667340724</c:v>
                </c:pt>
                <c:pt idx="117">
                  <c:v>3960.7638972217787</c:v>
                </c:pt>
                <c:pt idx="118">
                  <c:v>3967.5731277094851</c:v>
                </c:pt>
                <c:pt idx="119">
                  <c:v>3974.3823581971915</c:v>
                </c:pt>
                <c:pt idx="120">
                  <c:v>3981.1915886848979</c:v>
                </c:pt>
                <c:pt idx="121">
                  <c:v>3988.0008191726042</c:v>
                </c:pt>
                <c:pt idx="122">
                  <c:v>3994.8100496603106</c:v>
                </c:pt>
                <c:pt idx="123">
                  <c:v>4001.619280148017</c:v>
                </c:pt>
                <c:pt idx="124">
                  <c:v>4008.4285106357233</c:v>
                </c:pt>
                <c:pt idx="125">
                  <c:v>4015.2377411234297</c:v>
                </c:pt>
                <c:pt idx="126">
                  <c:v>4022.0469716111361</c:v>
                </c:pt>
                <c:pt idx="127">
                  <c:v>4028.8562020988425</c:v>
                </c:pt>
                <c:pt idx="128">
                  <c:v>4035.6654325865488</c:v>
                </c:pt>
                <c:pt idx="129">
                  <c:v>4042.4746630742552</c:v>
                </c:pt>
                <c:pt idx="130">
                  <c:v>4049.2838935619616</c:v>
                </c:pt>
                <c:pt idx="131">
                  <c:v>4056.0931240496679</c:v>
                </c:pt>
                <c:pt idx="132">
                  <c:v>4062.9023545373743</c:v>
                </c:pt>
                <c:pt idx="133">
                  <c:v>4069.7115850250807</c:v>
                </c:pt>
                <c:pt idx="134">
                  <c:v>4076.5208155127871</c:v>
                </c:pt>
                <c:pt idx="135">
                  <c:v>4083.3300460004934</c:v>
                </c:pt>
                <c:pt idx="136">
                  <c:v>4090.1392764881998</c:v>
                </c:pt>
                <c:pt idx="137">
                  <c:v>4096.9485069759066</c:v>
                </c:pt>
                <c:pt idx="138">
                  <c:v>4103.757737463613</c:v>
                </c:pt>
                <c:pt idx="139">
                  <c:v>4110.5669679513194</c:v>
                </c:pt>
                <c:pt idx="140">
                  <c:v>4117.3761984390258</c:v>
                </c:pt>
                <c:pt idx="141">
                  <c:v>4124.1854289267321</c:v>
                </c:pt>
                <c:pt idx="142">
                  <c:v>4130.9946594144385</c:v>
                </c:pt>
                <c:pt idx="143">
                  <c:v>4137.8038899021449</c:v>
                </c:pt>
                <c:pt idx="144">
                  <c:v>4144.6131203898512</c:v>
                </c:pt>
                <c:pt idx="145">
                  <c:v>4151.4223508775576</c:v>
                </c:pt>
                <c:pt idx="146">
                  <c:v>4158.231581365264</c:v>
                </c:pt>
                <c:pt idx="147">
                  <c:v>4165.0408118529704</c:v>
                </c:pt>
                <c:pt idx="148">
                  <c:v>4171.8500423406767</c:v>
                </c:pt>
                <c:pt idx="149">
                  <c:v>4178.6592728283831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1-4305-95F8-9EB205161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500040"/>
        <c:axId val="184501024"/>
      </c:barChart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Normal dist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Sheet1!$M$2:$M$151</c:f>
              <c:numCache>
                <c:formatCode>General</c:formatCode>
                <c:ptCount val="150"/>
                <c:pt idx="0">
                  <c:v>3.9051535294092949E-5</c:v>
                </c:pt>
                <c:pt idx="1">
                  <c:v>4.6669096088374714E-5</c:v>
                </c:pt>
                <c:pt idx="2">
                  <c:v>5.5572150841293411E-5</c:v>
                </c:pt>
                <c:pt idx="3">
                  <c:v>6.5935842876433699E-5</c:v>
                </c:pt>
                <c:pt idx="4">
                  <c:v>7.7951137775778077E-5</c:v>
                </c:pt>
                <c:pt idx="5">
                  <c:v>9.1824779612646149E-5</c:v>
                </c:pt>
                <c:pt idx="6">
                  <c:v>1.0777893073257875E-4</c:v>
                </c:pt>
                <c:pt idx="7">
                  <c:v>1.2605044596428135E-4</c:v>
                </c:pt>
                <c:pt idx="8">
                  <c:v>1.4688973328904874E-4</c:v>
                </c:pt>
                <c:pt idx="9">
                  <c:v>1.7055915584014795E-4</c:v>
                </c:pt>
                <c:pt idx="10">
                  <c:v>1.9733093484153067E-4</c:v>
                </c:pt>
                <c:pt idx="11">
                  <c:v>2.2748451988691557E-4</c:v>
                </c:pt>
                <c:pt idx="12">
                  <c:v>2.6130340191197945E-4</c:v>
                </c:pt>
                <c:pt idx="13">
                  <c:v>2.9907135536439561E-4</c:v>
                </c:pt>
                <c:pt idx="14">
                  <c:v>3.4106810939066496E-4</c:v>
                </c:pt>
                <c:pt idx="15">
                  <c:v>3.8756446320772182E-4</c:v>
                </c:pt>
                <c:pt idx="16">
                  <c:v>4.3881687798626157E-4</c:v>
                </c:pt>
                <c:pt idx="17">
                  <c:v>4.9506159621386114E-4</c:v>
                </c:pt>
                <c:pt idx="18">
                  <c:v>5.5650835919761202E-4</c:v>
                </c:pt>
                <c:pt idx="19">
                  <c:v>6.2333381357584168E-4</c:v>
                </c:pt>
                <c:pt idx="20">
                  <c:v>6.9567471781222553E-4</c:v>
                </c:pt>
                <c:pt idx="21">
                  <c:v>7.7362107894053775E-4</c:v>
                </c:pt>
                <c:pt idx="22">
                  <c:v>8.5720936755278232E-4</c:v>
                </c:pt>
                <c:pt idx="23">
                  <c:v>9.4641597438121009E-4</c:v>
                </c:pt>
                <c:pt idx="24">
                  <c:v>1.0411510840137193E-3</c:v>
                </c:pt>
                <c:pt idx="25">
                  <c:v>1.141253149527461E-3</c:v>
                </c:pt>
                <c:pt idx="26">
                  <c:v>1.2464841554143192E-3</c:v>
                </c:pt>
                <c:pt idx="27">
                  <c:v>1.3565258544903729E-3</c:v>
                </c:pt>
                <c:pt idx="28">
                  <c:v>1.4709771570497164E-3</c:v>
                </c:pt>
                <c:pt idx="29">
                  <c:v>1.5893528370295965E-3</c:v>
                </c:pt>
                <c:pt idx="30">
                  <c:v>1.7110837002841819E-3</c:v>
                </c:pt>
                <c:pt idx="31">
                  <c:v>1.8355183343244687E-3</c:v>
                </c:pt>
                <c:pt idx="32">
                  <c:v>1.9619265274137122E-3</c:v>
                </c:pt>
                <c:pt idx="33">
                  <c:v>2.089504408295478E-3</c:v>
                </c:pt>
                <c:pt idx="34">
                  <c:v>2.2173813168971631E-3</c:v>
                </c:pt>
                <c:pt idx="35">
                  <c:v>2.3446283721411556E-3</c:v>
                </c:pt>
                <c:pt idx="36">
                  <c:v>2.4702686567513632E-3</c:v>
                </c:pt>
                <c:pt idx="37">
                  <c:v>2.5932888920679139E-3</c:v>
                </c:pt>
                <c:pt idx="38">
                  <c:v>2.7126524298948496E-3</c:v>
                </c:pt>
                <c:pt idx="39">
                  <c:v>2.8273133448820527E-3</c:v>
                </c:pt>
                <c:pt idx="40">
                  <c:v>2.9362313714603313E-3</c:v>
                </c:pt>
                <c:pt idx="41">
                  <c:v>3.038387395420439E-3</c:v>
                </c:pt>
                <c:pt idx="42">
                  <c:v>3.1327991832370639E-3</c:v>
                </c:pt>
                <c:pt idx="43">
                  <c:v>3.2185370133815199E-3</c:v>
                </c:pt>
                <c:pt idx="44">
                  <c:v>3.2947388640892153E-3</c:v>
                </c:pt>
                <c:pt idx="45">
                  <c:v>3.3606248120026743E-3</c:v>
                </c:pt>
                <c:pt idx="46">
                  <c:v>3.4155103061189571E-3</c:v>
                </c:pt>
                <c:pt idx="47">
                  <c:v>3.4588180014976525E-3</c:v>
                </c:pt>
                <c:pt idx="48">
                  <c:v>3.4900878668338423E-3</c:v>
                </c:pt>
                <c:pt idx="49">
                  <c:v>3.5089853185134999E-3</c:v>
                </c:pt>
                <c:pt idx="50">
                  <c:v>3.5153071800553145E-3</c:v>
                </c:pt>
                <c:pt idx="51">
                  <c:v>3.5089853185135099E-3</c:v>
                </c:pt>
                <c:pt idx="52">
                  <c:v>3.4900878668338632E-3</c:v>
                </c:pt>
                <c:pt idx="53">
                  <c:v>3.4588180014976824E-3</c:v>
                </c:pt>
                <c:pt idx="54">
                  <c:v>3.4155103061189965E-3</c:v>
                </c:pt>
                <c:pt idx="55">
                  <c:v>3.3606248120027229E-3</c:v>
                </c:pt>
                <c:pt idx="56">
                  <c:v>3.2947388640892721E-3</c:v>
                </c:pt>
                <c:pt idx="57">
                  <c:v>3.2185370133815849E-3</c:v>
                </c:pt>
                <c:pt idx="58">
                  <c:v>3.1327991832371367E-3</c:v>
                </c:pt>
                <c:pt idx="59">
                  <c:v>3.038387395420518E-3</c:v>
                </c:pt>
                <c:pt idx="60">
                  <c:v>2.9362313714604163E-3</c:v>
                </c:pt>
                <c:pt idx="61">
                  <c:v>2.8273133448821425E-3</c:v>
                </c:pt>
                <c:pt idx="62">
                  <c:v>2.7126524298949433E-3</c:v>
                </c:pt>
                <c:pt idx="63">
                  <c:v>2.5932888920680115E-3</c:v>
                </c:pt>
                <c:pt idx="64">
                  <c:v>2.4702686567514634E-3</c:v>
                </c:pt>
                <c:pt idx="65">
                  <c:v>2.3446283721412571E-3</c:v>
                </c:pt>
                <c:pt idx="66">
                  <c:v>2.2173813168972654E-3</c:v>
                </c:pt>
                <c:pt idx="67">
                  <c:v>2.0895044082955803E-3</c:v>
                </c:pt>
                <c:pt idx="68">
                  <c:v>1.9619265274138141E-3</c:v>
                </c:pt>
                <c:pt idx="69">
                  <c:v>1.8355183343245691E-3</c:v>
                </c:pt>
                <c:pt idx="70">
                  <c:v>1.7110837002842806E-3</c:v>
                </c:pt>
                <c:pt idx="71">
                  <c:v>1.5893528370296928E-3</c:v>
                </c:pt>
                <c:pt idx="72">
                  <c:v>1.4709771570498101E-3</c:v>
                </c:pt>
                <c:pt idx="73">
                  <c:v>1.3565258544904627E-3</c:v>
                </c:pt>
                <c:pt idx="74">
                  <c:v>1.2464841554144057E-3</c:v>
                </c:pt>
                <c:pt idx="75">
                  <c:v>1.1412531495275432E-3</c:v>
                </c:pt>
                <c:pt idx="76">
                  <c:v>1.0411510840137974E-3</c:v>
                </c:pt>
                <c:pt idx="77">
                  <c:v>9.4641597438128338E-4</c:v>
                </c:pt>
                <c:pt idx="78">
                  <c:v>8.572093675528516E-4</c:v>
                </c:pt>
                <c:pt idx="79">
                  <c:v>7.7362107894060237E-4</c:v>
                </c:pt>
                <c:pt idx="80">
                  <c:v>6.9567471781228592E-4</c:v>
                </c:pt>
                <c:pt idx="81">
                  <c:v>6.233338135758973E-4</c:v>
                </c:pt>
                <c:pt idx="82">
                  <c:v>5.5650835919766352E-4</c:v>
                </c:pt>
                <c:pt idx="83">
                  <c:v>4.950615962139083E-4</c:v>
                </c:pt>
                <c:pt idx="84">
                  <c:v>4.3881687798630467E-4</c:v>
                </c:pt>
                <c:pt idx="85">
                  <c:v>3.8756446320776085E-4</c:v>
                </c:pt>
                <c:pt idx="86">
                  <c:v>3.4106810939070026E-4</c:v>
                </c:pt>
                <c:pt idx="87">
                  <c:v>2.9907135536442775E-4</c:v>
                </c:pt>
                <c:pt idx="88">
                  <c:v>2.6130340191200807E-4</c:v>
                </c:pt>
                <c:pt idx="89">
                  <c:v>2.2748451988694113E-4</c:v>
                </c:pt>
                <c:pt idx="90">
                  <c:v>1.9733093484155354E-4</c:v>
                </c:pt>
                <c:pt idx="91">
                  <c:v>1.7055915584016822E-4</c:v>
                </c:pt>
                <c:pt idx="92">
                  <c:v>1.4688973328906649E-4</c:v>
                </c:pt>
                <c:pt idx="93">
                  <c:v>1.2605044596429693E-4</c:v>
                </c:pt>
                <c:pt idx="94">
                  <c:v>1.0777893073259253E-4</c:v>
                </c:pt>
                <c:pt idx="95">
                  <c:v>9.1824779612658021E-5</c:v>
                </c:pt>
                <c:pt idx="96">
                  <c:v>7.795113777578839E-5</c:v>
                </c:pt>
                <c:pt idx="97">
                  <c:v>6.5935842876442644E-5</c:v>
                </c:pt>
                <c:pt idx="98">
                  <c:v>5.5572150841301163E-5</c:v>
                </c:pt>
                <c:pt idx="99">
                  <c:v>4.6669096088381267E-5</c:v>
                </c:pt>
                <c:pt idx="100">
                  <c:v>3.9051535294098567E-5</c:v>
                </c:pt>
                <c:pt idx="101">
                  <c:v>3.2559923499998049E-5</c:v>
                </c:pt>
                <c:pt idx="102">
                  <c:v>2.7049869790551667E-5</c:v>
                </c:pt>
                <c:pt idx="103">
                  <c:v>2.2391517220468267E-5</c:v>
                </c:pt>
                <c:pt idx="104">
                  <c:v>1.8468788359939474E-5</c:v>
                </c:pt>
                <c:pt idx="105">
                  <c:v>1.517853398116524E-5</c:v>
                </c:pt>
                <c:pt idx="106">
                  <c:v>1.2429618232089861E-5</c:v>
                </c:pt>
                <c:pt idx="107">
                  <c:v>1.0141969312891159E-5</c:v>
                </c:pt>
                <c:pt idx="108">
                  <c:v>8.2456203409514958E-6</c:v>
                </c:pt>
                <c:pt idx="109">
                  <c:v>6.6797608874966731E-6</c:v>
                </c:pt>
                <c:pt idx="110">
                  <c:v>5.3918156938758675E-6</c:v>
                </c:pt>
                <c:pt idx="111">
                  <c:v>4.3365634021775857E-6</c:v>
                </c:pt>
                <c:pt idx="112">
                  <c:v>3.4753048146744596E-6</c:v>
                </c:pt>
                <c:pt idx="113">
                  <c:v>2.7750872596501198E-6</c:v>
                </c:pt>
                <c:pt idx="114">
                  <c:v>2.2079890995904711E-6</c:v>
                </c:pt>
                <c:pt idx="115">
                  <c:v>1.7504662685583163E-6</c:v>
                </c:pt>
                <c:pt idx="116">
                  <c:v>1.3827609538160204E-6</c:v>
                </c:pt>
                <c:pt idx="117">
                  <c:v>1.0883711182699865E-6</c:v>
                </c:pt>
                <c:pt idx="118">
                  <c:v>8.5357846447084834E-7</c:v>
                </c:pt>
                <c:pt idx="119">
                  <c:v>6.6703163301800083E-7</c:v>
                </c:pt>
                <c:pt idx="120">
                  <c:v>5.1938087156519609E-7</c:v>
                </c:pt>
                <c:pt idx="121">
                  <c:v>4.0296006816784793E-7</c:v>
                </c:pt>
                <c:pt idx="122">
                  <c:v>3.1151187846211587E-7</c:v>
                </c:pt>
                <c:pt idx="123">
                  <c:v>2.3995165621282132E-7</c:v>
                </c:pt>
                <c:pt idx="124">
                  <c:v>1.8416599001773068E-7</c:v>
                </c:pt>
                <c:pt idx="125">
                  <c:v>1.4084182759653187E-7</c:v>
                </c:pt>
                <c:pt idx="126">
                  <c:v>1.0732240882955942E-7</c:v>
                </c:pt>
                <c:pt idx="127">
                  <c:v>8.1486508820968654E-8</c:v>
                </c:pt>
                <c:pt idx="128">
                  <c:v>6.1647795496748065E-8</c:v>
                </c:pt>
                <c:pt idx="129">
                  <c:v>4.64714186349652E-8</c:v>
                </c:pt>
                <c:pt idx="130">
                  <c:v>3.490525778075919E-8</c:v>
                </c:pt>
                <c:pt idx="131">
                  <c:v>2.6123556903224925E-8</c:v>
                </c:pt>
                <c:pt idx="132">
                  <c:v>1.9480957901724532E-8</c:v>
                </c:pt>
                <c:pt idx="133">
                  <c:v>1.44752091239515E-8</c:v>
                </c:pt>
                <c:pt idx="134">
                  <c:v>1.0717066497845035E-8</c:v>
                </c:pt>
                <c:pt idx="135">
                  <c:v>7.9061225892577536E-9</c:v>
                </c:pt>
                <c:pt idx="136">
                  <c:v>5.8114927792368127E-9</c:v>
                </c:pt>
                <c:pt idx="137">
                  <c:v>4.2564584749091461E-9</c:v>
                </c:pt>
                <c:pt idx="138">
                  <c:v>3.10631603877695E-9</c:v>
                </c:pt>
                <c:pt idx="139">
                  <c:v>2.2588085197323996E-9</c:v>
                </c:pt>
                <c:pt idx="140">
                  <c:v>1.6366270883994436E-9</c:v>
                </c:pt>
                <c:pt idx="141">
                  <c:v>1.1815622111105441E-9</c:v>
                </c:pt>
                <c:pt idx="142">
                  <c:v>8.4996294089548101E-10</c:v>
                </c:pt>
                <c:pt idx="143">
                  <c:v>6.0922810217080915E-10</c:v>
                </c:pt>
                <c:pt idx="144">
                  <c:v>4.3510733578726964E-10</c:v>
                </c:pt>
                <c:pt idx="145">
                  <c:v>3.0963455572543747E-10</c:v>
                </c:pt>
                <c:pt idx="146">
                  <c:v>2.1955279984672816E-10</c:v>
                </c:pt>
                <c:pt idx="147">
                  <c:v>1.5511902874290147E-10</c:v>
                </c:pt>
                <c:pt idx="148">
                  <c:v>1.0920127614886623E-10</c:v>
                </c:pt>
                <c:pt idx="149">
                  <c:v>7.6599668540331024E-11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1-4305-95F8-9EB205161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32456"/>
        <c:axId val="352277464"/>
      </c:lineChart>
      <c:catAx>
        <c:axId val="18450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024"/>
        <c:crosses val="autoZero"/>
        <c:auto val="1"/>
        <c:lblAlgn val="ctr"/>
        <c:lblOffset val="100"/>
        <c:noMultiLvlLbl val="0"/>
      </c:catAx>
      <c:valAx>
        <c:axId val="184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040"/>
        <c:crosses val="autoZero"/>
        <c:crossBetween val="between"/>
      </c:valAx>
      <c:valAx>
        <c:axId val="352277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2456"/>
        <c:crosses val="max"/>
        <c:crossBetween val="between"/>
      </c:valAx>
      <c:catAx>
        <c:axId val="181432456"/>
        <c:scaling>
          <c:orientation val="minMax"/>
        </c:scaling>
        <c:delete val="1"/>
        <c:axPos val="b"/>
        <c:majorTickMark val="out"/>
        <c:minorTickMark val="none"/>
        <c:tickLblPos val="nextTo"/>
        <c:crossAx val="352277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119</xdr:row>
      <xdr:rowOff>176212</xdr:rowOff>
    </xdr:from>
    <xdr:to>
      <xdr:col>9</xdr:col>
      <xdr:colOff>452437</xdr:colOff>
      <xdr:row>134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0983.283105671297" createdVersion="6" refreshedVersion="6" minRefreshableVersion="3" recordCount="150">
  <cacheSource type="worksheet">
    <worksheetSource ref="K1:M151" sheet="Sheet1"/>
  </cacheSource>
  <cacheFields count="3">
    <cacheField name="Add-in value" numFmtId="0">
      <sharedItems containsString="0" containsBlank="1" containsNumber="1" minValue="6.8092304877064294" maxValue="6.8092304877064294"/>
    </cacheField>
    <cacheField name="Data Hist" numFmtId="1">
      <sharedItems containsSemiMixedTypes="0" containsString="0" containsNumber="1" minValue="3164.0839301601331" maxValue="4178.6592728283831" count="150">
        <n v="3164.0839301601331"/>
        <n v="3170.8931606478395"/>
        <n v="3177.7023911355459"/>
        <n v="3184.5116216232523"/>
        <n v="3191.3208521109586"/>
        <n v="3198.130082598665"/>
        <n v="3204.9393130863714"/>
        <n v="3211.7485435740778"/>
        <n v="3218.5577740617841"/>
        <n v="3225.3670045494905"/>
        <n v="3232.1762350371969"/>
        <n v="3238.9854655249032"/>
        <n v="3245.7946960126096"/>
        <n v="3252.603926500316"/>
        <n v="3259.4131569880224"/>
        <n v="3266.2223874757287"/>
        <n v="3273.0316179634351"/>
        <n v="3279.8408484511415"/>
        <n v="3286.6500789388479"/>
        <n v="3293.4593094265542"/>
        <n v="3300.2685399142606"/>
        <n v="3307.077770401967"/>
        <n v="3313.8870008896733"/>
        <n v="3320.6962313773797"/>
        <n v="3327.5054618650861"/>
        <n v="3334.3146923527925"/>
        <n v="3341.1239228404988"/>
        <n v="3347.9331533282052"/>
        <n v="3354.7423838159116"/>
        <n v="3361.551614303618"/>
        <n v="3368.3608447913243"/>
        <n v="3375.1700752790307"/>
        <n v="3381.9793057667371"/>
        <n v="3388.7885362544434"/>
        <n v="3395.5977667421498"/>
        <n v="3402.4069972298562"/>
        <n v="3409.2162277175626"/>
        <n v="3416.0254582052689"/>
        <n v="3422.8346886929753"/>
        <n v="3429.6439191806817"/>
        <n v="3436.4531496683881"/>
        <n v="3443.2623801560944"/>
        <n v="3450.0716106438008"/>
        <n v="3456.8808411315072"/>
        <n v="3463.6900716192135"/>
        <n v="3470.4993021069199"/>
        <n v="3477.3085325946263"/>
        <n v="3484.1177630823327"/>
        <n v="3490.926993570039"/>
        <n v="3497.7362240577454"/>
        <n v="3504.5454545454518"/>
        <n v="3511.3546850331581"/>
        <n v="3518.1639155208645"/>
        <n v="3524.9731460085709"/>
        <n v="3531.7823764962773"/>
        <n v="3538.5916069839836"/>
        <n v="3545.40083747169"/>
        <n v="3552.2100679593964"/>
        <n v="3559.0192984471028"/>
        <n v="3565.8285289348091"/>
        <n v="3572.6377594225155"/>
        <n v="3579.4469899102219"/>
        <n v="3586.2562203979282"/>
        <n v="3593.0654508856346"/>
        <n v="3599.874681373341"/>
        <n v="3606.6839118610474"/>
        <n v="3613.4931423487537"/>
        <n v="3620.3023728364601"/>
        <n v="3627.1116033241665"/>
        <n v="3633.9208338118729"/>
        <n v="3640.7300642995792"/>
        <n v="3647.5392947872856"/>
        <n v="3654.348525274992"/>
        <n v="3661.1577557626983"/>
        <n v="3667.9669862504047"/>
        <n v="3674.7762167381111"/>
        <n v="3681.5854472258175"/>
        <n v="3688.3946777135238"/>
        <n v="3695.2039082012302"/>
        <n v="3702.0131386889366"/>
        <n v="3708.822369176643"/>
        <n v="3715.6315996643493"/>
        <n v="3722.4408301520557"/>
        <n v="3729.2500606397621"/>
        <n v="3736.0592911274684"/>
        <n v="3742.8685216151748"/>
        <n v="3749.6777521028812"/>
        <n v="3756.4869825905876"/>
        <n v="3763.2962130782939"/>
        <n v="3770.1054435660003"/>
        <n v="3776.9146740537067"/>
        <n v="3783.723904541413"/>
        <n v="3790.5331350291194"/>
        <n v="3797.3423655168258"/>
        <n v="3804.1515960045322"/>
        <n v="3810.9608264922385"/>
        <n v="3817.7700569799449"/>
        <n v="3824.5792874676513"/>
        <n v="3831.3885179553577"/>
        <n v="3838.197748443064"/>
        <n v="3845.0069789307704"/>
        <n v="3851.8162094184768"/>
        <n v="3858.6254399061831"/>
        <n v="3865.4346703938895"/>
        <n v="3872.2439008815959"/>
        <n v="3879.0531313693023"/>
        <n v="3885.8623618570086"/>
        <n v="3892.671592344715"/>
        <n v="3899.4808228324214"/>
        <n v="3906.2900533201278"/>
        <n v="3913.0992838078341"/>
        <n v="3919.9085142955405"/>
        <n v="3926.7177447832469"/>
        <n v="3933.5269752709532"/>
        <n v="3940.3362057586596"/>
        <n v="3947.145436246366"/>
        <n v="3953.9546667340724"/>
        <n v="3960.7638972217787"/>
        <n v="3967.5731277094851"/>
        <n v="3974.3823581971915"/>
        <n v="3981.1915886848979"/>
        <n v="3988.0008191726042"/>
        <n v="3994.8100496603106"/>
        <n v="4001.619280148017"/>
        <n v="4008.4285106357233"/>
        <n v="4015.2377411234297"/>
        <n v="4022.0469716111361"/>
        <n v="4028.8562020988425"/>
        <n v="4035.6654325865488"/>
        <n v="4042.4746630742552"/>
        <n v="4049.2838935619616"/>
        <n v="4056.0931240496679"/>
        <n v="4062.9023545373743"/>
        <n v="4069.7115850250807"/>
        <n v="4076.5208155127871"/>
        <n v="4083.3300460004934"/>
        <n v="4090.1392764881998"/>
        <n v="4096.9485069759066"/>
        <n v="4103.757737463613"/>
        <n v="4110.5669679513194"/>
        <n v="4117.3761984390258"/>
        <n v="4124.1854289267321"/>
        <n v="4130.9946594144385"/>
        <n v="4137.8038899021449"/>
        <n v="4144.6131203898512"/>
        <n v="4151.4223508775576"/>
        <n v="4158.231581365264"/>
        <n v="4165.0408118529704"/>
        <n v="4171.8500423406767"/>
        <n v="4178.6592728283831"/>
      </sharedItems>
      <fieldGroup base="1">
        <rangePr startNum="3164.0839301601331" endNum="4178.6592728283831" groupInterval="10"/>
        <groupItems count="104">
          <s v="&lt;3164.08393016013"/>
          <s v="3164.08393016013-3174.08393016013"/>
          <s v="3174.08393016013-3184.08393016013"/>
          <s v="3184.08393016013-3194.08393016013"/>
          <s v="3194.08393016013-3204.08393016013"/>
          <s v="3204.08393016013-3214.08393016013"/>
          <s v="3214.08393016013-3224.08393016013"/>
          <s v="3224.08393016013-3234.08393016013"/>
          <s v="3234.08393016013-3244.08393016013"/>
          <s v="3244.08393016013-3254.08393016013"/>
          <s v="3254.08393016013-3264.08393016013"/>
          <s v="3264.08393016013-3274.08393016013"/>
          <s v="3274.08393016013-3284.08393016013"/>
          <s v="3284.08393016013-3294.08393016013"/>
          <s v="3294.08393016013-3304.08393016013"/>
          <s v="3304.08393016013-3314.08393016013"/>
          <s v="3314.08393016013-3324.08393016013"/>
          <s v="3324.08393016013-3334.08393016013"/>
          <s v="3334.08393016013-3344.08393016013"/>
          <s v="3344.08393016013-3354.08393016013"/>
          <s v="3354.08393016013-3364.08393016013"/>
          <s v="3364.08393016013-3374.08393016013"/>
          <s v="3374.08393016013-3384.08393016013"/>
          <s v="3384.08393016013-3394.08393016013"/>
          <s v="3394.08393016013-3404.08393016013"/>
          <s v="3404.08393016013-3414.08393016013"/>
          <s v="3414.08393016013-3424.08393016013"/>
          <s v="3424.08393016013-3434.08393016013"/>
          <s v="3434.08393016013-3444.08393016013"/>
          <s v="3444.08393016013-3454.08393016013"/>
          <s v="3454.08393016013-3464.08393016013"/>
          <s v="3464.08393016013-3474.08393016013"/>
          <s v="3474.08393016013-3484.08393016013"/>
          <s v="3484.08393016013-3494.08393016013"/>
          <s v="3494.08393016013-3504.08393016013"/>
          <s v="3504.08393016013-3514.08393016013"/>
          <s v="3514.08393016013-3524.08393016013"/>
          <s v="3524.08393016013-3534.08393016013"/>
          <s v="3534.08393016013-3544.08393016013"/>
          <s v="3544.08393016013-3554.08393016013"/>
          <s v="3554.08393016013-3564.08393016013"/>
          <s v="3564.08393016013-3574.08393016013"/>
          <s v="3574.08393016013-3584.08393016013"/>
          <s v="3584.08393016013-3594.08393016013"/>
          <s v="3594.08393016013-3604.08393016013"/>
          <s v="3604.08393016013-3614.08393016013"/>
          <s v="3614.08393016013-3624.08393016013"/>
          <s v="3624.08393016013-3634.08393016013"/>
          <s v="3634.08393016013-3644.08393016013"/>
          <s v="3644.08393016013-3654.08393016013"/>
          <s v="3654.08393016013-3664.08393016013"/>
          <s v="3664.08393016013-3674.08393016013"/>
          <s v="3674.08393016013-3684.08393016013"/>
          <s v="3684.08393016013-3694.08393016013"/>
          <s v="3694.08393016013-3704.08393016013"/>
          <s v="3704.08393016013-3714.08393016013"/>
          <s v="3714.08393016013-3724.08393016013"/>
          <s v="3724.08393016013-3734.08393016013"/>
          <s v="3734.08393016013-3744.08393016013"/>
          <s v="3744.08393016013-3754.08393016013"/>
          <s v="3754.08393016013-3764.08393016013"/>
          <s v="3764.08393016013-3774.08393016013"/>
          <s v="3774.08393016013-3784.08393016013"/>
          <s v="3784.08393016013-3794.08393016013"/>
          <s v="3794.08393016013-3804.08393016013"/>
          <s v="3804.08393016013-3814.08393016013"/>
          <s v="3814.08393016013-3824.08393016013"/>
          <s v="3824.08393016013-3834.08393016013"/>
          <s v="3834.08393016013-3844.08393016013"/>
          <s v="3844.08393016013-3854.08393016013"/>
          <s v="3854.08393016013-3864.08393016013"/>
          <s v="3864.08393016013-3874.08393016013"/>
          <s v="3874.08393016013-3884.08393016013"/>
          <s v="3884.08393016013-3894.08393016013"/>
          <s v="3894.08393016013-3904.08393016013"/>
          <s v="3904.08393016013-3914.08393016013"/>
          <s v="3914.08393016013-3924.08393016013"/>
          <s v="3924.08393016013-3934.08393016013"/>
          <s v="3934.08393016013-3944.08393016013"/>
          <s v="3944.08393016013-3954.08393016013"/>
          <s v="3954.08393016013-3964.08393016013"/>
          <s v="3964.08393016013-3974.08393016013"/>
          <s v="3974.08393016013-3984.08393016013"/>
          <s v="3984.08393016013-3994.08393016013"/>
          <s v="3994.08393016013-4004.08393016013"/>
          <s v="4004.08393016013-4014.08393016013"/>
          <s v="4014.08393016013-4024.08393016013"/>
          <s v="4024.08393016013-4034.08393016013"/>
          <s v="4034.08393016013-4044.08393016013"/>
          <s v="4044.08393016013-4054.08393016013"/>
          <s v="4054.08393016013-4064.08393016013"/>
          <s v="4064.08393016013-4074.08393016013"/>
          <s v="4074.08393016013-4084.08393016013"/>
          <s v="4084.08393016013-4094.08393016013"/>
          <s v="4094.08393016013-4104.08393016013"/>
          <s v="4104.08393016013-4114.08393016013"/>
          <s v="4114.08393016013-4124.08393016013"/>
          <s v="4124.08393016013-4134.08393016013"/>
          <s v="4134.08393016013-4144.08393016013"/>
          <s v="4144.08393016013-4154.08393016013"/>
          <s v="4154.08393016013-4164.08393016013"/>
          <s v="4164.08393016013-4174.08393016013"/>
          <s v="4174.08393016013-4184.08393016013"/>
          <s v="&gt;4184.08393016013"/>
        </groupItems>
      </fieldGroup>
    </cacheField>
    <cacheField name="Normal dist" numFmtId="0">
      <sharedItems containsSemiMixedTypes="0" containsString="0" containsNumber="1" minValue="7.6599668540331024E-11" maxValue="3.5153071800553145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6.8092304877064294"/>
    <x v="0"/>
    <n v="3.9051535294092949E-5"/>
  </r>
  <r>
    <m/>
    <x v="1"/>
    <n v="4.6669096088374714E-5"/>
  </r>
  <r>
    <m/>
    <x v="2"/>
    <n v="5.5572150841293411E-5"/>
  </r>
  <r>
    <m/>
    <x v="3"/>
    <n v="6.5935842876433699E-5"/>
  </r>
  <r>
    <m/>
    <x v="4"/>
    <n v="7.7951137775778077E-5"/>
  </r>
  <r>
    <m/>
    <x v="5"/>
    <n v="9.1824779612646149E-5"/>
  </r>
  <r>
    <m/>
    <x v="6"/>
    <n v="1.0777893073257875E-4"/>
  </r>
  <r>
    <m/>
    <x v="7"/>
    <n v="1.2605044596428135E-4"/>
  </r>
  <r>
    <m/>
    <x v="8"/>
    <n v="1.4688973328904874E-4"/>
  </r>
  <r>
    <m/>
    <x v="9"/>
    <n v="1.7055915584014795E-4"/>
  </r>
  <r>
    <m/>
    <x v="10"/>
    <n v="1.9733093484153067E-4"/>
  </r>
  <r>
    <m/>
    <x v="11"/>
    <n v="2.2748451988691557E-4"/>
  </r>
  <r>
    <m/>
    <x v="12"/>
    <n v="2.6130340191197945E-4"/>
  </r>
  <r>
    <m/>
    <x v="13"/>
    <n v="2.9907135536439561E-4"/>
  </r>
  <r>
    <m/>
    <x v="14"/>
    <n v="3.4106810939066496E-4"/>
  </r>
  <r>
    <m/>
    <x v="15"/>
    <n v="3.8756446320772182E-4"/>
  </r>
  <r>
    <m/>
    <x v="16"/>
    <n v="4.3881687798626157E-4"/>
  </r>
  <r>
    <m/>
    <x v="17"/>
    <n v="4.9506159621386114E-4"/>
  </r>
  <r>
    <m/>
    <x v="18"/>
    <n v="5.5650835919761202E-4"/>
  </r>
  <r>
    <m/>
    <x v="19"/>
    <n v="6.2333381357584168E-4"/>
  </r>
  <r>
    <m/>
    <x v="20"/>
    <n v="6.9567471781222553E-4"/>
  </r>
  <r>
    <m/>
    <x v="21"/>
    <n v="7.7362107894053775E-4"/>
  </r>
  <r>
    <m/>
    <x v="22"/>
    <n v="8.5720936755278232E-4"/>
  </r>
  <r>
    <m/>
    <x v="23"/>
    <n v="9.4641597438121009E-4"/>
  </r>
  <r>
    <m/>
    <x v="24"/>
    <n v="1.0411510840137193E-3"/>
  </r>
  <r>
    <m/>
    <x v="25"/>
    <n v="1.141253149527461E-3"/>
  </r>
  <r>
    <m/>
    <x v="26"/>
    <n v="1.2464841554143192E-3"/>
  </r>
  <r>
    <m/>
    <x v="27"/>
    <n v="1.3565258544903729E-3"/>
  </r>
  <r>
    <m/>
    <x v="28"/>
    <n v="1.4709771570497164E-3"/>
  </r>
  <r>
    <m/>
    <x v="29"/>
    <n v="1.5893528370295965E-3"/>
  </r>
  <r>
    <m/>
    <x v="30"/>
    <n v="1.7110837002841819E-3"/>
  </r>
  <r>
    <m/>
    <x v="31"/>
    <n v="1.8355183343244687E-3"/>
  </r>
  <r>
    <m/>
    <x v="32"/>
    <n v="1.9619265274137122E-3"/>
  </r>
  <r>
    <m/>
    <x v="33"/>
    <n v="2.089504408295478E-3"/>
  </r>
  <r>
    <m/>
    <x v="34"/>
    <n v="2.2173813168971631E-3"/>
  </r>
  <r>
    <m/>
    <x v="35"/>
    <n v="2.3446283721411556E-3"/>
  </r>
  <r>
    <m/>
    <x v="36"/>
    <n v="2.4702686567513632E-3"/>
  </r>
  <r>
    <m/>
    <x v="37"/>
    <n v="2.5932888920679139E-3"/>
  </r>
  <r>
    <m/>
    <x v="38"/>
    <n v="2.7126524298948496E-3"/>
  </r>
  <r>
    <m/>
    <x v="39"/>
    <n v="2.8273133448820527E-3"/>
  </r>
  <r>
    <m/>
    <x v="40"/>
    <n v="2.9362313714603313E-3"/>
  </r>
  <r>
    <m/>
    <x v="41"/>
    <n v="3.038387395420439E-3"/>
  </r>
  <r>
    <m/>
    <x v="42"/>
    <n v="3.1327991832370639E-3"/>
  </r>
  <r>
    <m/>
    <x v="43"/>
    <n v="3.2185370133815199E-3"/>
  </r>
  <r>
    <m/>
    <x v="44"/>
    <n v="3.2947388640892153E-3"/>
  </r>
  <r>
    <m/>
    <x v="45"/>
    <n v="3.3606248120026743E-3"/>
  </r>
  <r>
    <m/>
    <x v="46"/>
    <n v="3.4155103061189571E-3"/>
  </r>
  <r>
    <m/>
    <x v="47"/>
    <n v="3.4588180014976525E-3"/>
  </r>
  <r>
    <m/>
    <x v="48"/>
    <n v="3.4900878668338423E-3"/>
  </r>
  <r>
    <m/>
    <x v="49"/>
    <n v="3.5089853185134999E-3"/>
  </r>
  <r>
    <m/>
    <x v="50"/>
    <n v="3.5153071800553145E-3"/>
  </r>
  <r>
    <m/>
    <x v="51"/>
    <n v="3.5089853185135099E-3"/>
  </r>
  <r>
    <m/>
    <x v="52"/>
    <n v="3.4900878668338632E-3"/>
  </r>
  <r>
    <m/>
    <x v="53"/>
    <n v="3.4588180014976824E-3"/>
  </r>
  <r>
    <m/>
    <x v="54"/>
    <n v="3.4155103061189965E-3"/>
  </r>
  <r>
    <m/>
    <x v="55"/>
    <n v="3.3606248120027229E-3"/>
  </r>
  <r>
    <m/>
    <x v="56"/>
    <n v="3.2947388640892721E-3"/>
  </r>
  <r>
    <m/>
    <x v="57"/>
    <n v="3.2185370133815849E-3"/>
  </r>
  <r>
    <m/>
    <x v="58"/>
    <n v="3.1327991832371367E-3"/>
  </r>
  <r>
    <m/>
    <x v="59"/>
    <n v="3.038387395420518E-3"/>
  </r>
  <r>
    <m/>
    <x v="60"/>
    <n v="2.9362313714604163E-3"/>
  </r>
  <r>
    <m/>
    <x v="61"/>
    <n v="2.8273133448821425E-3"/>
  </r>
  <r>
    <m/>
    <x v="62"/>
    <n v="2.7126524298949433E-3"/>
  </r>
  <r>
    <m/>
    <x v="63"/>
    <n v="2.5932888920680115E-3"/>
  </r>
  <r>
    <m/>
    <x v="64"/>
    <n v="2.4702686567514634E-3"/>
  </r>
  <r>
    <m/>
    <x v="65"/>
    <n v="2.3446283721412571E-3"/>
  </r>
  <r>
    <m/>
    <x v="66"/>
    <n v="2.2173813168972654E-3"/>
  </r>
  <r>
    <m/>
    <x v="67"/>
    <n v="2.0895044082955803E-3"/>
  </r>
  <r>
    <m/>
    <x v="68"/>
    <n v="1.9619265274138141E-3"/>
  </r>
  <r>
    <m/>
    <x v="69"/>
    <n v="1.8355183343245691E-3"/>
  </r>
  <r>
    <m/>
    <x v="70"/>
    <n v="1.7110837002842806E-3"/>
  </r>
  <r>
    <m/>
    <x v="71"/>
    <n v="1.5893528370296928E-3"/>
  </r>
  <r>
    <m/>
    <x v="72"/>
    <n v="1.4709771570498101E-3"/>
  </r>
  <r>
    <m/>
    <x v="73"/>
    <n v="1.3565258544904627E-3"/>
  </r>
  <r>
    <m/>
    <x v="74"/>
    <n v="1.2464841554144057E-3"/>
  </r>
  <r>
    <m/>
    <x v="75"/>
    <n v="1.1412531495275432E-3"/>
  </r>
  <r>
    <m/>
    <x v="76"/>
    <n v="1.0411510840137974E-3"/>
  </r>
  <r>
    <m/>
    <x v="77"/>
    <n v="9.4641597438128338E-4"/>
  </r>
  <r>
    <m/>
    <x v="78"/>
    <n v="8.572093675528516E-4"/>
  </r>
  <r>
    <m/>
    <x v="79"/>
    <n v="7.7362107894060237E-4"/>
  </r>
  <r>
    <m/>
    <x v="80"/>
    <n v="6.9567471781228592E-4"/>
  </r>
  <r>
    <m/>
    <x v="81"/>
    <n v="6.233338135758973E-4"/>
  </r>
  <r>
    <m/>
    <x v="82"/>
    <n v="5.5650835919766352E-4"/>
  </r>
  <r>
    <m/>
    <x v="83"/>
    <n v="4.950615962139083E-4"/>
  </r>
  <r>
    <m/>
    <x v="84"/>
    <n v="4.3881687798630467E-4"/>
  </r>
  <r>
    <m/>
    <x v="85"/>
    <n v="3.8756446320776085E-4"/>
  </r>
  <r>
    <m/>
    <x v="86"/>
    <n v="3.4106810939070026E-4"/>
  </r>
  <r>
    <m/>
    <x v="87"/>
    <n v="2.9907135536442775E-4"/>
  </r>
  <r>
    <m/>
    <x v="88"/>
    <n v="2.6130340191200807E-4"/>
  </r>
  <r>
    <m/>
    <x v="89"/>
    <n v="2.2748451988694113E-4"/>
  </r>
  <r>
    <m/>
    <x v="90"/>
    <n v="1.9733093484155354E-4"/>
  </r>
  <r>
    <m/>
    <x v="91"/>
    <n v="1.7055915584016822E-4"/>
  </r>
  <r>
    <m/>
    <x v="92"/>
    <n v="1.4688973328906649E-4"/>
  </r>
  <r>
    <m/>
    <x v="93"/>
    <n v="1.2605044596429693E-4"/>
  </r>
  <r>
    <m/>
    <x v="94"/>
    <n v="1.0777893073259253E-4"/>
  </r>
  <r>
    <m/>
    <x v="95"/>
    <n v="9.1824779612658021E-5"/>
  </r>
  <r>
    <m/>
    <x v="96"/>
    <n v="7.795113777578839E-5"/>
  </r>
  <r>
    <m/>
    <x v="97"/>
    <n v="6.5935842876442644E-5"/>
  </r>
  <r>
    <m/>
    <x v="98"/>
    <n v="5.5572150841301163E-5"/>
  </r>
  <r>
    <m/>
    <x v="99"/>
    <n v="4.6669096088381267E-5"/>
  </r>
  <r>
    <m/>
    <x v="100"/>
    <n v="3.9051535294098567E-5"/>
  </r>
  <r>
    <m/>
    <x v="101"/>
    <n v="3.2559923499998049E-5"/>
  </r>
  <r>
    <m/>
    <x v="102"/>
    <n v="2.7049869790551667E-5"/>
  </r>
  <r>
    <m/>
    <x v="103"/>
    <n v="2.2391517220468267E-5"/>
  </r>
  <r>
    <m/>
    <x v="104"/>
    <n v="1.8468788359939474E-5"/>
  </r>
  <r>
    <m/>
    <x v="105"/>
    <n v="1.517853398116524E-5"/>
  </r>
  <r>
    <m/>
    <x v="106"/>
    <n v="1.2429618232089861E-5"/>
  </r>
  <r>
    <m/>
    <x v="107"/>
    <n v="1.0141969312891159E-5"/>
  </r>
  <r>
    <m/>
    <x v="108"/>
    <n v="8.2456203409514958E-6"/>
  </r>
  <r>
    <m/>
    <x v="109"/>
    <n v="6.6797608874966731E-6"/>
  </r>
  <r>
    <m/>
    <x v="110"/>
    <n v="5.3918156938758675E-6"/>
  </r>
  <r>
    <m/>
    <x v="111"/>
    <n v="4.3365634021775857E-6"/>
  </r>
  <r>
    <m/>
    <x v="112"/>
    <n v="3.4753048146744596E-6"/>
  </r>
  <r>
    <m/>
    <x v="113"/>
    <n v="2.7750872596501198E-6"/>
  </r>
  <r>
    <m/>
    <x v="114"/>
    <n v="2.2079890995904711E-6"/>
  </r>
  <r>
    <m/>
    <x v="115"/>
    <n v="1.7504662685583163E-6"/>
  </r>
  <r>
    <m/>
    <x v="116"/>
    <n v="1.3827609538160204E-6"/>
  </r>
  <r>
    <m/>
    <x v="117"/>
    <n v="1.0883711182699865E-6"/>
  </r>
  <r>
    <m/>
    <x v="118"/>
    <n v="8.5357846447084834E-7"/>
  </r>
  <r>
    <m/>
    <x v="119"/>
    <n v="6.6703163301800083E-7"/>
  </r>
  <r>
    <m/>
    <x v="120"/>
    <n v="5.1938087156519609E-7"/>
  </r>
  <r>
    <m/>
    <x v="121"/>
    <n v="4.0296006816784793E-7"/>
  </r>
  <r>
    <m/>
    <x v="122"/>
    <n v="3.1151187846211587E-7"/>
  </r>
  <r>
    <m/>
    <x v="123"/>
    <n v="2.3995165621282132E-7"/>
  </r>
  <r>
    <m/>
    <x v="124"/>
    <n v="1.8416599001773068E-7"/>
  </r>
  <r>
    <m/>
    <x v="125"/>
    <n v="1.4084182759653187E-7"/>
  </r>
  <r>
    <m/>
    <x v="126"/>
    <n v="1.0732240882955942E-7"/>
  </r>
  <r>
    <m/>
    <x v="127"/>
    <n v="8.1486508820968654E-8"/>
  </r>
  <r>
    <m/>
    <x v="128"/>
    <n v="6.1647795496748065E-8"/>
  </r>
  <r>
    <m/>
    <x v="129"/>
    <n v="4.64714186349652E-8"/>
  </r>
  <r>
    <m/>
    <x v="130"/>
    <n v="3.490525778075919E-8"/>
  </r>
  <r>
    <m/>
    <x v="131"/>
    <n v="2.6123556903224925E-8"/>
  </r>
  <r>
    <m/>
    <x v="132"/>
    <n v="1.9480957901724532E-8"/>
  </r>
  <r>
    <m/>
    <x v="133"/>
    <n v="1.44752091239515E-8"/>
  </r>
  <r>
    <m/>
    <x v="134"/>
    <n v="1.0717066497845035E-8"/>
  </r>
  <r>
    <m/>
    <x v="135"/>
    <n v="7.9061225892577536E-9"/>
  </r>
  <r>
    <m/>
    <x v="136"/>
    <n v="5.8114927792368127E-9"/>
  </r>
  <r>
    <m/>
    <x v="137"/>
    <n v="4.2564584749091461E-9"/>
  </r>
  <r>
    <m/>
    <x v="138"/>
    <n v="3.10631603877695E-9"/>
  </r>
  <r>
    <m/>
    <x v="139"/>
    <n v="2.2588085197323996E-9"/>
  </r>
  <r>
    <m/>
    <x v="140"/>
    <n v="1.6366270883994436E-9"/>
  </r>
  <r>
    <m/>
    <x v="141"/>
    <n v="1.1815622111105441E-9"/>
  </r>
  <r>
    <m/>
    <x v="142"/>
    <n v="8.4996294089548101E-10"/>
  </r>
  <r>
    <m/>
    <x v="143"/>
    <n v="6.0922810217080915E-10"/>
  </r>
  <r>
    <m/>
    <x v="144"/>
    <n v="4.3510733578726964E-10"/>
  </r>
  <r>
    <m/>
    <x v="145"/>
    <n v="3.0963455572543747E-10"/>
  </r>
  <r>
    <m/>
    <x v="146"/>
    <n v="2.1955279984672816E-10"/>
  </r>
  <r>
    <m/>
    <x v="147"/>
    <n v="1.5511902874290147E-10"/>
  </r>
  <r>
    <m/>
    <x v="148"/>
    <n v="1.0920127614886623E-10"/>
  </r>
  <r>
    <m/>
    <x v="149"/>
    <n v="7.6599668540331024E-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6" firstHeaderRow="1" firstDataRow="1" firstDataCol="1"/>
  <pivotFields count="3">
    <pivotField showAll="0"/>
    <pivotField axis="axisRow" numFmtId="1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dataField="1" showAll="0"/>
  </pivotFields>
  <rowFields count="1">
    <field x="1"/>
  </rowFields>
  <rowItems count="10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dataFields count="1">
    <dataField name="Count of Normal dist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6"/>
  <sheetViews>
    <sheetView topLeftCell="A84" workbookViewId="0">
      <selection activeCell="G86" sqref="G86"/>
    </sheetView>
  </sheetViews>
  <sheetFormatPr defaultRowHeight="15" x14ac:dyDescent="0.25"/>
  <cols>
    <col min="1" max="1" width="33.5703125" bestFit="1" customWidth="1"/>
    <col min="2" max="2" width="19.5703125" bestFit="1" customWidth="1"/>
  </cols>
  <sheetData>
    <row r="3" spans="1:2" x14ac:dyDescent="0.25">
      <c r="A3" s="2" t="s">
        <v>17</v>
      </c>
      <c r="B3" t="s">
        <v>16</v>
      </c>
    </row>
    <row r="4" spans="1:2" x14ac:dyDescent="0.25">
      <c r="A4" s="5" t="s">
        <v>18</v>
      </c>
      <c r="B4" s="4">
        <v>2</v>
      </c>
    </row>
    <row r="5" spans="1:2" x14ac:dyDescent="0.25">
      <c r="A5" s="5" t="s">
        <v>19</v>
      </c>
      <c r="B5" s="4">
        <v>1</v>
      </c>
    </row>
    <row r="6" spans="1:2" x14ac:dyDescent="0.25">
      <c r="A6" s="5" t="s">
        <v>20</v>
      </c>
      <c r="B6" s="4">
        <v>2</v>
      </c>
    </row>
    <row r="7" spans="1:2" x14ac:dyDescent="0.25">
      <c r="A7" s="5" t="s">
        <v>21</v>
      </c>
      <c r="B7" s="4">
        <v>1</v>
      </c>
    </row>
    <row r="8" spans="1:2" x14ac:dyDescent="0.25">
      <c r="A8" s="5" t="s">
        <v>22</v>
      </c>
      <c r="B8" s="4">
        <v>2</v>
      </c>
    </row>
    <row r="9" spans="1:2" x14ac:dyDescent="0.25">
      <c r="A9" s="5" t="s">
        <v>23</v>
      </c>
      <c r="B9" s="4">
        <v>1</v>
      </c>
    </row>
    <row r="10" spans="1:2" x14ac:dyDescent="0.25">
      <c r="A10" s="5" t="s">
        <v>24</v>
      </c>
      <c r="B10" s="4">
        <v>2</v>
      </c>
    </row>
    <row r="11" spans="1:2" x14ac:dyDescent="0.25">
      <c r="A11" s="5" t="s">
        <v>25</v>
      </c>
      <c r="B11" s="4">
        <v>1</v>
      </c>
    </row>
    <row r="12" spans="1:2" x14ac:dyDescent="0.25">
      <c r="A12" s="5" t="s">
        <v>26</v>
      </c>
      <c r="B12" s="4">
        <v>2</v>
      </c>
    </row>
    <row r="13" spans="1:2" x14ac:dyDescent="0.25">
      <c r="A13" s="5" t="s">
        <v>27</v>
      </c>
      <c r="B13" s="4">
        <v>1</v>
      </c>
    </row>
    <row r="14" spans="1:2" x14ac:dyDescent="0.25">
      <c r="A14" s="5" t="s">
        <v>28</v>
      </c>
      <c r="B14" s="4">
        <v>2</v>
      </c>
    </row>
    <row r="15" spans="1:2" x14ac:dyDescent="0.25">
      <c r="A15" s="5" t="s">
        <v>29</v>
      </c>
      <c r="B15" s="4">
        <v>1</v>
      </c>
    </row>
    <row r="16" spans="1:2" x14ac:dyDescent="0.25">
      <c r="A16" s="5" t="s">
        <v>30</v>
      </c>
      <c r="B16" s="4">
        <v>2</v>
      </c>
    </row>
    <row r="17" spans="1:2" x14ac:dyDescent="0.25">
      <c r="A17" s="5" t="s">
        <v>31</v>
      </c>
      <c r="B17" s="4">
        <v>1</v>
      </c>
    </row>
    <row r="18" spans="1:2" x14ac:dyDescent="0.25">
      <c r="A18" s="5" t="s">
        <v>32</v>
      </c>
      <c r="B18" s="4">
        <v>2</v>
      </c>
    </row>
    <row r="19" spans="1:2" x14ac:dyDescent="0.25">
      <c r="A19" s="5" t="s">
        <v>33</v>
      </c>
      <c r="B19" s="4">
        <v>1</v>
      </c>
    </row>
    <row r="20" spans="1:2" x14ac:dyDescent="0.25">
      <c r="A20" s="5" t="s">
        <v>34</v>
      </c>
      <c r="B20" s="4">
        <v>1</v>
      </c>
    </row>
    <row r="21" spans="1:2" x14ac:dyDescent="0.25">
      <c r="A21" s="5" t="s">
        <v>35</v>
      </c>
      <c r="B21" s="4">
        <v>2</v>
      </c>
    </row>
    <row r="22" spans="1:2" x14ac:dyDescent="0.25">
      <c r="A22" s="5" t="s">
        <v>36</v>
      </c>
      <c r="B22" s="4">
        <v>1</v>
      </c>
    </row>
    <row r="23" spans="1:2" x14ac:dyDescent="0.25">
      <c r="A23" s="5" t="s">
        <v>37</v>
      </c>
      <c r="B23" s="4">
        <v>2</v>
      </c>
    </row>
    <row r="24" spans="1:2" x14ac:dyDescent="0.25">
      <c r="A24" s="5" t="s">
        <v>38</v>
      </c>
      <c r="B24" s="4">
        <v>1</v>
      </c>
    </row>
    <row r="25" spans="1:2" x14ac:dyDescent="0.25">
      <c r="A25" s="5" t="s">
        <v>39</v>
      </c>
      <c r="B25" s="4">
        <v>2</v>
      </c>
    </row>
    <row r="26" spans="1:2" x14ac:dyDescent="0.25">
      <c r="A26" s="5" t="s">
        <v>40</v>
      </c>
      <c r="B26" s="4">
        <v>1</v>
      </c>
    </row>
    <row r="27" spans="1:2" x14ac:dyDescent="0.25">
      <c r="A27" s="5" t="s">
        <v>41</v>
      </c>
      <c r="B27" s="4">
        <v>2</v>
      </c>
    </row>
    <row r="28" spans="1:2" x14ac:dyDescent="0.25">
      <c r="A28" s="5" t="s">
        <v>42</v>
      </c>
      <c r="B28" s="4">
        <v>1</v>
      </c>
    </row>
    <row r="29" spans="1:2" x14ac:dyDescent="0.25">
      <c r="A29" s="5" t="s">
        <v>43</v>
      </c>
      <c r="B29" s="4">
        <v>2</v>
      </c>
    </row>
    <row r="30" spans="1:2" x14ac:dyDescent="0.25">
      <c r="A30" s="5" t="s">
        <v>44</v>
      </c>
      <c r="B30" s="4">
        <v>1</v>
      </c>
    </row>
    <row r="31" spans="1:2" x14ac:dyDescent="0.25">
      <c r="A31" s="5" t="s">
        <v>45</v>
      </c>
      <c r="B31" s="4">
        <v>2</v>
      </c>
    </row>
    <row r="32" spans="1:2" x14ac:dyDescent="0.25">
      <c r="A32" s="5" t="s">
        <v>46</v>
      </c>
      <c r="B32" s="4">
        <v>1</v>
      </c>
    </row>
    <row r="33" spans="1:2" x14ac:dyDescent="0.25">
      <c r="A33" s="5" t="s">
        <v>47</v>
      </c>
      <c r="B33" s="4">
        <v>2</v>
      </c>
    </row>
    <row r="34" spans="1:2" x14ac:dyDescent="0.25">
      <c r="A34" s="5" t="s">
        <v>48</v>
      </c>
      <c r="B34" s="4">
        <v>1</v>
      </c>
    </row>
    <row r="35" spans="1:2" x14ac:dyDescent="0.25">
      <c r="A35" s="5" t="s">
        <v>49</v>
      </c>
      <c r="B35" s="4">
        <v>1</v>
      </c>
    </row>
    <row r="36" spans="1:2" x14ac:dyDescent="0.25">
      <c r="A36" s="5" t="s">
        <v>50</v>
      </c>
      <c r="B36" s="4">
        <v>2</v>
      </c>
    </row>
    <row r="37" spans="1:2" x14ac:dyDescent="0.25">
      <c r="A37" s="5" t="s">
        <v>51</v>
      </c>
      <c r="B37" s="4">
        <v>1</v>
      </c>
    </row>
    <row r="38" spans="1:2" x14ac:dyDescent="0.25">
      <c r="A38" s="5" t="s">
        <v>52</v>
      </c>
      <c r="B38" s="4">
        <v>2</v>
      </c>
    </row>
    <row r="39" spans="1:2" x14ac:dyDescent="0.25">
      <c r="A39" s="5" t="s">
        <v>53</v>
      </c>
      <c r="B39" s="4">
        <v>1</v>
      </c>
    </row>
    <row r="40" spans="1:2" x14ac:dyDescent="0.25">
      <c r="A40" s="5" t="s">
        <v>54</v>
      </c>
      <c r="B40" s="4">
        <v>2</v>
      </c>
    </row>
    <row r="41" spans="1:2" x14ac:dyDescent="0.25">
      <c r="A41" s="5" t="s">
        <v>55</v>
      </c>
      <c r="B41" s="4">
        <v>1</v>
      </c>
    </row>
    <row r="42" spans="1:2" x14ac:dyDescent="0.25">
      <c r="A42" s="5" t="s">
        <v>56</v>
      </c>
      <c r="B42" s="4">
        <v>2</v>
      </c>
    </row>
    <row r="43" spans="1:2" x14ac:dyDescent="0.25">
      <c r="A43" s="5" t="s">
        <v>57</v>
      </c>
      <c r="B43" s="4">
        <v>1</v>
      </c>
    </row>
    <row r="44" spans="1:2" x14ac:dyDescent="0.25">
      <c r="A44" s="5" t="s">
        <v>58</v>
      </c>
      <c r="B44" s="4">
        <v>2</v>
      </c>
    </row>
    <row r="45" spans="1:2" x14ac:dyDescent="0.25">
      <c r="A45" s="5" t="s">
        <v>59</v>
      </c>
      <c r="B45" s="4">
        <v>1</v>
      </c>
    </row>
    <row r="46" spans="1:2" x14ac:dyDescent="0.25">
      <c r="A46" s="5" t="s">
        <v>60</v>
      </c>
      <c r="B46" s="4">
        <v>2</v>
      </c>
    </row>
    <row r="47" spans="1:2" x14ac:dyDescent="0.25">
      <c r="A47" s="5" t="s">
        <v>61</v>
      </c>
      <c r="B47" s="4">
        <v>1</v>
      </c>
    </row>
    <row r="48" spans="1:2" x14ac:dyDescent="0.25">
      <c r="A48" s="5" t="s">
        <v>62</v>
      </c>
      <c r="B48" s="4">
        <v>2</v>
      </c>
    </row>
    <row r="49" spans="1:2" x14ac:dyDescent="0.25">
      <c r="A49" s="5" t="s">
        <v>63</v>
      </c>
      <c r="B49" s="4">
        <v>1</v>
      </c>
    </row>
    <row r="50" spans="1:2" x14ac:dyDescent="0.25">
      <c r="A50" s="5" t="s">
        <v>64</v>
      </c>
      <c r="B50" s="4">
        <v>2</v>
      </c>
    </row>
    <row r="51" spans="1:2" x14ac:dyDescent="0.25">
      <c r="A51" s="5" t="s">
        <v>65</v>
      </c>
      <c r="B51" s="4">
        <v>1</v>
      </c>
    </row>
    <row r="52" spans="1:2" x14ac:dyDescent="0.25">
      <c r="A52" s="5" t="s">
        <v>66</v>
      </c>
      <c r="B52" s="4">
        <v>1</v>
      </c>
    </row>
    <row r="53" spans="1:2" x14ac:dyDescent="0.25">
      <c r="A53" s="5" t="s">
        <v>67</v>
      </c>
      <c r="B53" s="4">
        <v>2</v>
      </c>
    </row>
    <row r="54" spans="1:2" x14ac:dyDescent="0.25">
      <c r="A54" s="5" t="s">
        <v>68</v>
      </c>
      <c r="B54" s="4">
        <v>1</v>
      </c>
    </row>
    <row r="55" spans="1:2" x14ac:dyDescent="0.25">
      <c r="A55" s="5" t="s">
        <v>69</v>
      </c>
      <c r="B55" s="4">
        <v>2</v>
      </c>
    </row>
    <row r="56" spans="1:2" x14ac:dyDescent="0.25">
      <c r="A56" s="5" t="s">
        <v>70</v>
      </c>
      <c r="B56" s="4">
        <v>1</v>
      </c>
    </row>
    <row r="57" spans="1:2" x14ac:dyDescent="0.25">
      <c r="A57" s="5" t="s">
        <v>71</v>
      </c>
      <c r="B57" s="4">
        <v>2</v>
      </c>
    </row>
    <row r="58" spans="1:2" x14ac:dyDescent="0.25">
      <c r="A58" s="5" t="s">
        <v>72</v>
      </c>
      <c r="B58" s="4">
        <v>1</v>
      </c>
    </row>
    <row r="59" spans="1:2" x14ac:dyDescent="0.25">
      <c r="A59" s="5" t="s">
        <v>73</v>
      </c>
      <c r="B59" s="4">
        <v>2</v>
      </c>
    </row>
    <row r="60" spans="1:2" x14ac:dyDescent="0.25">
      <c r="A60" s="5" t="s">
        <v>74</v>
      </c>
      <c r="B60" s="4">
        <v>1</v>
      </c>
    </row>
    <row r="61" spans="1:2" x14ac:dyDescent="0.25">
      <c r="A61" s="5" t="s">
        <v>75</v>
      </c>
      <c r="B61" s="4">
        <v>2</v>
      </c>
    </row>
    <row r="62" spans="1:2" x14ac:dyDescent="0.25">
      <c r="A62" s="5" t="s">
        <v>76</v>
      </c>
      <c r="B62" s="4">
        <v>1</v>
      </c>
    </row>
    <row r="63" spans="1:2" x14ac:dyDescent="0.25">
      <c r="A63" s="5" t="s">
        <v>77</v>
      </c>
      <c r="B63" s="4">
        <v>2</v>
      </c>
    </row>
    <row r="64" spans="1:2" x14ac:dyDescent="0.25">
      <c r="A64" s="5" t="s">
        <v>78</v>
      </c>
      <c r="B64" s="4">
        <v>1</v>
      </c>
    </row>
    <row r="65" spans="1:2" x14ac:dyDescent="0.25">
      <c r="A65" s="5" t="s">
        <v>79</v>
      </c>
      <c r="B65" s="4">
        <v>2</v>
      </c>
    </row>
    <row r="66" spans="1:2" x14ac:dyDescent="0.25">
      <c r="A66" s="5" t="s">
        <v>80</v>
      </c>
      <c r="B66" s="4">
        <v>1</v>
      </c>
    </row>
    <row r="67" spans="1:2" x14ac:dyDescent="0.25">
      <c r="A67" s="5" t="s">
        <v>81</v>
      </c>
      <c r="B67" s="4">
        <v>1</v>
      </c>
    </row>
    <row r="68" spans="1:2" x14ac:dyDescent="0.25">
      <c r="A68" s="5" t="s">
        <v>82</v>
      </c>
      <c r="B68" s="4">
        <v>2</v>
      </c>
    </row>
    <row r="69" spans="1:2" x14ac:dyDescent="0.25">
      <c r="A69" s="5" t="s">
        <v>83</v>
      </c>
      <c r="B69" s="4">
        <v>1</v>
      </c>
    </row>
    <row r="70" spans="1:2" x14ac:dyDescent="0.25">
      <c r="A70" s="5" t="s">
        <v>84</v>
      </c>
      <c r="B70" s="4">
        <v>2</v>
      </c>
    </row>
    <row r="71" spans="1:2" x14ac:dyDescent="0.25">
      <c r="A71" s="5" t="s">
        <v>85</v>
      </c>
      <c r="B71" s="4">
        <v>1</v>
      </c>
    </row>
    <row r="72" spans="1:2" x14ac:dyDescent="0.25">
      <c r="A72" s="5" t="s">
        <v>86</v>
      </c>
      <c r="B72" s="4">
        <v>2</v>
      </c>
    </row>
    <row r="73" spans="1:2" x14ac:dyDescent="0.25">
      <c r="A73" s="5" t="s">
        <v>87</v>
      </c>
      <c r="B73" s="4">
        <v>1</v>
      </c>
    </row>
    <row r="74" spans="1:2" x14ac:dyDescent="0.25">
      <c r="A74" s="5" t="s">
        <v>88</v>
      </c>
      <c r="B74" s="4">
        <v>2</v>
      </c>
    </row>
    <row r="75" spans="1:2" x14ac:dyDescent="0.25">
      <c r="A75" s="5" t="s">
        <v>89</v>
      </c>
      <c r="B75" s="4">
        <v>1</v>
      </c>
    </row>
    <row r="76" spans="1:2" x14ac:dyDescent="0.25">
      <c r="A76" s="5" t="s">
        <v>90</v>
      </c>
      <c r="B76" s="4">
        <v>2</v>
      </c>
    </row>
    <row r="77" spans="1:2" x14ac:dyDescent="0.25">
      <c r="A77" s="5" t="s">
        <v>91</v>
      </c>
      <c r="B77" s="4">
        <v>1</v>
      </c>
    </row>
    <row r="78" spans="1:2" x14ac:dyDescent="0.25">
      <c r="A78" s="5" t="s">
        <v>92</v>
      </c>
      <c r="B78" s="4">
        <v>2</v>
      </c>
    </row>
    <row r="79" spans="1:2" x14ac:dyDescent="0.25">
      <c r="A79" s="5" t="s">
        <v>93</v>
      </c>
      <c r="B79" s="4">
        <v>1</v>
      </c>
    </row>
    <row r="80" spans="1:2" x14ac:dyDescent="0.25">
      <c r="A80" s="5" t="s">
        <v>94</v>
      </c>
      <c r="B80" s="4">
        <v>2</v>
      </c>
    </row>
    <row r="81" spans="1:2" x14ac:dyDescent="0.25">
      <c r="A81" s="5" t="s">
        <v>95</v>
      </c>
      <c r="B81" s="4">
        <v>1</v>
      </c>
    </row>
    <row r="82" spans="1:2" x14ac:dyDescent="0.25">
      <c r="A82" s="5" t="s">
        <v>96</v>
      </c>
      <c r="B82" s="4">
        <v>2</v>
      </c>
    </row>
    <row r="83" spans="1:2" x14ac:dyDescent="0.25">
      <c r="A83" s="5" t="s">
        <v>97</v>
      </c>
      <c r="B83" s="4">
        <v>1</v>
      </c>
    </row>
    <row r="84" spans="1:2" x14ac:dyDescent="0.25">
      <c r="A84" s="5" t="s">
        <v>98</v>
      </c>
      <c r="B84" s="4">
        <v>1</v>
      </c>
    </row>
    <row r="85" spans="1:2" x14ac:dyDescent="0.25">
      <c r="A85" s="5" t="s">
        <v>99</v>
      </c>
      <c r="B85" s="4">
        <v>2</v>
      </c>
    </row>
    <row r="86" spans="1:2" x14ac:dyDescent="0.25">
      <c r="A86" s="5" t="s">
        <v>100</v>
      </c>
      <c r="B86" s="4">
        <v>1</v>
      </c>
    </row>
    <row r="87" spans="1:2" x14ac:dyDescent="0.25">
      <c r="A87" s="5" t="s">
        <v>101</v>
      </c>
      <c r="B87" s="4">
        <v>2</v>
      </c>
    </row>
    <row r="88" spans="1:2" x14ac:dyDescent="0.25">
      <c r="A88" s="5" t="s">
        <v>102</v>
      </c>
      <c r="B88" s="4">
        <v>1</v>
      </c>
    </row>
    <row r="89" spans="1:2" x14ac:dyDescent="0.25">
      <c r="A89" s="5" t="s">
        <v>103</v>
      </c>
      <c r="B89" s="4">
        <v>2</v>
      </c>
    </row>
    <row r="90" spans="1:2" x14ac:dyDescent="0.25">
      <c r="A90" s="5" t="s">
        <v>104</v>
      </c>
      <c r="B90" s="4">
        <v>1</v>
      </c>
    </row>
    <row r="91" spans="1:2" x14ac:dyDescent="0.25">
      <c r="A91" s="5" t="s">
        <v>105</v>
      </c>
      <c r="B91" s="4">
        <v>2</v>
      </c>
    </row>
    <row r="92" spans="1:2" x14ac:dyDescent="0.25">
      <c r="A92" s="5" t="s">
        <v>106</v>
      </c>
      <c r="B92" s="4">
        <v>1</v>
      </c>
    </row>
    <row r="93" spans="1:2" x14ac:dyDescent="0.25">
      <c r="A93" s="5" t="s">
        <v>107</v>
      </c>
      <c r="B93" s="4">
        <v>2</v>
      </c>
    </row>
    <row r="94" spans="1:2" x14ac:dyDescent="0.25">
      <c r="A94" s="5" t="s">
        <v>108</v>
      </c>
      <c r="B94" s="4">
        <v>1</v>
      </c>
    </row>
    <row r="95" spans="1:2" x14ac:dyDescent="0.25">
      <c r="A95" s="5" t="s">
        <v>109</v>
      </c>
      <c r="B95" s="4">
        <v>2</v>
      </c>
    </row>
    <row r="96" spans="1:2" x14ac:dyDescent="0.25">
      <c r="A96" s="5" t="s">
        <v>110</v>
      </c>
      <c r="B96" s="4">
        <v>1</v>
      </c>
    </row>
    <row r="97" spans="1:2" x14ac:dyDescent="0.25">
      <c r="A97" s="5" t="s">
        <v>111</v>
      </c>
      <c r="B97" s="4">
        <v>2</v>
      </c>
    </row>
    <row r="98" spans="1:2" x14ac:dyDescent="0.25">
      <c r="A98" s="5" t="s">
        <v>112</v>
      </c>
      <c r="B98" s="4">
        <v>1</v>
      </c>
    </row>
    <row r="99" spans="1:2" x14ac:dyDescent="0.25">
      <c r="A99" s="5" t="s">
        <v>113</v>
      </c>
      <c r="B99" s="4">
        <v>1</v>
      </c>
    </row>
    <row r="100" spans="1:2" x14ac:dyDescent="0.25">
      <c r="A100" s="5" t="s">
        <v>114</v>
      </c>
      <c r="B100" s="4">
        <v>2</v>
      </c>
    </row>
    <row r="101" spans="1:2" x14ac:dyDescent="0.25">
      <c r="A101" s="5" t="s">
        <v>115</v>
      </c>
      <c r="B101" s="4">
        <v>1</v>
      </c>
    </row>
    <row r="102" spans="1:2" x14ac:dyDescent="0.25">
      <c r="A102" s="5" t="s">
        <v>116</v>
      </c>
      <c r="B102" s="4">
        <v>2</v>
      </c>
    </row>
    <row r="103" spans="1:2" x14ac:dyDescent="0.25">
      <c r="A103" s="5" t="s">
        <v>117</v>
      </c>
      <c r="B103" s="4">
        <v>1</v>
      </c>
    </row>
    <row r="104" spans="1:2" x14ac:dyDescent="0.25">
      <c r="A104" s="5" t="s">
        <v>118</v>
      </c>
      <c r="B104" s="4">
        <v>2</v>
      </c>
    </row>
    <row r="105" spans="1:2" x14ac:dyDescent="0.25">
      <c r="A105" s="5" t="s">
        <v>119</v>
      </c>
      <c r="B105" s="4">
        <v>1</v>
      </c>
    </row>
    <row r="106" spans="1:2" x14ac:dyDescent="0.25">
      <c r="A106" s="5" t="s">
        <v>12</v>
      </c>
      <c r="B106" s="4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activeCell="L2" sqref="L2"/>
    </sheetView>
  </sheetViews>
  <sheetFormatPr defaultRowHeight="15" x14ac:dyDescent="0.25"/>
  <cols>
    <col min="5" max="5" width="10.5703125" bestFit="1" customWidth="1"/>
    <col min="13" max="13" width="12" bestFit="1" customWidth="1"/>
  </cols>
  <sheetData>
    <row r="1" spans="1:13" x14ac:dyDescent="0.25">
      <c r="A1" t="s">
        <v>9</v>
      </c>
      <c r="K1" t="s">
        <v>15</v>
      </c>
      <c r="L1" t="s">
        <v>13</v>
      </c>
      <c r="M1" t="s">
        <v>14</v>
      </c>
    </row>
    <row r="2" spans="1:13" x14ac:dyDescent="0.25">
      <c r="A2">
        <v>3310</v>
      </c>
      <c r="E2" t="s">
        <v>0</v>
      </c>
      <c r="K2" s="3">
        <f>(6*E11)/100</f>
        <v>6.8092304877064294</v>
      </c>
      <c r="L2" s="1">
        <f>E9-(3)*$E$11</f>
        <v>3164.0839301601331</v>
      </c>
      <c r="M2">
        <f>NORMDIST(L2,$E$9,$E$11,FALSE)</f>
        <v>3.9051535294092949E-5</v>
      </c>
    </row>
    <row r="3" spans="1:13" x14ac:dyDescent="0.25">
      <c r="A3">
        <v>3350</v>
      </c>
      <c r="D3" t="s">
        <v>1</v>
      </c>
      <c r="E3">
        <f>MIN(A2:A12)</f>
        <v>3310</v>
      </c>
      <c r="L3" s="1">
        <f t="shared" ref="L3:L66" si="0">L2+$K$2</f>
        <v>3170.8931606478395</v>
      </c>
      <c r="M3">
        <f t="shared" ref="M3:M66" si="1">NORMDIST(L3,$E$9,$E$11,FALSE)</f>
        <v>4.6669096088374714E-5</v>
      </c>
    </row>
    <row r="4" spans="1:13" x14ac:dyDescent="0.25">
      <c r="A4">
        <v>3450</v>
      </c>
      <c r="D4" t="s">
        <v>2</v>
      </c>
      <c r="E4">
        <f>QUARTILE(A2:A12,1)</f>
        <v>3465</v>
      </c>
      <c r="H4" t="s">
        <v>10</v>
      </c>
      <c r="I4">
        <f>PERCENTILE(A2:A12,0.85)</f>
        <v>3600</v>
      </c>
      <c r="L4" s="1">
        <f t="shared" si="0"/>
        <v>3177.7023911355459</v>
      </c>
      <c r="M4">
        <f t="shared" si="1"/>
        <v>5.5572150841293411E-5</v>
      </c>
    </row>
    <row r="5" spans="1:13" x14ac:dyDescent="0.25">
      <c r="A5">
        <v>3480</v>
      </c>
      <c r="D5" t="s">
        <v>3</v>
      </c>
      <c r="E5">
        <f>QUARTILE(A2:A12,2)</f>
        <v>3490</v>
      </c>
      <c r="L5" s="1">
        <f t="shared" si="0"/>
        <v>3184.5116216232523</v>
      </c>
      <c r="M5">
        <f t="shared" si="1"/>
        <v>6.5935842876433699E-5</v>
      </c>
    </row>
    <row r="6" spans="1:13" x14ac:dyDescent="0.25">
      <c r="A6">
        <v>3480</v>
      </c>
      <c r="D6" t="s">
        <v>4</v>
      </c>
      <c r="E6">
        <f>QUARTILE(A2:A12,3)</f>
        <v>3545</v>
      </c>
      <c r="L6" s="1">
        <f t="shared" si="0"/>
        <v>3191.3208521109586</v>
      </c>
      <c r="M6">
        <f t="shared" si="1"/>
        <v>7.7951137775778077E-5</v>
      </c>
    </row>
    <row r="7" spans="1:13" x14ac:dyDescent="0.25">
      <c r="A7">
        <v>3490</v>
      </c>
      <c r="D7" t="s">
        <v>5</v>
      </c>
      <c r="E7">
        <f>MAX(A2:A12)</f>
        <v>3730</v>
      </c>
      <c r="L7" s="1">
        <f t="shared" si="0"/>
        <v>3198.130082598665</v>
      </c>
      <c r="M7">
        <f t="shared" si="1"/>
        <v>9.1824779612646149E-5</v>
      </c>
    </row>
    <row r="8" spans="1:13" x14ac:dyDescent="0.25">
      <c r="A8">
        <v>3520</v>
      </c>
      <c r="L8" s="1">
        <f t="shared" si="0"/>
        <v>3204.9393130863714</v>
      </c>
      <c r="M8">
        <f t="shared" si="1"/>
        <v>1.0777893073257875E-4</v>
      </c>
    </row>
    <row r="9" spans="1:13" x14ac:dyDescent="0.25">
      <c r="A9">
        <v>3540</v>
      </c>
      <c r="D9" t="s">
        <v>6</v>
      </c>
      <c r="E9" s="1">
        <f>AVERAGE(A2:A12)</f>
        <v>3504.5454545454545</v>
      </c>
      <c r="L9" s="1">
        <f t="shared" si="0"/>
        <v>3211.7485435740778</v>
      </c>
      <c r="M9">
        <f t="shared" si="1"/>
        <v>1.2605044596428135E-4</v>
      </c>
    </row>
    <row r="10" spans="1:13" x14ac:dyDescent="0.25">
      <c r="A10">
        <v>3550</v>
      </c>
      <c r="D10" t="s">
        <v>7</v>
      </c>
      <c r="E10">
        <f>E7-E3</f>
        <v>420</v>
      </c>
      <c r="L10" s="1">
        <f t="shared" si="0"/>
        <v>3218.5577740617841</v>
      </c>
      <c r="M10">
        <f t="shared" si="1"/>
        <v>1.4688973328904874E-4</v>
      </c>
    </row>
    <row r="11" spans="1:13" x14ac:dyDescent="0.25">
      <c r="A11">
        <v>3650</v>
      </c>
      <c r="D11" t="s">
        <v>8</v>
      </c>
      <c r="E11" s="1">
        <f>STDEVP(A2:A12)</f>
        <v>113.48717479510717</v>
      </c>
      <c r="H11" t="s">
        <v>11</v>
      </c>
      <c r="L11" s="1">
        <f t="shared" si="0"/>
        <v>3225.3670045494905</v>
      </c>
      <c r="M11">
        <f t="shared" si="1"/>
        <v>1.7055915584014795E-4</v>
      </c>
    </row>
    <row r="12" spans="1:13" x14ac:dyDescent="0.25">
      <c r="A12">
        <v>3730</v>
      </c>
      <c r="L12" s="1">
        <f t="shared" si="0"/>
        <v>3232.1762350371969</v>
      </c>
      <c r="M12">
        <f t="shared" si="1"/>
        <v>1.9733093484153067E-4</v>
      </c>
    </row>
    <row r="13" spans="1:13" x14ac:dyDescent="0.25">
      <c r="L13" s="1">
        <f t="shared" si="0"/>
        <v>3238.9854655249032</v>
      </c>
      <c r="M13">
        <f t="shared" si="1"/>
        <v>2.2748451988691557E-4</v>
      </c>
    </row>
    <row r="14" spans="1:13" x14ac:dyDescent="0.25">
      <c r="L14" s="1">
        <f t="shared" si="0"/>
        <v>3245.7946960126096</v>
      </c>
      <c r="M14">
        <f t="shared" si="1"/>
        <v>2.6130340191197945E-4</v>
      </c>
    </row>
    <row r="15" spans="1:13" x14ac:dyDescent="0.25">
      <c r="L15" s="1">
        <f t="shared" si="0"/>
        <v>3252.603926500316</v>
      </c>
      <c r="M15">
        <f t="shared" si="1"/>
        <v>2.9907135536439561E-4</v>
      </c>
    </row>
    <row r="16" spans="1:13" x14ac:dyDescent="0.25">
      <c r="L16" s="1">
        <f t="shared" si="0"/>
        <v>3259.4131569880224</v>
      </c>
      <c r="M16">
        <f t="shared" si="1"/>
        <v>3.4106810939066496E-4</v>
      </c>
    </row>
    <row r="17" spans="12:13" x14ac:dyDescent="0.25">
      <c r="L17" s="1">
        <f t="shared" si="0"/>
        <v>3266.2223874757287</v>
      </c>
      <c r="M17">
        <f t="shared" si="1"/>
        <v>3.8756446320772182E-4</v>
      </c>
    </row>
    <row r="18" spans="12:13" x14ac:dyDescent="0.25">
      <c r="L18" s="1">
        <f t="shared" si="0"/>
        <v>3273.0316179634351</v>
      </c>
      <c r="M18">
        <f t="shared" si="1"/>
        <v>4.3881687798626157E-4</v>
      </c>
    </row>
    <row r="19" spans="12:13" x14ac:dyDescent="0.25">
      <c r="L19" s="1">
        <f t="shared" si="0"/>
        <v>3279.8408484511415</v>
      </c>
      <c r="M19">
        <f t="shared" si="1"/>
        <v>4.9506159621386114E-4</v>
      </c>
    </row>
    <row r="20" spans="12:13" x14ac:dyDescent="0.25">
      <c r="L20" s="1">
        <f t="shared" si="0"/>
        <v>3286.6500789388479</v>
      </c>
      <c r="M20">
        <f t="shared" si="1"/>
        <v>5.5650835919761202E-4</v>
      </c>
    </row>
    <row r="21" spans="12:13" x14ac:dyDescent="0.25">
      <c r="L21" s="1">
        <f t="shared" si="0"/>
        <v>3293.4593094265542</v>
      </c>
      <c r="M21">
        <f t="shared" si="1"/>
        <v>6.2333381357584168E-4</v>
      </c>
    </row>
    <row r="22" spans="12:13" x14ac:dyDescent="0.25">
      <c r="L22" s="1">
        <f t="shared" si="0"/>
        <v>3300.2685399142606</v>
      </c>
      <c r="M22">
        <f t="shared" si="1"/>
        <v>6.9567471781222553E-4</v>
      </c>
    </row>
    <row r="23" spans="12:13" x14ac:dyDescent="0.25">
      <c r="L23" s="1">
        <f t="shared" si="0"/>
        <v>3307.077770401967</v>
      </c>
      <c r="M23">
        <f t="shared" si="1"/>
        <v>7.7362107894053775E-4</v>
      </c>
    </row>
    <row r="24" spans="12:13" x14ac:dyDescent="0.25">
      <c r="L24" s="1">
        <f t="shared" si="0"/>
        <v>3313.8870008896733</v>
      </c>
      <c r="M24">
        <f t="shared" si="1"/>
        <v>8.5720936755278232E-4</v>
      </c>
    </row>
    <row r="25" spans="12:13" x14ac:dyDescent="0.25">
      <c r="L25" s="1">
        <f t="shared" si="0"/>
        <v>3320.6962313773797</v>
      </c>
      <c r="M25">
        <f t="shared" si="1"/>
        <v>9.4641597438121009E-4</v>
      </c>
    </row>
    <row r="26" spans="12:13" x14ac:dyDescent="0.25">
      <c r="L26" s="1">
        <f t="shared" si="0"/>
        <v>3327.5054618650861</v>
      </c>
      <c r="M26">
        <f t="shared" si="1"/>
        <v>1.0411510840137193E-3</v>
      </c>
    </row>
    <row r="27" spans="12:13" x14ac:dyDescent="0.25">
      <c r="L27" s="1">
        <f t="shared" si="0"/>
        <v>3334.3146923527925</v>
      </c>
      <c r="M27">
        <f t="shared" si="1"/>
        <v>1.141253149527461E-3</v>
      </c>
    </row>
    <row r="28" spans="12:13" x14ac:dyDescent="0.25">
      <c r="L28" s="1">
        <f t="shared" si="0"/>
        <v>3341.1239228404988</v>
      </c>
      <c r="M28">
        <f t="shared" si="1"/>
        <v>1.2464841554143192E-3</v>
      </c>
    </row>
    <row r="29" spans="12:13" x14ac:dyDescent="0.25">
      <c r="L29" s="1">
        <f t="shared" si="0"/>
        <v>3347.9331533282052</v>
      </c>
      <c r="M29">
        <f t="shared" si="1"/>
        <v>1.3565258544903729E-3</v>
      </c>
    </row>
    <row r="30" spans="12:13" x14ac:dyDescent="0.25">
      <c r="L30" s="1">
        <f t="shared" si="0"/>
        <v>3354.7423838159116</v>
      </c>
      <c r="M30">
        <f t="shared" si="1"/>
        <v>1.4709771570497164E-3</v>
      </c>
    </row>
    <row r="31" spans="12:13" x14ac:dyDescent="0.25">
      <c r="L31" s="1">
        <f t="shared" si="0"/>
        <v>3361.551614303618</v>
      </c>
      <c r="M31">
        <f t="shared" si="1"/>
        <v>1.5893528370295965E-3</v>
      </c>
    </row>
    <row r="32" spans="12:13" x14ac:dyDescent="0.25">
      <c r="L32" s="1">
        <f t="shared" si="0"/>
        <v>3368.3608447913243</v>
      </c>
      <c r="M32">
        <f t="shared" si="1"/>
        <v>1.7110837002841819E-3</v>
      </c>
    </row>
    <row r="33" spans="12:13" x14ac:dyDescent="0.25">
      <c r="L33" s="1">
        <f t="shared" si="0"/>
        <v>3375.1700752790307</v>
      </c>
      <c r="M33">
        <f t="shared" si="1"/>
        <v>1.8355183343244687E-3</v>
      </c>
    </row>
    <row r="34" spans="12:13" x14ac:dyDescent="0.25">
      <c r="L34" s="1">
        <f t="shared" si="0"/>
        <v>3381.9793057667371</v>
      </c>
      <c r="M34">
        <f t="shared" si="1"/>
        <v>1.9619265274137122E-3</v>
      </c>
    </row>
    <row r="35" spans="12:13" x14ac:dyDescent="0.25">
      <c r="L35" s="1">
        <f t="shared" si="0"/>
        <v>3388.7885362544434</v>
      </c>
      <c r="M35">
        <f t="shared" si="1"/>
        <v>2.089504408295478E-3</v>
      </c>
    </row>
    <row r="36" spans="12:13" x14ac:dyDescent="0.25">
      <c r="L36" s="1">
        <f t="shared" si="0"/>
        <v>3395.5977667421498</v>
      </c>
      <c r="M36">
        <f t="shared" si="1"/>
        <v>2.2173813168971631E-3</v>
      </c>
    </row>
    <row r="37" spans="12:13" x14ac:dyDescent="0.25">
      <c r="L37" s="1">
        <f t="shared" si="0"/>
        <v>3402.4069972298562</v>
      </c>
      <c r="M37">
        <f t="shared" si="1"/>
        <v>2.3446283721411556E-3</v>
      </c>
    </row>
    <row r="38" spans="12:13" x14ac:dyDescent="0.25">
      <c r="L38" s="1">
        <f t="shared" si="0"/>
        <v>3409.2162277175626</v>
      </c>
      <c r="M38">
        <f t="shared" si="1"/>
        <v>2.4702686567513632E-3</v>
      </c>
    </row>
    <row r="39" spans="12:13" x14ac:dyDescent="0.25">
      <c r="L39" s="1">
        <f t="shared" si="0"/>
        <v>3416.0254582052689</v>
      </c>
      <c r="M39">
        <f t="shared" si="1"/>
        <v>2.5932888920679139E-3</v>
      </c>
    </row>
    <row r="40" spans="12:13" x14ac:dyDescent="0.25">
      <c r="L40" s="1">
        <f t="shared" si="0"/>
        <v>3422.8346886929753</v>
      </c>
      <c r="M40">
        <f t="shared" si="1"/>
        <v>2.7126524298948496E-3</v>
      </c>
    </row>
    <row r="41" spans="12:13" x14ac:dyDescent="0.25">
      <c r="L41" s="1">
        <f t="shared" si="0"/>
        <v>3429.6439191806817</v>
      </c>
      <c r="M41">
        <f t="shared" si="1"/>
        <v>2.8273133448820527E-3</v>
      </c>
    </row>
    <row r="42" spans="12:13" x14ac:dyDescent="0.25">
      <c r="L42" s="1">
        <f t="shared" si="0"/>
        <v>3436.4531496683881</v>
      </c>
      <c r="M42">
        <f t="shared" si="1"/>
        <v>2.9362313714603313E-3</v>
      </c>
    </row>
    <row r="43" spans="12:13" x14ac:dyDescent="0.25">
      <c r="L43" s="1">
        <f t="shared" si="0"/>
        <v>3443.2623801560944</v>
      </c>
      <c r="M43">
        <f t="shared" si="1"/>
        <v>3.038387395420439E-3</v>
      </c>
    </row>
    <row r="44" spans="12:13" x14ac:dyDescent="0.25">
      <c r="L44" s="1">
        <f t="shared" si="0"/>
        <v>3450.0716106438008</v>
      </c>
      <c r="M44">
        <f t="shared" si="1"/>
        <v>3.1327991832370639E-3</v>
      </c>
    </row>
    <row r="45" spans="12:13" x14ac:dyDescent="0.25">
      <c r="L45" s="1">
        <f t="shared" si="0"/>
        <v>3456.8808411315072</v>
      </c>
      <c r="M45">
        <f t="shared" si="1"/>
        <v>3.2185370133815199E-3</v>
      </c>
    </row>
    <row r="46" spans="12:13" x14ac:dyDescent="0.25">
      <c r="L46" s="1">
        <f t="shared" si="0"/>
        <v>3463.6900716192135</v>
      </c>
      <c r="M46">
        <f t="shared" si="1"/>
        <v>3.2947388640892153E-3</v>
      </c>
    </row>
    <row r="47" spans="12:13" x14ac:dyDescent="0.25">
      <c r="L47" s="1">
        <f t="shared" si="0"/>
        <v>3470.4993021069199</v>
      </c>
      <c r="M47">
        <f t="shared" si="1"/>
        <v>3.3606248120026743E-3</v>
      </c>
    </row>
    <row r="48" spans="12:13" x14ac:dyDescent="0.25">
      <c r="L48" s="1">
        <f t="shared" si="0"/>
        <v>3477.3085325946263</v>
      </c>
      <c r="M48">
        <f t="shared" si="1"/>
        <v>3.4155103061189571E-3</v>
      </c>
    </row>
    <row r="49" spans="12:13" x14ac:dyDescent="0.25">
      <c r="L49" s="1">
        <f t="shared" si="0"/>
        <v>3484.1177630823327</v>
      </c>
      <c r="M49">
        <f t="shared" si="1"/>
        <v>3.4588180014976525E-3</v>
      </c>
    </row>
    <row r="50" spans="12:13" x14ac:dyDescent="0.25">
      <c r="L50" s="1">
        <f t="shared" si="0"/>
        <v>3490.926993570039</v>
      </c>
      <c r="M50">
        <f t="shared" si="1"/>
        <v>3.4900878668338423E-3</v>
      </c>
    </row>
    <row r="51" spans="12:13" x14ac:dyDescent="0.25">
      <c r="L51" s="1">
        <f t="shared" si="0"/>
        <v>3497.7362240577454</v>
      </c>
      <c r="M51">
        <f t="shared" si="1"/>
        <v>3.5089853185134999E-3</v>
      </c>
    </row>
    <row r="52" spans="12:13" x14ac:dyDescent="0.25">
      <c r="L52" s="1">
        <f t="shared" si="0"/>
        <v>3504.5454545454518</v>
      </c>
      <c r="M52">
        <f t="shared" si="1"/>
        <v>3.5153071800553145E-3</v>
      </c>
    </row>
    <row r="53" spans="12:13" x14ac:dyDescent="0.25">
      <c r="L53" s="1">
        <f t="shared" si="0"/>
        <v>3511.3546850331581</v>
      </c>
      <c r="M53">
        <f t="shared" si="1"/>
        <v>3.5089853185135099E-3</v>
      </c>
    </row>
    <row r="54" spans="12:13" x14ac:dyDescent="0.25">
      <c r="L54" s="1">
        <f t="shared" si="0"/>
        <v>3518.1639155208645</v>
      </c>
      <c r="M54">
        <f t="shared" si="1"/>
        <v>3.4900878668338632E-3</v>
      </c>
    </row>
    <row r="55" spans="12:13" x14ac:dyDescent="0.25">
      <c r="L55" s="1">
        <f t="shared" si="0"/>
        <v>3524.9731460085709</v>
      </c>
      <c r="M55">
        <f t="shared" si="1"/>
        <v>3.4588180014976824E-3</v>
      </c>
    </row>
    <row r="56" spans="12:13" x14ac:dyDescent="0.25">
      <c r="L56" s="1">
        <f t="shared" si="0"/>
        <v>3531.7823764962773</v>
      </c>
      <c r="M56">
        <f t="shared" si="1"/>
        <v>3.4155103061189965E-3</v>
      </c>
    </row>
    <row r="57" spans="12:13" x14ac:dyDescent="0.25">
      <c r="L57" s="1">
        <f t="shared" si="0"/>
        <v>3538.5916069839836</v>
      </c>
      <c r="M57">
        <f t="shared" si="1"/>
        <v>3.3606248120027229E-3</v>
      </c>
    </row>
    <row r="58" spans="12:13" x14ac:dyDescent="0.25">
      <c r="L58" s="1">
        <f t="shared" si="0"/>
        <v>3545.40083747169</v>
      </c>
      <c r="M58">
        <f t="shared" si="1"/>
        <v>3.2947388640892721E-3</v>
      </c>
    </row>
    <row r="59" spans="12:13" x14ac:dyDescent="0.25">
      <c r="L59" s="1">
        <f t="shared" si="0"/>
        <v>3552.2100679593964</v>
      </c>
      <c r="M59">
        <f t="shared" si="1"/>
        <v>3.2185370133815849E-3</v>
      </c>
    </row>
    <row r="60" spans="12:13" x14ac:dyDescent="0.25">
      <c r="L60" s="1">
        <f t="shared" si="0"/>
        <v>3559.0192984471028</v>
      </c>
      <c r="M60">
        <f t="shared" si="1"/>
        <v>3.1327991832371367E-3</v>
      </c>
    </row>
    <row r="61" spans="12:13" x14ac:dyDescent="0.25">
      <c r="L61" s="1">
        <f t="shared" si="0"/>
        <v>3565.8285289348091</v>
      </c>
      <c r="M61">
        <f t="shared" si="1"/>
        <v>3.038387395420518E-3</v>
      </c>
    </row>
    <row r="62" spans="12:13" x14ac:dyDescent="0.25">
      <c r="L62" s="1">
        <f t="shared" si="0"/>
        <v>3572.6377594225155</v>
      </c>
      <c r="M62">
        <f t="shared" si="1"/>
        <v>2.9362313714604163E-3</v>
      </c>
    </row>
    <row r="63" spans="12:13" x14ac:dyDescent="0.25">
      <c r="L63" s="1">
        <f t="shared" si="0"/>
        <v>3579.4469899102219</v>
      </c>
      <c r="M63">
        <f t="shared" si="1"/>
        <v>2.8273133448821425E-3</v>
      </c>
    </row>
    <row r="64" spans="12:13" x14ac:dyDescent="0.25">
      <c r="L64" s="1">
        <f t="shared" si="0"/>
        <v>3586.2562203979282</v>
      </c>
      <c r="M64">
        <f t="shared" si="1"/>
        <v>2.7126524298949433E-3</v>
      </c>
    </row>
    <row r="65" spans="12:13" x14ac:dyDescent="0.25">
      <c r="L65" s="1">
        <f t="shared" si="0"/>
        <v>3593.0654508856346</v>
      </c>
      <c r="M65">
        <f t="shared" si="1"/>
        <v>2.5932888920680115E-3</v>
      </c>
    </row>
    <row r="66" spans="12:13" x14ac:dyDescent="0.25">
      <c r="L66" s="1">
        <f t="shared" si="0"/>
        <v>3599.874681373341</v>
      </c>
      <c r="M66">
        <f t="shared" si="1"/>
        <v>2.4702686567514634E-3</v>
      </c>
    </row>
    <row r="67" spans="12:13" x14ac:dyDescent="0.25">
      <c r="L67" s="1">
        <f t="shared" ref="L67:L130" si="2">L66+$K$2</f>
        <v>3606.6839118610474</v>
      </c>
      <c r="M67">
        <f t="shared" ref="M67:M130" si="3">NORMDIST(L67,$E$9,$E$11,FALSE)</f>
        <v>2.3446283721412571E-3</v>
      </c>
    </row>
    <row r="68" spans="12:13" x14ac:dyDescent="0.25">
      <c r="L68" s="1">
        <f t="shared" si="2"/>
        <v>3613.4931423487537</v>
      </c>
      <c r="M68">
        <f t="shared" si="3"/>
        <v>2.2173813168972654E-3</v>
      </c>
    </row>
    <row r="69" spans="12:13" x14ac:dyDescent="0.25">
      <c r="L69" s="1">
        <f t="shared" si="2"/>
        <v>3620.3023728364601</v>
      </c>
      <c r="M69">
        <f t="shared" si="3"/>
        <v>2.0895044082955803E-3</v>
      </c>
    </row>
    <row r="70" spans="12:13" x14ac:dyDescent="0.25">
      <c r="L70" s="1">
        <f t="shared" si="2"/>
        <v>3627.1116033241665</v>
      </c>
      <c r="M70">
        <f t="shared" si="3"/>
        <v>1.9619265274138141E-3</v>
      </c>
    </row>
    <row r="71" spans="12:13" x14ac:dyDescent="0.25">
      <c r="L71" s="1">
        <f t="shared" si="2"/>
        <v>3633.9208338118729</v>
      </c>
      <c r="M71">
        <f t="shared" si="3"/>
        <v>1.8355183343245691E-3</v>
      </c>
    </row>
    <row r="72" spans="12:13" x14ac:dyDescent="0.25">
      <c r="L72" s="1">
        <f t="shared" si="2"/>
        <v>3640.7300642995792</v>
      </c>
      <c r="M72">
        <f t="shared" si="3"/>
        <v>1.7110837002842806E-3</v>
      </c>
    </row>
    <row r="73" spans="12:13" x14ac:dyDescent="0.25">
      <c r="L73" s="1">
        <f t="shared" si="2"/>
        <v>3647.5392947872856</v>
      </c>
      <c r="M73">
        <f t="shared" si="3"/>
        <v>1.5893528370296928E-3</v>
      </c>
    </row>
    <row r="74" spans="12:13" x14ac:dyDescent="0.25">
      <c r="L74" s="1">
        <f t="shared" si="2"/>
        <v>3654.348525274992</v>
      </c>
      <c r="M74">
        <f t="shared" si="3"/>
        <v>1.4709771570498101E-3</v>
      </c>
    </row>
    <row r="75" spans="12:13" x14ac:dyDescent="0.25">
      <c r="L75" s="1">
        <f t="shared" si="2"/>
        <v>3661.1577557626983</v>
      </c>
      <c r="M75">
        <f t="shared" si="3"/>
        <v>1.3565258544904627E-3</v>
      </c>
    </row>
    <row r="76" spans="12:13" x14ac:dyDescent="0.25">
      <c r="L76" s="1">
        <f t="shared" si="2"/>
        <v>3667.9669862504047</v>
      </c>
      <c r="M76">
        <f t="shared" si="3"/>
        <v>1.2464841554144057E-3</v>
      </c>
    </row>
    <row r="77" spans="12:13" x14ac:dyDescent="0.25">
      <c r="L77" s="1">
        <f t="shared" si="2"/>
        <v>3674.7762167381111</v>
      </c>
      <c r="M77">
        <f t="shared" si="3"/>
        <v>1.1412531495275432E-3</v>
      </c>
    </row>
    <row r="78" spans="12:13" x14ac:dyDescent="0.25">
      <c r="L78" s="1">
        <f t="shared" si="2"/>
        <v>3681.5854472258175</v>
      </c>
      <c r="M78">
        <f t="shared" si="3"/>
        <v>1.0411510840137974E-3</v>
      </c>
    </row>
    <row r="79" spans="12:13" x14ac:dyDescent="0.25">
      <c r="L79" s="1">
        <f t="shared" si="2"/>
        <v>3688.3946777135238</v>
      </c>
      <c r="M79">
        <f t="shared" si="3"/>
        <v>9.4641597438128338E-4</v>
      </c>
    </row>
    <row r="80" spans="12:13" x14ac:dyDescent="0.25">
      <c r="L80" s="1">
        <f t="shared" si="2"/>
        <v>3695.2039082012302</v>
      </c>
      <c r="M80">
        <f t="shared" si="3"/>
        <v>8.572093675528516E-4</v>
      </c>
    </row>
    <row r="81" spans="12:13" x14ac:dyDescent="0.25">
      <c r="L81" s="1">
        <f t="shared" si="2"/>
        <v>3702.0131386889366</v>
      </c>
      <c r="M81">
        <f t="shared" si="3"/>
        <v>7.7362107894060237E-4</v>
      </c>
    </row>
    <row r="82" spans="12:13" x14ac:dyDescent="0.25">
      <c r="L82" s="1">
        <f t="shared" si="2"/>
        <v>3708.822369176643</v>
      </c>
      <c r="M82">
        <f t="shared" si="3"/>
        <v>6.9567471781228592E-4</v>
      </c>
    </row>
    <row r="83" spans="12:13" x14ac:dyDescent="0.25">
      <c r="L83" s="1">
        <f t="shared" si="2"/>
        <v>3715.6315996643493</v>
      </c>
      <c r="M83">
        <f t="shared" si="3"/>
        <v>6.233338135758973E-4</v>
      </c>
    </row>
    <row r="84" spans="12:13" x14ac:dyDescent="0.25">
      <c r="L84" s="1">
        <f t="shared" si="2"/>
        <v>3722.4408301520557</v>
      </c>
      <c r="M84">
        <f t="shared" si="3"/>
        <v>5.5650835919766352E-4</v>
      </c>
    </row>
    <row r="85" spans="12:13" x14ac:dyDescent="0.25">
      <c r="L85" s="1">
        <f t="shared" si="2"/>
        <v>3729.2500606397621</v>
      </c>
      <c r="M85">
        <f t="shared" si="3"/>
        <v>4.950615962139083E-4</v>
      </c>
    </row>
    <row r="86" spans="12:13" x14ac:dyDescent="0.25">
      <c r="L86" s="1">
        <f t="shared" si="2"/>
        <v>3736.0592911274684</v>
      </c>
      <c r="M86">
        <f t="shared" si="3"/>
        <v>4.3881687798630467E-4</v>
      </c>
    </row>
    <row r="87" spans="12:13" x14ac:dyDescent="0.25">
      <c r="L87" s="1">
        <f t="shared" si="2"/>
        <v>3742.8685216151748</v>
      </c>
      <c r="M87">
        <f t="shared" si="3"/>
        <v>3.8756446320776085E-4</v>
      </c>
    </row>
    <row r="88" spans="12:13" x14ac:dyDescent="0.25">
      <c r="L88" s="1">
        <f t="shared" si="2"/>
        <v>3749.6777521028812</v>
      </c>
      <c r="M88">
        <f t="shared" si="3"/>
        <v>3.4106810939070026E-4</v>
      </c>
    </row>
    <row r="89" spans="12:13" x14ac:dyDescent="0.25">
      <c r="L89" s="1">
        <f t="shared" si="2"/>
        <v>3756.4869825905876</v>
      </c>
      <c r="M89">
        <f t="shared" si="3"/>
        <v>2.9907135536442775E-4</v>
      </c>
    </row>
    <row r="90" spans="12:13" x14ac:dyDescent="0.25">
      <c r="L90" s="1">
        <f t="shared" si="2"/>
        <v>3763.2962130782939</v>
      </c>
      <c r="M90">
        <f t="shared" si="3"/>
        <v>2.6130340191200807E-4</v>
      </c>
    </row>
    <row r="91" spans="12:13" x14ac:dyDescent="0.25">
      <c r="L91" s="1">
        <f t="shared" si="2"/>
        <v>3770.1054435660003</v>
      </c>
      <c r="M91">
        <f t="shared" si="3"/>
        <v>2.2748451988694113E-4</v>
      </c>
    </row>
    <row r="92" spans="12:13" x14ac:dyDescent="0.25">
      <c r="L92" s="1">
        <f t="shared" si="2"/>
        <v>3776.9146740537067</v>
      </c>
      <c r="M92">
        <f t="shared" si="3"/>
        <v>1.9733093484155354E-4</v>
      </c>
    </row>
    <row r="93" spans="12:13" x14ac:dyDescent="0.25">
      <c r="L93" s="1">
        <f t="shared" si="2"/>
        <v>3783.723904541413</v>
      </c>
      <c r="M93">
        <f t="shared" si="3"/>
        <v>1.7055915584016822E-4</v>
      </c>
    </row>
    <row r="94" spans="12:13" x14ac:dyDescent="0.25">
      <c r="L94" s="1">
        <f t="shared" si="2"/>
        <v>3790.5331350291194</v>
      </c>
      <c r="M94">
        <f t="shared" si="3"/>
        <v>1.4688973328906649E-4</v>
      </c>
    </row>
    <row r="95" spans="12:13" x14ac:dyDescent="0.25">
      <c r="L95" s="1">
        <f t="shared" si="2"/>
        <v>3797.3423655168258</v>
      </c>
      <c r="M95">
        <f t="shared" si="3"/>
        <v>1.2605044596429693E-4</v>
      </c>
    </row>
    <row r="96" spans="12:13" x14ac:dyDescent="0.25">
      <c r="L96" s="1">
        <f t="shared" si="2"/>
        <v>3804.1515960045322</v>
      </c>
      <c r="M96">
        <f t="shared" si="3"/>
        <v>1.0777893073259253E-4</v>
      </c>
    </row>
    <row r="97" spans="12:13" x14ac:dyDescent="0.25">
      <c r="L97" s="1">
        <f t="shared" si="2"/>
        <v>3810.9608264922385</v>
      </c>
      <c r="M97">
        <f t="shared" si="3"/>
        <v>9.1824779612658021E-5</v>
      </c>
    </row>
    <row r="98" spans="12:13" x14ac:dyDescent="0.25">
      <c r="L98" s="1">
        <f t="shared" si="2"/>
        <v>3817.7700569799449</v>
      </c>
      <c r="M98">
        <f t="shared" si="3"/>
        <v>7.795113777578839E-5</v>
      </c>
    </row>
    <row r="99" spans="12:13" x14ac:dyDescent="0.25">
      <c r="L99" s="1">
        <f t="shared" si="2"/>
        <v>3824.5792874676513</v>
      </c>
      <c r="M99">
        <f t="shared" si="3"/>
        <v>6.5935842876442644E-5</v>
      </c>
    </row>
    <row r="100" spans="12:13" x14ac:dyDescent="0.25">
      <c r="L100" s="1">
        <f t="shared" si="2"/>
        <v>3831.3885179553577</v>
      </c>
      <c r="M100">
        <f t="shared" si="3"/>
        <v>5.5572150841301163E-5</v>
      </c>
    </row>
    <row r="101" spans="12:13" x14ac:dyDescent="0.25">
      <c r="L101" s="1">
        <f t="shared" si="2"/>
        <v>3838.197748443064</v>
      </c>
      <c r="M101">
        <f t="shared" si="3"/>
        <v>4.6669096088381267E-5</v>
      </c>
    </row>
    <row r="102" spans="12:13" x14ac:dyDescent="0.25">
      <c r="L102" s="1">
        <f t="shared" si="2"/>
        <v>3845.0069789307704</v>
      </c>
      <c r="M102">
        <f t="shared" si="3"/>
        <v>3.9051535294098567E-5</v>
      </c>
    </row>
    <row r="103" spans="12:13" x14ac:dyDescent="0.25">
      <c r="L103" s="1">
        <f t="shared" si="2"/>
        <v>3851.8162094184768</v>
      </c>
      <c r="M103">
        <f t="shared" si="3"/>
        <v>3.2559923499998049E-5</v>
      </c>
    </row>
    <row r="104" spans="12:13" x14ac:dyDescent="0.25">
      <c r="L104" s="1">
        <f t="shared" si="2"/>
        <v>3858.6254399061831</v>
      </c>
      <c r="M104">
        <f t="shared" si="3"/>
        <v>2.7049869790551667E-5</v>
      </c>
    </row>
    <row r="105" spans="12:13" x14ac:dyDescent="0.25">
      <c r="L105" s="1">
        <f t="shared" si="2"/>
        <v>3865.4346703938895</v>
      </c>
      <c r="M105">
        <f t="shared" si="3"/>
        <v>2.2391517220468267E-5</v>
      </c>
    </row>
    <row r="106" spans="12:13" x14ac:dyDescent="0.25">
      <c r="L106" s="1">
        <f t="shared" si="2"/>
        <v>3872.2439008815959</v>
      </c>
      <c r="M106">
        <f t="shared" si="3"/>
        <v>1.8468788359939474E-5</v>
      </c>
    </row>
    <row r="107" spans="12:13" x14ac:dyDescent="0.25">
      <c r="L107" s="1">
        <f t="shared" si="2"/>
        <v>3879.0531313693023</v>
      </c>
      <c r="M107">
        <f t="shared" si="3"/>
        <v>1.517853398116524E-5</v>
      </c>
    </row>
    <row r="108" spans="12:13" x14ac:dyDescent="0.25">
      <c r="L108" s="1">
        <f t="shared" si="2"/>
        <v>3885.8623618570086</v>
      </c>
      <c r="M108">
        <f t="shared" si="3"/>
        <v>1.2429618232089861E-5</v>
      </c>
    </row>
    <row r="109" spans="12:13" x14ac:dyDescent="0.25">
      <c r="L109" s="1">
        <f t="shared" si="2"/>
        <v>3892.671592344715</v>
      </c>
      <c r="M109">
        <f t="shared" si="3"/>
        <v>1.0141969312891159E-5</v>
      </c>
    </row>
    <row r="110" spans="12:13" x14ac:dyDescent="0.25">
      <c r="L110" s="1">
        <f t="shared" si="2"/>
        <v>3899.4808228324214</v>
      </c>
      <c r="M110">
        <f t="shared" si="3"/>
        <v>8.2456203409514958E-6</v>
      </c>
    </row>
    <row r="111" spans="12:13" x14ac:dyDescent="0.25">
      <c r="L111" s="1">
        <f t="shared" si="2"/>
        <v>3906.2900533201278</v>
      </c>
      <c r="M111">
        <f t="shared" si="3"/>
        <v>6.6797608874966731E-6</v>
      </c>
    </row>
    <row r="112" spans="12:13" x14ac:dyDescent="0.25">
      <c r="L112" s="1">
        <f t="shared" si="2"/>
        <v>3913.0992838078341</v>
      </c>
      <c r="M112">
        <f t="shared" si="3"/>
        <v>5.3918156938758675E-6</v>
      </c>
    </row>
    <row r="113" spans="12:13" x14ac:dyDescent="0.25">
      <c r="L113" s="1">
        <f t="shared" si="2"/>
        <v>3919.9085142955405</v>
      </c>
      <c r="M113">
        <f t="shared" si="3"/>
        <v>4.3365634021775857E-6</v>
      </c>
    </row>
    <row r="114" spans="12:13" x14ac:dyDescent="0.25">
      <c r="L114" s="1">
        <f t="shared" si="2"/>
        <v>3926.7177447832469</v>
      </c>
      <c r="M114">
        <f t="shared" si="3"/>
        <v>3.4753048146744596E-6</v>
      </c>
    </row>
    <row r="115" spans="12:13" x14ac:dyDescent="0.25">
      <c r="L115" s="1">
        <f t="shared" si="2"/>
        <v>3933.5269752709532</v>
      </c>
      <c r="M115">
        <f t="shared" si="3"/>
        <v>2.7750872596501198E-6</v>
      </c>
    </row>
    <row r="116" spans="12:13" x14ac:dyDescent="0.25">
      <c r="L116" s="1">
        <f t="shared" si="2"/>
        <v>3940.3362057586596</v>
      </c>
      <c r="M116">
        <f t="shared" si="3"/>
        <v>2.2079890995904711E-6</v>
      </c>
    </row>
    <row r="117" spans="12:13" x14ac:dyDescent="0.25">
      <c r="L117" s="1">
        <f t="shared" si="2"/>
        <v>3947.145436246366</v>
      </c>
      <c r="M117">
        <f t="shared" si="3"/>
        <v>1.7504662685583163E-6</v>
      </c>
    </row>
    <row r="118" spans="12:13" x14ac:dyDescent="0.25">
      <c r="L118" s="1">
        <f t="shared" si="2"/>
        <v>3953.9546667340724</v>
      </c>
      <c r="M118">
        <f t="shared" si="3"/>
        <v>1.3827609538160204E-6</v>
      </c>
    </row>
    <row r="119" spans="12:13" x14ac:dyDescent="0.25">
      <c r="L119" s="1">
        <f t="shared" si="2"/>
        <v>3960.7638972217787</v>
      </c>
      <c r="M119">
        <f t="shared" si="3"/>
        <v>1.0883711182699865E-6</v>
      </c>
    </row>
    <row r="120" spans="12:13" x14ac:dyDescent="0.25">
      <c r="L120" s="1">
        <f t="shared" si="2"/>
        <v>3967.5731277094851</v>
      </c>
      <c r="M120">
        <f t="shared" si="3"/>
        <v>8.5357846447084834E-7</v>
      </c>
    </row>
    <row r="121" spans="12:13" x14ac:dyDescent="0.25">
      <c r="L121" s="1">
        <f t="shared" si="2"/>
        <v>3974.3823581971915</v>
      </c>
      <c r="M121">
        <f t="shared" si="3"/>
        <v>6.6703163301800083E-7</v>
      </c>
    </row>
    <row r="122" spans="12:13" x14ac:dyDescent="0.25">
      <c r="L122" s="1">
        <f t="shared" si="2"/>
        <v>3981.1915886848979</v>
      </c>
      <c r="M122">
        <f t="shared" si="3"/>
        <v>5.1938087156519609E-7</v>
      </c>
    </row>
    <row r="123" spans="12:13" x14ac:dyDescent="0.25">
      <c r="L123" s="1">
        <f t="shared" si="2"/>
        <v>3988.0008191726042</v>
      </c>
      <c r="M123">
        <f t="shared" si="3"/>
        <v>4.0296006816784793E-7</v>
      </c>
    </row>
    <row r="124" spans="12:13" x14ac:dyDescent="0.25">
      <c r="L124" s="1">
        <f t="shared" si="2"/>
        <v>3994.8100496603106</v>
      </c>
      <c r="M124">
        <f t="shared" si="3"/>
        <v>3.1151187846211587E-7</v>
      </c>
    </row>
    <row r="125" spans="12:13" x14ac:dyDescent="0.25">
      <c r="L125" s="1">
        <f t="shared" si="2"/>
        <v>4001.619280148017</v>
      </c>
      <c r="M125">
        <f t="shared" si="3"/>
        <v>2.3995165621282132E-7</v>
      </c>
    </row>
    <row r="126" spans="12:13" x14ac:dyDescent="0.25">
      <c r="L126" s="1">
        <f t="shared" si="2"/>
        <v>4008.4285106357233</v>
      </c>
      <c r="M126">
        <f t="shared" si="3"/>
        <v>1.8416599001773068E-7</v>
      </c>
    </row>
    <row r="127" spans="12:13" x14ac:dyDescent="0.25">
      <c r="L127" s="1">
        <f t="shared" si="2"/>
        <v>4015.2377411234297</v>
      </c>
      <c r="M127">
        <f t="shared" si="3"/>
        <v>1.4084182759653187E-7</v>
      </c>
    </row>
    <row r="128" spans="12:13" x14ac:dyDescent="0.25">
      <c r="L128" s="1">
        <f t="shared" si="2"/>
        <v>4022.0469716111361</v>
      </c>
      <c r="M128">
        <f t="shared" si="3"/>
        <v>1.0732240882955942E-7</v>
      </c>
    </row>
    <row r="129" spans="12:13" x14ac:dyDescent="0.25">
      <c r="L129" s="1">
        <f t="shared" si="2"/>
        <v>4028.8562020988425</v>
      </c>
      <c r="M129">
        <f t="shared" si="3"/>
        <v>8.1486508820968654E-8</v>
      </c>
    </row>
    <row r="130" spans="12:13" x14ac:dyDescent="0.25">
      <c r="L130" s="1">
        <f t="shared" si="2"/>
        <v>4035.6654325865488</v>
      </c>
      <c r="M130">
        <f t="shared" si="3"/>
        <v>6.1647795496748065E-8</v>
      </c>
    </row>
    <row r="131" spans="12:13" x14ac:dyDescent="0.25">
      <c r="L131" s="1">
        <f t="shared" ref="L131:L151" si="4">L130+$K$2</f>
        <v>4042.4746630742552</v>
      </c>
      <c r="M131">
        <f t="shared" ref="M131:M151" si="5">NORMDIST(L131,$E$9,$E$11,FALSE)</f>
        <v>4.64714186349652E-8</v>
      </c>
    </row>
    <row r="132" spans="12:13" x14ac:dyDescent="0.25">
      <c r="L132" s="1">
        <f t="shared" si="4"/>
        <v>4049.2838935619616</v>
      </c>
      <c r="M132">
        <f t="shared" si="5"/>
        <v>3.490525778075919E-8</v>
      </c>
    </row>
    <row r="133" spans="12:13" x14ac:dyDescent="0.25">
      <c r="L133" s="1">
        <f t="shared" si="4"/>
        <v>4056.0931240496679</v>
      </c>
      <c r="M133">
        <f t="shared" si="5"/>
        <v>2.6123556903224925E-8</v>
      </c>
    </row>
    <row r="134" spans="12:13" x14ac:dyDescent="0.25">
      <c r="L134" s="1">
        <f t="shared" si="4"/>
        <v>4062.9023545373743</v>
      </c>
      <c r="M134">
        <f t="shared" si="5"/>
        <v>1.9480957901724532E-8</v>
      </c>
    </row>
    <row r="135" spans="12:13" x14ac:dyDescent="0.25">
      <c r="L135" s="1">
        <f t="shared" si="4"/>
        <v>4069.7115850250807</v>
      </c>
      <c r="M135">
        <f t="shared" si="5"/>
        <v>1.44752091239515E-8</v>
      </c>
    </row>
    <row r="136" spans="12:13" x14ac:dyDescent="0.25">
      <c r="L136" s="1">
        <f t="shared" si="4"/>
        <v>4076.5208155127871</v>
      </c>
      <c r="M136">
        <f t="shared" si="5"/>
        <v>1.0717066497845035E-8</v>
      </c>
    </row>
    <row r="137" spans="12:13" x14ac:dyDescent="0.25">
      <c r="L137" s="1">
        <f t="shared" si="4"/>
        <v>4083.3300460004934</v>
      </c>
      <c r="M137">
        <f t="shared" si="5"/>
        <v>7.9061225892577536E-9</v>
      </c>
    </row>
    <row r="138" spans="12:13" x14ac:dyDescent="0.25">
      <c r="L138" s="1">
        <f t="shared" si="4"/>
        <v>4090.1392764881998</v>
      </c>
      <c r="M138">
        <f t="shared" si="5"/>
        <v>5.8114927792368127E-9</v>
      </c>
    </row>
    <row r="139" spans="12:13" x14ac:dyDescent="0.25">
      <c r="L139" s="1">
        <f t="shared" si="4"/>
        <v>4096.9485069759066</v>
      </c>
      <c r="M139">
        <f t="shared" si="5"/>
        <v>4.2564584749091461E-9</v>
      </c>
    </row>
    <row r="140" spans="12:13" x14ac:dyDescent="0.25">
      <c r="L140" s="1">
        <f t="shared" si="4"/>
        <v>4103.757737463613</v>
      </c>
      <c r="M140">
        <f t="shared" si="5"/>
        <v>3.10631603877695E-9</v>
      </c>
    </row>
    <row r="141" spans="12:13" x14ac:dyDescent="0.25">
      <c r="L141" s="1">
        <f t="shared" si="4"/>
        <v>4110.5669679513194</v>
      </c>
      <c r="M141">
        <f t="shared" si="5"/>
        <v>2.2588085197323996E-9</v>
      </c>
    </row>
    <row r="142" spans="12:13" x14ac:dyDescent="0.25">
      <c r="L142" s="1">
        <f t="shared" si="4"/>
        <v>4117.3761984390258</v>
      </c>
      <c r="M142">
        <f t="shared" si="5"/>
        <v>1.6366270883994436E-9</v>
      </c>
    </row>
    <row r="143" spans="12:13" x14ac:dyDescent="0.25">
      <c r="L143" s="1">
        <f t="shared" si="4"/>
        <v>4124.1854289267321</v>
      </c>
      <c r="M143">
        <f t="shared" si="5"/>
        <v>1.1815622111105441E-9</v>
      </c>
    </row>
    <row r="144" spans="12:13" x14ac:dyDescent="0.25">
      <c r="L144" s="1">
        <f t="shared" si="4"/>
        <v>4130.9946594144385</v>
      </c>
      <c r="M144">
        <f t="shared" si="5"/>
        <v>8.4996294089548101E-10</v>
      </c>
    </row>
    <row r="145" spans="12:13" x14ac:dyDescent="0.25">
      <c r="L145" s="1">
        <f t="shared" si="4"/>
        <v>4137.8038899021449</v>
      </c>
      <c r="M145">
        <f t="shared" si="5"/>
        <v>6.0922810217080915E-10</v>
      </c>
    </row>
    <row r="146" spans="12:13" x14ac:dyDescent="0.25">
      <c r="L146" s="1">
        <f t="shared" si="4"/>
        <v>4144.6131203898512</v>
      </c>
      <c r="M146">
        <f t="shared" si="5"/>
        <v>4.3510733578726964E-10</v>
      </c>
    </row>
    <row r="147" spans="12:13" x14ac:dyDescent="0.25">
      <c r="L147" s="1">
        <f t="shared" si="4"/>
        <v>4151.4223508775576</v>
      </c>
      <c r="M147">
        <f t="shared" si="5"/>
        <v>3.0963455572543747E-10</v>
      </c>
    </row>
    <row r="148" spans="12:13" x14ac:dyDescent="0.25">
      <c r="L148" s="1">
        <f t="shared" si="4"/>
        <v>4158.231581365264</v>
      </c>
      <c r="M148">
        <f t="shared" si="5"/>
        <v>2.1955279984672816E-10</v>
      </c>
    </row>
    <row r="149" spans="12:13" x14ac:dyDescent="0.25">
      <c r="L149" s="1">
        <f t="shared" si="4"/>
        <v>4165.0408118529704</v>
      </c>
      <c r="M149">
        <f t="shared" si="5"/>
        <v>1.5511902874290147E-10</v>
      </c>
    </row>
    <row r="150" spans="12:13" x14ac:dyDescent="0.25">
      <c r="L150" s="1">
        <f t="shared" si="4"/>
        <v>4171.8500423406767</v>
      </c>
      <c r="M150">
        <f t="shared" si="5"/>
        <v>1.0920127614886623E-10</v>
      </c>
    </row>
    <row r="151" spans="12:13" x14ac:dyDescent="0.25">
      <c r="L151" s="1">
        <f t="shared" si="4"/>
        <v>4178.6592728283831</v>
      </c>
      <c r="M151">
        <f t="shared" si="5"/>
        <v>7.6599668540331024E-11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admin</cp:lastModifiedBy>
  <dcterms:created xsi:type="dcterms:W3CDTF">2020-03-01T03:52:44Z</dcterms:created>
  <dcterms:modified xsi:type="dcterms:W3CDTF">2012-03-15T01:25:47Z</dcterms:modified>
</cp:coreProperties>
</file>