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18"/>
  <fileSharing readOnlyRecommended="1"/>
  <workbookPr defaultThemeVersion="166925"/>
  <mc:AlternateContent xmlns:mc="http://schemas.openxmlformats.org/markup-compatibility/2006">
    <mc:Choice Requires="x15">
      <x15ac:absPath xmlns:x15ac="http://schemas.microsoft.com/office/spreadsheetml/2010/11/ac" url="https://drexel0.sharepoint.com/sites/SE638-Group4/Shared Documents/General/assignment 3/"/>
    </mc:Choice>
  </mc:AlternateContent>
  <xr:revisionPtr revIDLastSave="0" documentId="8_{810F2A43-757B-4B8A-BDA9-A6E466257C8B}" xr6:coauthVersionLast="47" xr6:coauthVersionMax="47" xr10:uidLastSave="{00000000-0000-0000-0000-000000000000}"/>
  <bookViews>
    <workbookView xWindow="-120" yWindow="-120" windowWidth="29040" windowHeight="15720" firstSheet="3" activeTab="3" xr2:uid="{00000000-000D-0000-FFFF-FFFF00000000}"/>
  </bookViews>
  <sheets>
    <sheet name="High-Level WBS" sheetId="7" r:id="rId1"/>
    <sheet name="Mid-Level WBS" sheetId="8" r:id="rId2"/>
    <sheet name="Low-Level WBS" sheetId="6" r:id="rId3"/>
    <sheet name="Effort Estimate WBS" sheetId="1" r:id="rId4"/>
    <sheet name="Risk Estimate WBS" sheetId="5" r:id="rId5"/>
    <sheet name="Resources" sheetId="2" r:id="rId6"/>
    <sheet name="Scratch" sheetId="4" r:id="rId7"/>
  </sheets>
  <definedNames>
    <definedName name="_xlnm._FilterDatabase" localSheetId="5" hidden="1">Resources!$A$1:$F$1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80" i="1" l="1"/>
  <c r="H280" i="1"/>
  <c r="F280" i="1"/>
  <c r="E280" i="1"/>
  <c r="G280" i="1"/>
  <c r="E270" i="1"/>
  <c r="F270" i="1"/>
  <c r="G270" i="1"/>
  <c r="E271" i="1"/>
  <c r="F271" i="1"/>
  <c r="G271" i="1"/>
  <c r="E272" i="1"/>
  <c r="F272" i="1"/>
  <c r="G272" i="1"/>
  <c r="E273" i="1"/>
  <c r="F273" i="1"/>
  <c r="G273" i="1"/>
  <c r="E275" i="1"/>
  <c r="F275" i="1"/>
  <c r="G275" i="1"/>
  <c r="E276" i="1"/>
  <c r="F276" i="1"/>
  <c r="G276" i="1"/>
  <c r="E277" i="1"/>
  <c r="F277" i="1"/>
  <c r="G277" i="1"/>
  <c r="E278" i="1"/>
  <c r="F278" i="1"/>
  <c r="G278" i="1"/>
  <c r="E279" i="1"/>
  <c r="F279" i="1"/>
  <c r="G279" i="1"/>
  <c r="F269" i="1"/>
  <c r="E269" i="1"/>
  <c r="G269" i="1"/>
  <c r="E266" i="1"/>
  <c r="E265" i="1"/>
  <c r="F265" i="1"/>
  <c r="G265" i="1"/>
  <c r="F266" i="1"/>
  <c r="G266" i="1"/>
  <c r="E5" i="1"/>
  <c r="F5" i="1"/>
  <c r="G5" i="1"/>
  <c r="E6" i="1"/>
  <c r="F6" i="1"/>
  <c r="G6" i="1"/>
  <c r="E7" i="1"/>
  <c r="F7" i="1"/>
  <c r="G7" i="1"/>
  <c r="E8" i="1"/>
  <c r="F8" i="1"/>
  <c r="G8" i="1"/>
  <c r="E9" i="1"/>
  <c r="F9" i="1"/>
  <c r="G9" i="1"/>
  <c r="E11" i="1"/>
  <c r="F11" i="1"/>
  <c r="G11" i="1"/>
  <c r="E12" i="1"/>
  <c r="F12" i="1"/>
  <c r="G12" i="1"/>
  <c r="E13" i="1"/>
  <c r="F13" i="1"/>
  <c r="G13" i="1"/>
  <c r="E14" i="1"/>
  <c r="F14" i="1"/>
  <c r="G14" i="1"/>
  <c r="E17" i="1"/>
  <c r="F17" i="1"/>
  <c r="G17" i="1"/>
  <c r="E18" i="1"/>
  <c r="F18" i="1"/>
  <c r="G18" i="1"/>
  <c r="E19" i="1"/>
  <c r="F19" i="1"/>
  <c r="G19" i="1"/>
  <c r="E20" i="1"/>
  <c r="F20" i="1"/>
  <c r="G20" i="1"/>
  <c r="E21" i="1"/>
  <c r="F21" i="1"/>
  <c r="G21" i="1"/>
  <c r="E22" i="1"/>
  <c r="F22" i="1"/>
  <c r="G22" i="1"/>
  <c r="E24" i="1"/>
  <c r="F24" i="1"/>
  <c r="G24" i="1"/>
  <c r="E25" i="1"/>
  <c r="F25" i="1"/>
  <c r="G25" i="1"/>
  <c r="E27" i="1"/>
  <c r="F27" i="1"/>
  <c r="G27" i="1"/>
  <c r="E28" i="1"/>
  <c r="F28" i="1"/>
  <c r="G28" i="1"/>
  <c r="E29" i="1"/>
  <c r="F29" i="1"/>
  <c r="G29" i="1"/>
  <c r="E30" i="1"/>
  <c r="F30" i="1"/>
  <c r="G30" i="1"/>
  <c r="E31" i="1"/>
  <c r="F31" i="1"/>
  <c r="G31" i="1"/>
  <c r="E33" i="1"/>
  <c r="F33" i="1"/>
  <c r="G33" i="1"/>
  <c r="E34" i="1"/>
  <c r="F34" i="1"/>
  <c r="G34" i="1"/>
  <c r="E35" i="1"/>
  <c r="F35" i="1"/>
  <c r="G35" i="1"/>
  <c r="E36" i="1"/>
  <c r="F36" i="1"/>
  <c r="G36" i="1"/>
  <c r="E37" i="1"/>
  <c r="F37" i="1"/>
  <c r="G37" i="1"/>
  <c r="E40" i="1"/>
  <c r="F40" i="1"/>
  <c r="G40" i="1"/>
  <c r="E41" i="1"/>
  <c r="F41" i="1"/>
  <c r="G41" i="1"/>
  <c r="E42" i="1"/>
  <c r="F42" i="1"/>
  <c r="G42" i="1"/>
  <c r="E43" i="1"/>
  <c r="F43" i="1"/>
  <c r="G43" i="1"/>
  <c r="E44" i="1"/>
  <c r="F44" i="1"/>
  <c r="G44" i="1"/>
  <c r="E45" i="1"/>
  <c r="F45" i="1"/>
  <c r="G45" i="1"/>
  <c r="E47" i="1"/>
  <c r="F47" i="1"/>
  <c r="G47" i="1"/>
  <c r="E48" i="1"/>
  <c r="F48" i="1"/>
  <c r="G48" i="1"/>
  <c r="E49" i="1"/>
  <c r="F49" i="1"/>
  <c r="G49" i="1"/>
  <c r="E50" i="1"/>
  <c r="F50" i="1"/>
  <c r="G50" i="1"/>
  <c r="E51" i="1"/>
  <c r="F51" i="1"/>
  <c r="G51" i="1"/>
  <c r="E52" i="1"/>
  <c r="F52" i="1"/>
  <c r="G52" i="1"/>
  <c r="E54" i="1"/>
  <c r="F54" i="1"/>
  <c r="G54" i="1"/>
  <c r="E57" i="1"/>
  <c r="F57" i="1"/>
  <c r="G57" i="1"/>
  <c r="E58" i="1"/>
  <c r="F58" i="1"/>
  <c r="G58" i="1"/>
  <c r="E59" i="1"/>
  <c r="F59" i="1"/>
  <c r="G59" i="1"/>
  <c r="E60" i="1"/>
  <c r="F60" i="1"/>
  <c r="G60" i="1"/>
  <c r="E61" i="1"/>
  <c r="F61" i="1"/>
  <c r="G61" i="1"/>
  <c r="E62" i="1"/>
  <c r="F62" i="1"/>
  <c r="G62" i="1"/>
  <c r="E63" i="1"/>
  <c r="F63" i="1"/>
  <c r="G63" i="1"/>
  <c r="E64" i="1"/>
  <c r="F64" i="1"/>
  <c r="G64" i="1"/>
  <c r="E65" i="1"/>
  <c r="F65" i="1"/>
  <c r="G65" i="1"/>
  <c r="E66" i="1"/>
  <c r="F66" i="1"/>
  <c r="G66" i="1"/>
  <c r="E67" i="1"/>
  <c r="F67" i="1"/>
  <c r="G67" i="1"/>
  <c r="E68" i="1"/>
  <c r="F68" i="1"/>
  <c r="G68" i="1"/>
  <c r="E69" i="1"/>
  <c r="F69" i="1"/>
  <c r="G69" i="1"/>
  <c r="E70" i="1"/>
  <c r="F70" i="1"/>
  <c r="G70" i="1"/>
  <c r="E71" i="1"/>
  <c r="F71" i="1"/>
  <c r="G71" i="1"/>
  <c r="E72" i="1"/>
  <c r="F72" i="1"/>
  <c r="G72" i="1"/>
  <c r="E73" i="1"/>
  <c r="F73" i="1"/>
  <c r="G73" i="1"/>
  <c r="E75" i="1"/>
  <c r="F75" i="1"/>
  <c r="G75" i="1"/>
  <c r="E76" i="1"/>
  <c r="F76" i="1"/>
  <c r="G76" i="1"/>
  <c r="E77" i="1"/>
  <c r="F77" i="1"/>
  <c r="G77" i="1"/>
  <c r="E78" i="1"/>
  <c r="F78" i="1"/>
  <c r="G78" i="1"/>
  <c r="E79" i="1"/>
  <c r="F79" i="1"/>
  <c r="G79" i="1"/>
  <c r="E80" i="1"/>
  <c r="F80" i="1"/>
  <c r="G80" i="1"/>
  <c r="E81" i="1"/>
  <c r="F81" i="1"/>
  <c r="G81" i="1"/>
  <c r="E82" i="1"/>
  <c r="F82" i="1"/>
  <c r="G82" i="1"/>
  <c r="E83" i="1"/>
  <c r="F83" i="1"/>
  <c r="G83" i="1"/>
  <c r="E84" i="1"/>
  <c r="F84" i="1"/>
  <c r="G84" i="1"/>
  <c r="E85" i="1"/>
  <c r="F85" i="1"/>
  <c r="G85" i="1"/>
  <c r="E87" i="1"/>
  <c r="F87" i="1"/>
  <c r="G87" i="1"/>
  <c r="E88" i="1"/>
  <c r="F88" i="1"/>
  <c r="G88" i="1"/>
  <c r="E89" i="1"/>
  <c r="F89" i="1"/>
  <c r="G89" i="1"/>
  <c r="E90" i="1"/>
  <c r="F90" i="1"/>
  <c r="G90" i="1"/>
  <c r="E91" i="1"/>
  <c r="F91" i="1"/>
  <c r="G91" i="1"/>
  <c r="E94" i="1"/>
  <c r="F94" i="1"/>
  <c r="G94" i="1"/>
  <c r="E95" i="1"/>
  <c r="F95" i="1"/>
  <c r="G95" i="1"/>
  <c r="E97" i="1"/>
  <c r="F97" i="1"/>
  <c r="G97" i="1"/>
  <c r="E98" i="1"/>
  <c r="F98" i="1"/>
  <c r="G98" i="1"/>
  <c r="E100" i="1"/>
  <c r="F100" i="1"/>
  <c r="G100" i="1"/>
  <c r="E101" i="1"/>
  <c r="F101" i="1"/>
  <c r="G101" i="1"/>
  <c r="E103" i="1"/>
  <c r="F103" i="1"/>
  <c r="G103" i="1"/>
  <c r="E104" i="1"/>
  <c r="F104" i="1"/>
  <c r="G104" i="1"/>
  <c r="E105" i="1"/>
  <c r="F105" i="1"/>
  <c r="G105" i="1"/>
  <c r="E106" i="1"/>
  <c r="F106" i="1"/>
  <c r="G106" i="1"/>
  <c r="E109" i="1"/>
  <c r="F109" i="1"/>
  <c r="G109" i="1"/>
  <c r="E110" i="1"/>
  <c r="F110" i="1"/>
  <c r="G110" i="1"/>
  <c r="E113" i="1"/>
  <c r="F113" i="1"/>
  <c r="G113" i="1"/>
  <c r="E114" i="1"/>
  <c r="F114" i="1"/>
  <c r="G114" i="1"/>
  <c r="E116" i="1"/>
  <c r="F116" i="1"/>
  <c r="G116" i="1"/>
  <c r="E118" i="1"/>
  <c r="F118" i="1"/>
  <c r="G118" i="1"/>
  <c r="E119" i="1"/>
  <c r="F119" i="1"/>
  <c r="G119" i="1"/>
  <c r="E120" i="1"/>
  <c r="F120" i="1"/>
  <c r="G120" i="1"/>
  <c r="E121" i="1"/>
  <c r="F121" i="1"/>
  <c r="G121" i="1"/>
  <c r="E122" i="1"/>
  <c r="F122" i="1"/>
  <c r="G122" i="1"/>
  <c r="E123" i="1"/>
  <c r="F123" i="1"/>
  <c r="G123" i="1"/>
  <c r="E124" i="1"/>
  <c r="F124" i="1"/>
  <c r="G124" i="1"/>
  <c r="E125" i="1"/>
  <c r="F125" i="1"/>
  <c r="G125" i="1"/>
  <c r="E128" i="1"/>
  <c r="F128" i="1"/>
  <c r="G128" i="1"/>
  <c r="E129" i="1"/>
  <c r="F129" i="1"/>
  <c r="G129" i="1"/>
  <c r="E131" i="1"/>
  <c r="F131" i="1"/>
  <c r="G131" i="1"/>
  <c r="E132" i="1"/>
  <c r="F132" i="1"/>
  <c r="G132" i="1"/>
  <c r="E134" i="1"/>
  <c r="F134" i="1"/>
  <c r="G134" i="1"/>
  <c r="E137" i="1"/>
  <c r="F137" i="1"/>
  <c r="G137" i="1"/>
  <c r="E138" i="1"/>
  <c r="F138" i="1"/>
  <c r="G138" i="1"/>
  <c r="E139" i="1"/>
  <c r="F139" i="1"/>
  <c r="G139" i="1"/>
  <c r="E140" i="1"/>
  <c r="F140" i="1"/>
  <c r="G140" i="1"/>
  <c r="E141" i="1"/>
  <c r="F141" i="1"/>
  <c r="G141" i="1"/>
  <c r="E142" i="1"/>
  <c r="F142" i="1"/>
  <c r="G142" i="1"/>
  <c r="E143" i="1"/>
  <c r="F143" i="1"/>
  <c r="G143" i="1"/>
  <c r="E144" i="1"/>
  <c r="F144" i="1"/>
  <c r="G144" i="1"/>
  <c r="E145" i="1"/>
  <c r="F145" i="1"/>
  <c r="G145" i="1"/>
  <c r="E146" i="1"/>
  <c r="F146" i="1"/>
  <c r="G146" i="1"/>
  <c r="E147" i="1"/>
  <c r="F147" i="1"/>
  <c r="G147" i="1"/>
  <c r="E148" i="1"/>
  <c r="F148" i="1"/>
  <c r="G148" i="1"/>
  <c r="E149" i="1"/>
  <c r="F149" i="1"/>
  <c r="G149" i="1"/>
  <c r="E150" i="1"/>
  <c r="F150" i="1"/>
  <c r="G150" i="1"/>
  <c r="E152" i="1"/>
  <c r="F152" i="1"/>
  <c r="G152" i="1"/>
  <c r="E153" i="1"/>
  <c r="F153" i="1"/>
  <c r="G153" i="1"/>
  <c r="E154" i="1"/>
  <c r="F154" i="1"/>
  <c r="G154" i="1"/>
  <c r="E155" i="1"/>
  <c r="F155" i="1"/>
  <c r="G155" i="1"/>
  <c r="E156" i="1"/>
  <c r="F156" i="1"/>
  <c r="G156" i="1"/>
  <c r="E157" i="1"/>
  <c r="F157" i="1"/>
  <c r="G157" i="1"/>
  <c r="E158" i="1"/>
  <c r="F158" i="1"/>
  <c r="G158" i="1"/>
  <c r="E159" i="1"/>
  <c r="F159" i="1"/>
  <c r="G159" i="1"/>
  <c r="E160" i="1"/>
  <c r="F160" i="1"/>
  <c r="G160" i="1"/>
  <c r="E161" i="1"/>
  <c r="F161" i="1"/>
  <c r="G161" i="1"/>
  <c r="E162" i="1"/>
  <c r="F162" i="1"/>
  <c r="G162" i="1"/>
  <c r="E163" i="1"/>
  <c r="F163" i="1"/>
  <c r="G163" i="1"/>
  <c r="E164" i="1"/>
  <c r="F164" i="1"/>
  <c r="G164" i="1"/>
  <c r="E165" i="1"/>
  <c r="F165" i="1"/>
  <c r="G165" i="1"/>
  <c r="E167" i="1"/>
  <c r="F167" i="1"/>
  <c r="G167" i="1"/>
  <c r="E168" i="1"/>
  <c r="F168" i="1"/>
  <c r="G168" i="1"/>
  <c r="E169" i="1"/>
  <c r="F169" i="1"/>
  <c r="G169" i="1"/>
  <c r="E170" i="1"/>
  <c r="F170" i="1"/>
  <c r="G170" i="1"/>
  <c r="E171" i="1"/>
  <c r="F171" i="1"/>
  <c r="G171" i="1"/>
  <c r="E174" i="1"/>
  <c r="F174" i="1"/>
  <c r="G174" i="1"/>
  <c r="E175" i="1"/>
  <c r="F175" i="1"/>
  <c r="G175" i="1"/>
  <c r="E177" i="1"/>
  <c r="F177" i="1"/>
  <c r="G177" i="1"/>
  <c r="E178" i="1"/>
  <c r="F178" i="1"/>
  <c r="G178" i="1"/>
  <c r="E179" i="1"/>
  <c r="F179" i="1"/>
  <c r="G179" i="1"/>
  <c r="E180" i="1"/>
  <c r="F180" i="1"/>
  <c r="G180" i="1"/>
  <c r="E182" i="1"/>
  <c r="F182" i="1"/>
  <c r="G182" i="1"/>
  <c r="E183" i="1"/>
  <c r="F183" i="1"/>
  <c r="G183" i="1"/>
  <c r="E184" i="1"/>
  <c r="F184" i="1"/>
  <c r="G184" i="1"/>
  <c r="E185" i="1"/>
  <c r="F185" i="1"/>
  <c r="G185" i="1"/>
  <c r="E186" i="1"/>
  <c r="F186" i="1"/>
  <c r="G186" i="1"/>
  <c r="E187" i="1"/>
  <c r="F187" i="1"/>
  <c r="G187" i="1"/>
  <c r="E190" i="1"/>
  <c r="F190" i="1"/>
  <c r="G190" i="1"/>
  <c r="E191" i="1"/>
  <c r="F191" i="1"/>
  <c r="G191" i="1"/>
  <c r="E194" i="1"/>
  <c r="F194" i="1"/>
  <c r="G194" i="1"/>
  <c r="E195" i="1"/>
  <c r="F195" i="1"/>
  <c r="G195" i="1"/>
  <c r="E196" i="1"/>
  <c r="F196" i="1"/>
  <c r="G196" i="1"/>
  <c r="E197" i="1"/>
  <c r="F197" i="1"/>
  <c r="G197" i="1"/>
  <c r="E198" i="1"/>
  <c r="F198" i="1"/>
  <c r="G198" i="1"/>
  <c r="E200" i="1"/>
  <c r="F200" i="1"/>
  <c r="G200" i="1"/>
  <c r="E201" i="1"/>
  <c r="F201" i="1"/>
  <c r="G201" i="1"/>
  <c r="E202" i="1"/>
  <c r="F202" i="1"/>
  <c r="G202" i="1"/>
  <c r="E203" i="1"/>
  <c r="F203" i="1"/>
  <c r="G203" i="1"/>
  <c r="E204" i="1"/>
  <c r="F204" i="1"/>
  <c r="G204" i="1"/>
  <c r="E205" i="1"/>
  <c r="F205" i="1"/>
  <c r="G205" i="1"/>
  <c r="E206" i="1"/>
  <c r="F206" i="1"/>
  <c r="G206" i="1"/>
  <c r="E208" i="1"/>
  <c r="F208" i="1"/>
  <c r="G208" i="1"/>
  <c r="E209" i="1"/>
  <c r="F209" i="1"/>
  <c r="G209" i="1"/>
  <c r="E210" i="1"/>
  <c r="F210" i="1"/>
  <c r="G210" i="1"/>
  <c r="E211" i="1"/>
  <c r="F211" i="1"/>
  <c r="G211" i="1"/>
  <c r="E212" i="1"/>
  <c r="F212" i="1"/>
  <c r="G212" i="1"/>
  <c r="E213" i="1"/>
  <c r="F213" i="1"/>
  <c r="G213" i="1"/>
  <c r="E214" i="1"/>
  <c r="F214" i="1"/>
  <c r="G214" i="1"/>
  <c r="E216" i="1"/>
  <c r="F216" i="1"/>
  <c r="G216" i="1"/>
  <c r="E219" i="1"/>
  <c r="F219" i="1"/>
  <c r="G219" i="1"/>
  <c r="E220" i="1"/>
  <c r="F220" i="1"/>
  <c r="G220" i="1"/>
  <c r="E221" i="1"/>
  <c r="F221" i="1"/>
  <c r="G221" i="1"/>
  <c r="E222" i="1"/>
  <c r="F222" i="1"/>
  <c r="G222" i="1"/>
  <c r="E223" i="1"/>
  <c r="F223" i="1"/>
  <c r="G223" i="1"/>
  <c r="E224" i="1"/>
  <c r="F224" i="1"/>
  <c r="G224" i="1"/>
  <c r="E225" i="1"/>
  <c r="F225" i="1"/>
  <c r="G225" i="1"/>
  <c r="E226" i="1"/>
  <c r="F226" i="1"/>
  <c r="G226" i="1"/>
  <c r="E227" i="1"/>
  <c r="F227" i="1"/>
  <c r="G227" i="1"/>
  <c r="E228" i="1"/>
  <c r="F228" i="1"/>
  <c r="G228" i="1"/>
  <c r="E229" i="1"/>
  <c r="F229" i="1"/>
  <c r="G229" i="1"/>
  <c r="E230" i="1"/>
  <c r="F230" i="1"/>
  <c r="G230" i="1"/>
  <c r="E231" i="1"/>
  <c r="F231" i="1"/>
  <c r="G231" i="1"/>
  <c r="E232" i="1"/>
  <c r="F232" i="1"/>
  <c r="G232" i="1"/>
  <c r="E233" i="1"/>
  <c r="F233" i="1"/>
  <c r="G233" i="1"/>
  <c r="E235" i="1"/>
  <c r="F235" i="1"/>
  <c r="G235" i="1"/>
  <c r="E236" i="1"/>
  <c r="F236" i="1"/>
  <c r="G236" i="1"/>
  <c r="E237" i="1"/>
  <c r="F237" i="1"/>
  <c r="G237" i="1"/>
  <c r="E238" i="1"/>
  <c r="F238" i="1"/>
  <c r="G238" i="1"/>
  <c r="E239" i="1"/>
  <c r="F239" i="1"/>
  <c r="G239" i="1"/>
  <c r="E240" i="1"/>
  <c r="F240" i="1"/>
  <c r="G240" i="1"/>
  <c r="E241" i="1"/>
  <c r="F241" i="1"/>
  <c r="G241" i="1"/>
  <c r="E242" i="1"/>
  <c r="F242" i="1"/>
  <c r="G242" i="1"/>
  <c r="E243" i="1"/>
  <c r="F243" i="1"/>
  <c r="G243" i="1"/>
  <c r="E244" i="1"/>
  <c r="F244" i="1"/>
  <c r="G244" i="1"/>
  <c r="E245" i="1"/>
  <c r="F245" i="1"/>
  <c r="G245" i="1"/>
  <c r="E246" i="1"/>
  <c r="F246" i="1"/>
  <c r="G246" i="1"/>
  <c r="E247" i="1"/>
  <c r="F247" i="1"/>
  <c r="G247" i="1"/>
  <c r="E248" i="1"/>
  <c r="F248" i="1"/>
  <c r="G248" i="1"/>
  <c r="E250" i="1"/>
  <c r="F250" i="1"/>
  <c r="G250" i="1"/>
  <c r="E251" i="1"/>
  <c r="F251" i="1"/>
  <c r="G251" i="1"/>
  <c r="E252" i="1"/>
  <c r="F252" i="1"/>
  <c r="G252" i="1"/>
  <c r="E253" i="1"/>
  <c r="F253" i="1"/>
  <c r="G253" i="1"/>
  <c r="E254" i="1"/>
  <c r="F254" i="1"/>
  <c r="G254" i="1"/>
  <c r="E257" i="1"/>
  <c r="F257" i="1"/>
  <c r="G257" i="1"/>
  <c r="E258" i="1"/>
  <c r="F258" i="1"/>
  <c r="G258" i="1"/>
  <c r="E259" i="1"/>
  <c r="F259" i="1"/>
  <c r="G259" i="1"/>
  <c r="E260" i="1"/>
  <c r="F260" i="1"/>
  <c r="G260" i="1"/>
  <c r="E261" i="1"/>
  <c r="F261" i="1"/>
  <c r="G261" i="1"/>
  <c r="E262" i="1"/>
  <c r="F262" i="1"/>
  <c r="G262" i="1"/>
  <c r="E263" i="1"/>
  <c r="F263" i="1"/>
  <c r="G263" i="1"/>
  <c r="E264" i="1"/>
  <c r="F264" i="1"/>
  <c r="G264" i="1"/>
  <c r="F4" i="1"/>
  <c r="E4" i="1"/>
  <c r="G251" i="5"/>
  <c r="G245" i="5"/>
  <c r="G244" i="5"/>
  <c r="G243" i="5"/>
  <c r="G232" i="5"/>
  <c r="G233" i="5"/>
  <c r="G234" i="5"/>
  <c r="G238" i="5"/>
  <c r="G239" i="5"/>
  <c r="G240" i="5"/>
  <c r="G241" i="5"/>
  <c r="G242" i="5"/>
  <c r="G230" i="5"/>
  <c r="G216" i="5"/>
  <c r="G217" i="5"/>
  <c r="G218" i="5"/>
  <c r="G219" i="5"/>
  <c r="G220" i="5"/>
  <c r="G221" i="5"/>
  <c r="G222" i="5"/>
  <c r="G223" i="5"/>
  <c r="G224" i="5"/>
  <c r="G225" i="5"/>
  <c r="G226" i="5"/>
  <c r="G227" i="5"/>
  <c r="G228" i="5"/>
  <c r="G229" i="5"/>
  <c r="G119" i="5"/>
  <c r="G116" i="5"/>
  <c r="G149" i="5"/>
  <c r="G129" i="5"/>
  <c r="G128" i="5"/>
  <c r="G125" i="5"/>
  <c r="G122" i="5"/>
  <c r="G102" i="5"/>
  <c r="G98" i="5"/>
  <c r="G92" i="5"/>
  <c r="G83" i="5"/>
  <c r="G82" i="5"/>
  <c r="G64" i="5"/>
  <c r="G48" i="5"/>
  <c r="G47" i="5"/>
  <c r="G113" i="5"/>
  <c r="G114" i="5"/>
  <c r="G115" i="5"/>
  <c r="G106" i="5"/>
  <c r="G94" i="5"/>
  <c r="G95" i="5"/>
  <c r="G97" i="5"/>
  <c r="G100" i="5"/>
  <c r="G101" i="5"/>
  <c r="G103" i="5"/>
  <c r="G11" i="5"/>
  <c r="G12" i="5"/>
  <c r="G17" i="5"/>
  <c r="G18" i="5"/>
  <c r="G20" i="5"/>
  <c r="G22" i="5"/>
  <c r="G35" i="5"/>
  <c r="G41" i="5"/>
  <c r="G42" i="5"/>
  <c r="G43" i="5"/>
  <c r="G49" i="5"/>
  <c r="G50" i="5"/>
  <c r="G51" i="5"/>
  <c r="G52" i="5"/>
  <c r="G54" i="5"/>
  <c r="G57" i="5"/>
  <c r="G58" i="5"/>
  <c r="G59" i="5"/>
  <c r="G60" i="5"/>
  <c r="G61" i="5"/>
  <c r="G62" i="5"/>
  <c r="G63" i="5"/>
  <c r="G65" i="5"/>
  <c r="G66" i="5"/>
  <c r="G67" i="5"/>
  <c r="G68" i="5"/>
  <c r="G69" i="5"/>
  <c r="G70" i="5"/>
  <c r="G71" i="5"/>
  <c r="G73" i="5"/>
  <c r="G74" i="5"/>
  <c r="G75" i="5"/>
  <c r="G79" i="5"/>
  <c r="G80" i="5"/>
  <c r="G81" i="5"/>
  <c r="G85" i="5"/>
  <c r="G93" i="5"/>
  <c r="G107" i="5"/>
  <c r="G108" i="5"/>
  <c r="G110" i="5"/>
  <c r="G111" i="5"/>
  <c r="G118" i="5"/>
  <c r="G120" i="5"/>
  <c r="G121" i="5"/>
  <c r="G126" i="5"/>
  <c r="G131" i="5"/>
  <c r="G134" i="5"/>
  <c r="G135" i="5"/>
  <c r="G136" i="5"/>
  <c r="G137" i="5"/>
  <c r="G138" i="5"/>
  <c r="G139" i="5"/>
  <c r="G140" i="5"/>
  <c r="G141" i="5"/>
  <c r="G142" i="5"/>
  <c r="G143" i="5"/>
  <c r="G144" i="5"/>
  <c r="G145" i="5"/>
  <c r="G146" i="5"/>
  <c r="G147" i="5"/>
  <c r="G150" i="5"/>
  <c r="G151" i="5"/>
  <c r="G154" i="5"/>
  <c r="G155" i="5"/>
  <c r="G156" i="5"/>
  <c r="G157" i="5"/>
  <c r="G158" i="5"/>
  <c r="G159" i="5"/>
  <c r="G160" i="5"/>
  <c r="G161" i="5"/>
  <c r="G162" i="5"/>
  <c r="G168" i="5"/>
  <c r="G172" i="5"/>
  <c r="G176" i="5"/>
  <c r="I280" i="1" l="1"/>
  <c r="J280" i="1"/>
  <c r="K280" i="1"/>
  <c r="L280" i="1"/>
  <c r="M280" i="1"/>
  <c r="N280" i="1"/>
  <c r="O280" i="1"/>
  <c r="G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tc={576760B8-17FD-4521-AFE5-0C292582E148}</author>
  </authors>
  <commentList>
    <comment ref="B2" authorId="0" shapeId="0" xr:uid="{576760B8-17FD-4521-AFE5-0C292582E148}">
      <text>
        <t>[Threaded comment]
Your version of Excel allows you to read this threaded comment; however, any edits to it will get removed if the file is opened in a newer version of Excel. Learn more: https://go.microsoft.com/fwlink/?linkid=870924
Comment:
    do we want to add something for hardware infrastructure, like server (or cloud server) setup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tc={6E8AA62B-9B78-4E65-9801-602F584EAF7F}</author>
    <author>tc={7F9A1132-F29A-4E2E-B76F-7DE87268AF0C}</author>
  </authors>
  <commentList>
    <comment ref="B3" authorId="0" shapeId="0" xr:uid="{6E8AA62B-9B78-4E65-9801-602F584EAF7F}">
      <text>
        <t>[Threaded comment]
Your version of Excel allows you to read this threaded comment; however, any edits to it will get removed if the file is opened in a newer version of Excel. Learn more: https://go.microsoft.com/fwlink/?linkid=870924
Comment:
    These don't seem to link to the high level WBS. shouldn't they?</t>
      </text>
    </comment>
    <comment ref="A4" authorId="1" shapeId="0" xr:uid="{7F9A1132-F29A-4E2E-B76F-7DE87268AF0C}">
      <text>
        <t>[Threaded comment]
Your version of Excel allows you to read this threaded comment; however, any edits to it will get removed if the file is opened in a newer version of Excel. Learn more: https://go.microsoft.com/fwlink/?linkid=870924
Comment:
    I don't think we should copy the format from the high level since it makes it hard to trace (and place into project in the correct location). instead I would call these PDA-1.x where x are the children of the parent high level wbs task PDA-1.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tc={6957D5B2-E99E-4736-BF83-3CD8A3D5DB16}</author>
    <author>tc={D5119B67-1521-4B2E-B3D2-E77277A7B280}</author>
    <author>tc={6FDB12D9-0675-4EAF-80E2-E53B154AA955}</author>
    <author>tc={E9875FAF-12B0-4FB1-B5EF-2F705B58B728}</author>
    <author>tc={EA6D1C9B-C993-4848-824F-5EF2CDD9EAB1}</author>
  </authors>
  <commentList>
    <comment ref="B3" authorId="0" shapeId="0" xr:uid="{6957D5B2-E99E-4736-BF83-3CD8A3D5DB16}">
      <text>
        <t>[Threaded comment]
Your version of Excel allows you to read this threaded comment; however, any edits to it will get removed if the file is opened in a newer version of Excel. Learn more: https://go.microsoft.com/fwlink/?linkid=870924
Comment:
    The low-level wbs doesn't seem to link to the high level</t>
      </text>
    </comment>
    <comment ref="A4" authorId="1" shapeId="0" xr:uid="{D5119B67-1521-4B2E-B3D2-E77277A7B280}">
      <text>
        <t xml:space="preserve">[Threaded comment]
Your version of Excel allows you to read this threaded comment; however, any edits to it will get removed if the file is opened in a newer version of Excel. Learn more: https://go.microsoft.com/fwlink/?linkid=870924
Comment:
    I posted a similar comment to this on the mid level, but I think we should create task numbers that can show tracing to the correct parent from the mid level wbs. for example the high level parent would be PDA-1, the mid level parent to this task would be PDA-1.1, and this task would be PDA-1.1.1
I think this will help show that each task has a parent, and make putting this all into project easier.
 </t>
      </text>
    </comment>
    <comment ref="B4" authorId="2" shapeId="0" xr:uid="{6FDB12D9-0675-4EAF-80E2-E53B154AA955}">
      <text>
        <t xml:space="preserve">[Threaded comment]
Your version of Excel allows you to read this threaded comment; however, any edits to it will get removed if the file is opened in a newer version of Excel. Learn more: https://go.microsoft.com/fwlink/?linkid=870924
Comment:
    we might want add a task that will define system usecases in effort to identify all stakeholders and create a draft requirement set. </t>
      </text>
    </comment>
    <comment ref="B6" authorId="3" shapeId="0" xr:uid="{E9875FAF-12B0-4FB1-B5EF-2F705B58B728}">
      <text>
        <t>[Threaded comment]
Your version of Excel allows you to read this threaded comment; however, any edits to it will get removed if the file is opened in a newer version of Excel. Learn more: https://go.microsoft.com/fwlink/?linkid=870924
Comment:
    After we have a set of requirements do we want to create tasks for additional design steps. high level designs, activity/sequence  diagrams, class diagrams, etc.</t>
      </text>
    </comment>
    <comment ref="B14" authorId="4" shapeId="0" xr:uid="{EA6D1C9B-C993-4848-824F-5EF2CDD9EAB1}">
      <text>
        <t>[Threaded comment]
Your version of Excel allows you to read this threaded comment; however, any edits to it will get removed if the file is opened in a newer version of Excel. Learn more: https://go.microsoft.com/fwlink/?linkid=870924
Comment:
    in our risk analysis we mention that nosql could  help mitigate database related risks. For consistency, we could make this whole section more generic and say things like install and configure the database, and then add another task to trade study data base selection based on system requirements (and any other pre-development design work).</t>
      </text>
    </comment>
  </commentList>
</comments>
</file>

<file path=xl/sharedStrings.xml><?xml version="1.0" encoding="utf-8"?>
<sst xmlns="http://schemas.openxmlformats.org/spreadsheetml/2006/main" count="2534" uniqueCount="634">
  <si>
    <t>Task Number</t>
  </si>
  <si>
    <t>Task Name</t>
  </si>
  <si>
    <t>Pre-Development Activities</t>
  </si>
  <si>
    <t>PDA-1</t>
  </si>
  <si>
    <t>Gather requirements</t>
  </si>
  <si>
    <t>PDA-2</t>
  </si>
  <si>
    <t>Ensure system software is up to date</t>
  </si>
  <si>
    <t>PDA-3</t>
  </si>
  <si>
    <t>Install IDEs and required third party technologies</t>
  </si>
  <si>
    <t>PDA-4</t>
  </si>
  <si>
    <t>Gather human resources</t>
  </si>
  <si>
    <t>Release 1: Basic (Core) System</t>
  </si>
  <si>
    <t>Develop Basic System Components</t>
  </si>
  <si>
    <t>Basic Components of Backend</t>
  </si>
  <si>
    <t>R1-1</t>
  </si>
  <si>
    <t>Create database tables for sales, orders, inventory reporting, and statistics</t>
  </si>
  <si>
    <t>R1-2</t>
  </si>
  <si>
    <t>Develop basic Medisail API interface</t>
  </si>
  <si>
    <t>R1-3</t>
  </si>
  <si>
    <t>Develop basic user API interface</t>
  </si>
  <si>
    <t>Basic Components of Frontend</t>
  </si>
  <si>
    <t>R1-4</t>
  </si>
  <si>
    <t>Develop basic marketplace</t>
  </si>
  <si>
    <t>R1-5</t>
  </si>
  <si>
    <t>Develop basic customer user interface</t>
  </si>
  <si>
    <t>R1-6</t>
  </si>
  <si>
    <t>Develop basic supplier user interface</t>
  </si>
  <si>
    <t>R1-7</t>
  </si>
  <si>
    <t>Develop basic Medisail user interface</t>
  </si>
  <si>
    <t>Documentation</t>
  </si>
  <si>
    <t>R1-8</t>
  </si>
  <si>
    <t>Create documentation for Release 1</t>
  </si>
  <si>
    <t>Testing</t>
  </si>
  <si>
    <t>R1-9</t>
  </si>
  <si>
    <t>Create and conduct unit, system, and integration tests</t>
  </si>
  <si>
    <t>Deployment</t>
  </si>
  <si>
    <t>R1-10</t>
  </si>
  <si>
    <t>Deploy Release 1 and collect feedback on deployment</t>
  </si>
  <si>
    <t>Release 2: Integrated System</t>
  </si>
  <si>
    <t>Modify System Components</t>
  </si>
  <si>
    <t>Modify Components of Backend</t>
  </si>
  <si>
    <t>R2-1</t>
  </si>
  <si>
    <t xml:space="preserve">Develop customer statistics and order tables in database </t>
  </si>
  <si>
    <t>R2-2</t>
  </si>
  <si>
    <t>Update user API interface to interact with new tables</t>
  </si>
  <si>
    <t>R2-3</t>
  </si>
  <si>
    <t>Update Medisail API interface to interact with new tables</t>
  </si>
  <si>
    <t>Modify Components of Frontend</t>
  </si>
  <si>
    <t>R2-4</t>
  </si>
  <si>
    <t>Update interface to allow for posting of medical goods</t>
  </si>
  <si>
    <t>R2-5</t>
  </si>
  <si>
    <t>Develop UI components to allow for data analytics</t>
  </si>
  <si>
    <t>R2-6</t>
  </si>
  <si>
    <t>Create documentation for Release 2</t>
  </si>
  <si>
    <t>R2-7</t>
  </si>
  <si>
    <t>R2-8</t>
  </si>
  <si>
    <t>Deploy Release 2 and collect feedback on deployment</t>
  </si>
  <si>
    <t>Release 3: Advanced System</t>
  </si>
  <si>
    <t>Modify/Maintain Components of Backend</t>
  </si>
  <si>
    <t>R3-1</t>
  </si>
  <si>
    <t>Update API to allow suppliers and customers to collect data and perform analytics on orders</t>
  </si>
  <si>
    <t>R3-2</t>
  </si>
  <si>
    <t>SQL maintenance operations e.g. Check database integrity</t>
  </si>
  <si>
    <t>R3-3</t>
  </si>
  <si>
    <t>Develop data rendering capabilities for customers and suppliers</t>
  </si>
  <si>
    <t>R3-4</t>
  </si>
  <si>
    <t>Test data rendering capabilities</t>
  </si>
  <si>
    <t>Tableau Integration</t>
  </si>
  <si>
    <t>R3-5</t>
  </si>
  <si>
    <t>Update tables, endpoints, and user interfaces to integrate Tableau graphical analysis</t>
  </si>
  <si>
    <t>R3-6</t>
  </si>
  <si>
    <t>Create documentation for Release 3</t>
  </si>
  <si>
    <t>R3-7</t>
  </si>
  <si>
    <t>R3-8</t>
  </si>
  <si>
    <t>Deploy Release 3 and collect feedback on deployment</t>
  </si>
  <si>
    <t>End of Project Activities</t>
  </si>
  <si>
    <t>Product Adoption</t>
  </si>
  <si>
    <t>EOP-1</t>
  </si>
  <si>
    <t>Conduct product education workshops</t>
  </si>
  <si>
    <t>EOP-2</t>
  </si>
  <si>
    <t>Train Medisail sales teams and customer support on product</t>
  </si>
  <si>
    <t>Continuous Improvement</t>
  </si>
  <si>
    <t>EOP-3</t>
  </si>
  <si>
    <t>Create and send monthly feedback surveys to customers and suppliers</t>
  </si>
  <si>
    <t>EOP-4</t>
  </si>
  <si>
    <t>Implement feasible improvements from analyzed survey results</t>
  </si>
  <si>
    <t>Task
Number</t>
  </si>
  <si>
    <t xml:space="preserve">Install &amp; configure development environment </t>
  </si>
  <si>
    <t xml:space="preserve">Purchase hardware needed for enviroment </t>
  </si>
  <si>
    <t>Conduct system upgrades for enviroment</t>
  </si>
  <si>
    <t>Setup new accounts needed to maintain the development enviroment</t>
  </si>
  <si>
    <t>Identify stakeholders &amp; gather requirements</t>
  </si>
  <si>
    <t>PDA-5</t>
  </si>
  <si>
    <t>Begin to gather human resources</t>
  </si>
  <si>
    <t>Database Creation</t>
  </si>
  <si>
    <t>Develop table schema for medical supplies inventory</t>
  </si>
  <si>
    <t>Develop table schema for suppliers</t>
  </si>
  <si>
    <t>Develop table schema for distrubutors</t>
  </si>
  <si>
    <t>Develop table schema for Customers &amp;  purchase history</t>
  </si>
  <si>
    <t>API Creation</t>
  </si>
  <si>
    <t>Develop RESTful API</t>
  </si>
  <si>
    <t>Develop Server</t>
  </si>
  <si>
    <t>Create API user endpoint for user interfaces</t>
  </si>
  <si>
    <t>Create API user endpoint for MediSail interface</t>
  </si>
  <si>
    <t>Develop SQL script to accomplish general queries from inventory database</t>
  </si>
  <si>
    <t>Creating User Interfaces</t>
  </si>
  <si>
    <t>Develop interface for all user catagories (customers, suppliers, and Medisail non-technical employees)</t>
  </si>
  <si>
    <t>R1-11</t>
  </si>
  <si>
    <t>Devlop interface for Shopping Cart &amp; Checkout</t>
  </si>
  <si>
    <t>R1-12</t>
  </si>
  <si>
    <t>Develop Interface for Login interface</t>
  </si>
  <si>
    <t>R1-13</t>
  </si>
  <si>
    <t>Write documentation for Release 1</t>
  </si>
  <si>
    <t>Test Core System</t>
  </si>
  <si>
    <t>Unit Testing</t>
  </si>
  <si>
    <t>R1-14</t>
  </si>
  <si>
    <t>Write and conduct tests for Customer user interface</t>
  </si>
  <si>
    <t>R1-15</t>
  </si>
  <si>
    <t>Write and conduct tests for Supplier user interface</t>
  </si>
  <si>
    <t>R1-16</t>
  </si>
  <si>
    <t>Write and conduct tests for Medisail employee user interface</t>
  </si>
  <si>
    <t>R1-17</t>
  </si>
  <si>
    <t>Write and conduct tests for shopping cart and checkout interface</t>
  </si>
  <si>
    <t>R1-18</t>
  </si>
  <si>
    <t>Write and conduct unit tests for API endpoints</t>
  </si>
  <si>
    <t>R1-19</t>
  </si>
  <si>
    <t>Write and conduct tests for server</t>
  </si>
  <si>
    <t>Integration Testing</t>
  </si>
  <si>
    <t>Write and conduct tests for user interfaces and server integration</t>
  </si>
  <si>
    <t>R1-20</t>
  </si>
  <si>
    <t>Write and conduct tests for database and server integration</t>
  </si>
  <si>
    <t>R1-21</t>
  </si>
  <si>
    <t>Write and conduct mocked tests for user interfaces and database integration</t>
  </si>
  <si>
    <t>Core Functionality System Testing</t>
  </si>
  <si>
    <t>Write tests for core system functionality</t>
  </si>
  <si>
    <t>R1-22</t>
  </si>
  <si>
    <t>Modify &amp; Retest core system functionality based on results</t>
  </si>
  <si>
    <t>E-Procurement System Training</t>
  </si>
  <si>
    <t>R1-23</t>
  </si>
  <si>
    <t>Plan and conduct sales management training</t>
  </si>
  <si>
    <t>R1-24</t>
  </si>
  <si>
    <t>Plan and conduct training for Medisail non-technical employees</t>
  </si>
  <si>
    <t>Pre-Deployment Marketing</t>
  </si>
  <si>
    <t>R1-25</t>
  </si>
  <si>
    <t>Create and deploy advertizements for core sytem</t>
  </si>
  <si>
    <t>R1-26</t>
  </si>
  <si>
    <t>Identify unique pilot customers</t>
  </si>
  <si>
    <t>Product Deployment</t>
  </si>
  <si>
    <t>R1-27</t>
  </si>
  <si>
    <t>Deploy Core System</t>
  </si>
  <si>
    <t>R1-28</t>
  </si>
  <si>
    <t>Monitor overall performance</t>
  </si>
  <si>
    <t>Collect &amp; Analyze Feedback</t>
  </si>
  <si>
    <t>R1-29</t>
  </si>
  <si>
    <t>Create and send customer surveys</t>
  </si>
  <si>
    <t>R1-30</t>
  </si>
  <si>
    <t>Collect and analyze customer feedback</t>
  </si>
  <si>
    <t>Handle Customer Feedback</t>
  </si>
  <si>
    <t>Restructure system requirements based on customer feedback</t>
  </si>
  <si>
    <t>Refine initial customer survey's questions and prompts</t>
  </si>
  <si>
    <t>Database Functionality</t>
  </si>
  <si>
    <t>Develop customer statistics table schema for database</t>
  </si>
  <si>
    <t>Develop supplier statistics table schema for database</t>
  </si>
  <si>
    <t>Develop SQL scripts for quering inventory</t>
  </si>
  <si>
    <t>API Updates</t>
  </si>
  <si>
    <t>End Point Updates</t>
  </si>
  <si>
    <t>Update endpoints in server for new database tables</t>
  </si>
  <si>
    <t xml:space="preserve">Update endpoints for supplier interface </t>
  </si>
  <si>
    <t>Update endpoints for Medisail interface</t>
  </si>
  <si>
    <t>R2-9</t>
  </si>
  <si>
    <t>Employ Postman to test endpoints</t>
  </si>
  <si>
    <t>Update User Interfaces</t>
  </si>
  <si>
    <t>Supplier User Interface</t>
  </si>
  <si>
    <t>R2-10</t>
  </si>
  <si>
    <t>Update interface to allow for posting of medical supplies</t>
  </si>
  <si>
    <t>Medisail User Interface</t>
  </si>
  <si>
    <t>R2-11</t>
  </si>
  <si>
    <t>R2-12</t>
  </si>
  <si>
    <t>Write documentation for Release 2</t>
  </si>
  <si>
    <t>Test Integrated System</t>
  </si>
  <si>
    <t>R2-13</t>
  </si>
  <si>
    <t>Write and conduct tests for new server functionality</t>
  </si>
  <si>
    <t>R2-14</t>
  </si>
  <si>
    <t>Write and conduct tests for all new interface API endpoints</t>
  </si>
  <si>
    <t>R2-15</t>
  </si>
  <si>
    <t>Write and conduct tests for new user interface functionality</t>
  </si>
  <si>
    <t>R2-16</t>
  </si>
  <si>
    <t>Modify system based on test results</t>
  </si>
  <si>
    <t>R2-17</t>
  </si>
  <si>
    <t>Write integration tests for user interfaces and server</t>
  </si>
  <si>
    <t>R2-18</t>
  </si>
  <si>
    <t>Write integration tests for API interfaces and database</t>
  </si>
  <si>
    <t>R2-19</t>
  </si>
  <si>
    <t>Conduct integration tests and modify system based on test results</t>
  </si>
  <si>
    <t>R2-20</t>
  </si>
  <si>
    <t>System Testing</t>
  </si>
  <si>
    <t>R2-21</t>
  </si>
  <si>
    <t>Write system tests of the entire integrated system</t>
  </si>
  <si>
    <t>R2-22</t>
  </si>
  <si>
    <t>Conduct system tests of the integrated system and modify system based on results</t>
  </si>
  <si>
    <t>Deploy Release 2</t>
  </si>
  <si>
    <t>Conduct Required Trainings</t>
  </si>
  <si>
    <t>R2-23</t>
  </si>
  <si>
    <t>Retrain MediSail employees on new anlytics features</t>
  </si>
  <si>
    <t>R2-24</t>
  </si>
  <si>
    <t>Create advertisement materials for integrated analytics features</t>
  </si>
  <si>
    <t>Deploy integrated system</t>
  </si>
  <si>
    <t>Collect Supplier Feedback on Analytics Capabilities</t>
  </si>
  <si>
    <t>R2-25</t>
  </si>
  <si>
    <t>Create surveys on new capabilities and system performance</t>
  </si>
  <si>
    <t>R2-26</t>
  </si>
  <si>
    <t>Collect and analyze feedback</t>
  </si>
  <si>
    <t>Adjust Plan Based on Supplier Feedback</t>
  </si>
  <si>
    <t>Revise sytem requirements based on feedback assessment</t>
  </si>
  <si>
    <t>Update Backend for Advanced Analytics</t>
  </si>
  <si>
    <t>User API Interface</t>
  </si>
  <si>
    <t>Write SQL queries for invetory management</t>
  </si>
  <si>
    <t>Create API endpoints for user interfaces to perform analytics</t>
  </si>
  <si>
    <t>Tableau Functionality</t>
  </si>
  <si>
    <t>Obtain Tableau license</t>
  </si>
  <si>
    <t>Create Tableau-specific API endpoints for user interfaces</t>
  </si>
  <si>
    <t>Test all Tableau endpoints</t>
  </si>
  <si>
    <t>Update Frontend for Advanced Analytics</t>
  </si>
  <si>
    <t>Create UI components for user interfaces to render analytics data from database</t>
  </si>
  <si>
    <t xml:space="preserve">Create UI components for user interfaces to render Tableau graphics and charts </t>
  </si>
  <si>
    <t>R3-9</t>
  </si>
  <si>
    <t>Test database analytics rendering and integration</t>
  </si>
  <si>
    <t>R3-10</t>
  </si>
  <si>
    <t>Write documentation for advanced system</t>
  </si>
  <si>
    <t>Test Advanced System</t>
  </si>
  <si>
    <t>R3-11</t>
  </si>
  <si>
    <t>Write unit tests for Data analytics API end points</t>
  </si>
  <si>
    <t>R3-12</t>
  </si>
  <si>
    <t>Write unit tests for new user interfaces data analytics capablilities</t>
  </si>
  <si>
    <t>R3-13</t>
  </si>
  <si>
    <t>Write tests for Tableau integration for user interfaces</t>
  </si>
  <si>
    <t>R3-14</t>
  </si>
  <si>
    <t>Conduct unit tests and modify system based on test results</t>
  </si>
  <si>
    <t>R3-15</t>
  </si>
  <si>
    <t>Write integration tests between user interfaces and server</t>
  </si>
  <si>
    <t>R3-16</t>
  </si>
  <si>
    <t>R3-17</t>
  </si>
  <si>
    <t>R3-18</t>
  </si>
  <si>
    <t>Write system tests of the entire advanced system</t>
  </si>
  <si>
    <t>R3-19</t>
  </si>
  <si>
    <t>Deploy Release 3</t>
  </si>
  <si>
    <t>R3-20</t>
  </si>
  <si>
    <t>Retrain MediSail employees on analytics and new tableu features</t>
  </si>
  <si>
    <t>R3-21</t>
  </si>
  <si>
    <t>Create advertisement materials for existing analytics and new tableu features</t>
  </si>
  <si>
    <t>R3-22</t>
  </si>
  <si>
    <t>Deploy advanced system</t>
  </si>
  <si>
    <t>Send monthly surveys to customers and suppliers</t>
  </si>
  <si>
    <t>Analyze results of surverys</t>
  </si>
  <si>
    <t>EOP-5</t>
  </si>
  <si>
    <t>Implement feasible  improvements from analyzed survey results</t>
  </si>
  <si>
    <t>Requirements Analysis</t>
  </si>
  <si>
    <t>Gather requirements from stakeholders</t>
  </si>
  <si>
    <t>Create software system requirements analysis</t>
  </si>
  <si>
    <t>Receive approval of requirements analysis</t>
  </si>
  <si>
    <t>Feasibility Study</t>
  </si>
  <si>
    <t>Conduct cash flow analysis</t>
  </si>
  <si>
    <t>Conduct risk assessment</t>
  </si>
  <si>
    <t>Development Environment Setup</t>
  </si>
  <si>
    <t>Update laptops to Windows 11 OS</t>
  </si>
  <si>
    <t>PDA-6</t>
  </si>
  <si>
    <t xml:space="preserve">Install and configure Visual Studio Code </t>
  </si>
  <si>
    <t>PDA-7</t>
  </si>
  <si>
    <t>Install and configure Postman, Maven, and Junit 5 testing software</t>
  </si>
  <si>
    <t>PDA-8</t>
  </si>
  <si>
    <t>Install and configure PostgreSQL and SQL interface</t>
  </si>
  <si>
    <t>Mock Up User Interfaces</t>
  </si>
  <si>
    <t>Mock up user interface for Medisail customers</t>
  </si>
  <si>
    <t>Mock up user interface for suppliers</t>
  </si>
  <si>
    <t>Mock up user interface for Medisail non-technical employees</t>
  </si>
  <si>
    <t>Mock up marketplace user interface</t>
  </si>
  <si>
    <t>Mock up shopping cart and checkout interfaces</t>
  </si>
  <si>
    <t>Mock up login portal user interface</t>
  </si>
  <si>
    <t>Create database</t>
  </si>
  <si>
    <t>Create tables with associated fields</t>
  </si>
  <si>
    <t>Fill Inventory, Supplier, Distributor, and Customer Tables with Dummy Data</t>
  </si>
  <si>
    <t>Fill Medical Supplies table with dummy data</t>
  </si>
  <si>
    <t>Fill Medical Supplier table with dummy data</t>
  </si>
  <si>
    <t xml:space="preserve">Fill Distributor table with dummy data </t>
  </si>
  <si>
    <t>Fill Customer table with dummy data</t>
  </si>
  <si>
    <t>Write SQL script to designate primary and foreign keys of each table in the database</t>
  </si>
  <si>
    <t>Create Server and API Interfaces</t>
  </si>
  <si>
    <t xml:space="preserve">Develop core functionalities of RESTful server </t>
  </si>
  <si>
    <t>Create API endpoints for user API interface</t>
  </si>
  <si>
    <t>Create API endpoints for Medisail API interface</t>
  </si>
  <si>
    <t>Write SQL script to query data from Inventory Database</t>
  </si>
  <si>
    <t>Test endpoints in Postman with dummy database data</t>
  </si>
  <si>
    <t>Database Modification</t>
  </si>
  <si>
    <t>Fill Inventory, Supplier, Distributor, and Customer Tables with Authentic Data</t>
  </si>
  <si>
    <t>Fill Medical Supplies table with data in fields: Inventory SKU Number (Integer), Item Name (String), Manufacturer (String), Listing Price (float), Supplier Name (String), Expiration Date (date), Generic Medicine (boolean), Brand Name Medicine (boolean)</t>
  </si>
  <si>
    <t>Fill Medical Supplier table with data in fields: Supplier ID (Integer), Supplier Name (String), Supplier Primary Address (String), Phone Number (String), Supplier Email (String), Better Business Bureau Rating (String), General Notes (String)</t>
  </si>
  <si>
    <t>Fill Distributor table with data in fields: Distributor ID (Integer), Distributor Name (String), Distributor Primary Address (String), Phone Number (String), Distributor Email (String), Better Business Bureau Rating (String), General Notes (String)</t>
  </si>
  <si>
    <t>Fill Customer table with data in fields: Customer ID (Integer), Customer Name (String), Subscription Tier (Integer), Item Purchased (String), Customer Primary Address (String), Phone Number (String), Customer Email (String),</t>
  </si>
  <si>
    <t>Revise SQL script to query authentic data</t>
  </si>
  <si>
    <t>Retest API endpoints in Postman to ensure that authentic data is correctly accessed</t>
  </si>
  <si>
    <t>Implement User Interfaces</t>
  </si>
  <si>
    <t>Develop marketplace user interface</t>
  </si>
  <si>
    <t>Develop customer user interface</t>
  </si>
  <si>
    <t>Develop shopping cart and checkout interface</t>
  </si>
  <si>
    <t>Develop supplier user interface</t>
  </si>
  <si>
    <t>Develop Medisail user interface</t>
  </si>
  <si>
    <t>Develop login interface</t>
  </si>
  <si>
    <t>R1-31</t>
  </si>
  <si>
    <t>Write documentation for core system</t>
  </si>
  <si>
    <t>R1-32</t>
  </si>
  <si>
    <t>Write unit tests for server</t>
  </si>
  <si>
    <t>R1-33</t>
  </si>
  <si>
    <t>Write unit tests for Medisail API interface</t>
  </si>
  <si>
    <t>R1-34</t>
  </si>
  <si>
    <t>Write unit tests for user API interface</t>
  </si>
  <si>
    <t>R1-35</t>
  </si>
  <si>
    <t>Write tests for customer user interface</t>
  </si>
  <si>
    <t>R1-36</t>
  </si>
  <si>
    <t xml:space="preserve">Write tests for supplier user interface </t>
  </si>
  <si>
    <t>R1-37</t>
  </si>
  <si>
    <t>Write tests for Medisail user interface</t>
  </si>
  <si>
    <t>R1-38</t>
  </si>
  <si>
    <t>Write tests for marketplace interface</t>
  </si>
  <si>
    <t>R1-39</t>
  </si>
  <si>
    <t>Write tests for shopping cart interface</t>
  </si>
  <si>
    <t>R1-40</t>
  </si>
  <si>
    <t>Write tests for checkout interface</t>
  </si>
  <si>
    <t>R1-41</t>
  </si>
  <si>
    <t>Conduct back end unit tests</t>
  </si>
  <si>
    <t>R1-42</t>
  </si>
  <si>
    <t>Conduct user interface tests</t>
  </si>
  <si>
    <t>R1-43</t>
  </si>
  <si>
    <t>Communicate results of unit tests with development team</t>
  </si>
  <si>
    <t>R1-44</t>
  </si>
  <si>
    <t>Modify system based on test results (if needed)</t>
  </si>
  <si>
    <t>R1-45</t>
  </si>
  <si>
    <t>Retest user interfaces</t>
  </si>
  <si>
    <t>R1-46</t>
  </si>
  <si>
    <t>Reteset back end</t>
  </si>
  <si>
    <t>R1-47</t>
  </si>
  <si>
    <t>R1-48</t>
  </si>
  <si>
    <t>Write integration tests between server and database</t>
  </si>
  <si>
    <t>R1-49</t>
  </si>
  <si>
    <t>Write mocked integration tests between user interfaces and database</t>
  </si>
  <si>
    <t>R1-50</t>
  </si>
  <si>
    <t>Conduct integration tests between user interfaces and server</t>
  </si>
  <si>
    <t>R1-51</t>
  </si>
  <si>
    <t>Conduct integration tests between server and database</t>
  </si>
  <si>
    <t>R1-52</t>
  </si>
  <si>
    <t>Conduct integration tests between user interfaces and database</t>
  </si>
  <si>
    <t>R1-53</t>
  </si>
  <si>
    <t>Communicate results of integration tests with development team</t>
  </si>
  <si>
    <t>R1-54</t>
  </si>
  <si>
    <t>R1-55</t>
  </si>
  <si>
    <t>Retest integration between user interface and server</t>
  </si>
  <si>
    <t>R1-56</t>
  </si>
  <si>
    <t>Retest integration between server and database</t>
  </si>
  <si>
    <t>R1-57</t>
  </si>
  <si>
    <t>Retest integration between user interface and database</t>
  </si>
  <si>
    <t>R1-58</t>
  </si>
  <si>
    <t>Write system tests of the entire core system</t>
  </si>
  <si>
    <t>R1-59</t>
  </si>
  <si>
    <t>Conduct system tests of the core system</t>
  </si>
  <si>
    <t>R1-60</t>
  </si>
  <si>
    <t>Communicate results of system tests with development teams</t>
  </si>
  <si>
    <t>R1-61</t>
  </si>
  <si>
    <t>R1-62</t>
  </si>
  <si>
    <t>Reconduct system tests</t>
  </si>
  <si>
    <t>Deploy Release 1</t>
  </si>
  <si>
    <t>R1-63</t>
  </si>
  <si>
    <t>Train sales manager on core e-procurement system</t>
  </si>
  <si>
    <t>R1-64</t>
  </si>
  <si>
    <t>Train Medisail non-technical employees on core e-procurement system</t>
  </si>
  <si>
    <t>R1-65</t>
  </si>
  <si>
    <t>Create advertisement materials for core product</t>
  </si>
  <si>
    <t>R1-66</t>
  </si>
  <si>
    <t>Identify pilot customers</t>
  </si>
  <si>
    <t>R1-67</t>
  </si>
  <si>
    <t>Deploy core system</t>
  </si>
  <si>
    <t>R1-68</t>
  </si>
  <si>
    <t>Monitor system performance after deployment</t>
  </si>
  <si>
    <t>Collect Customer Feedback</t>
  </si>
  <si>
    <t>R1-69</t>
  </si>
  <si>
    <t>Create customer survey</t>
  </si>
  <si>
    <t>R1-70</t>
  </si>
  <si>
    <t>Send customer survey to pilot customers</t>
  </si>
  <si>
    <t>R1-71</t>
  </si>
  <si>
    <t>R1-72</t>
  </si>
  <si>
    <t>Share customer feedback with team</t>
  </si>
  <si>
    <t>Adjust Plan Based on Customer Feedback</t>
  </si>
  <si>
    <t>Determine which aspects of feedback are relevant</t>
  </si>
  <si>
    <t>Revise Release 2 requirements based on feedback assessment</t>
  </si>
  <si>
    <t>Modify Database Functionality</t>
  </si>
  <si>
    <t>Make Static Tables Dynamic</t>
  </si>
  <si>
    <t>Update endpoints in server to allow for database updates</t>
  </si>
  <si>
    <t>Test mock updates in database</t>
  </si>
  <si>
    <t>Create Customer Statistics Table</t>
  </si>
  <si>
    <t>Fill Customer Statistics table with data in fields: Customer ID (Integer), Customer Name (String), Subscription Tier (Integer), Orders per Month (Integer), Average Order Total (float), Monthly Average Order Total (float), Most Purchased Product (String)</t>
  </si>
  <si>
    <t>Create Supplier Statistics Table</t>
  </si>
  <si>
    <t>Fill Supplier Statistics table with data in fields: Supplier ID (Integer), Supplier Name (String), Products Purchased per Month (Integer), Most Purchased Product (String), Average Sales per Month (Integer)</t>
  </si>
  <si>
    <t>Write SQL script to designate primary and foreign keys of new tables in the database</t>
  </si>
  <si>
    <t>Update Server and API Interfaces</t>
  </si>
  <si>
    <t>Create endpoints in server to allow for modification of new database tables</t>
  </si>
  <si>
    <t>Create endpoints in user API interface that allow suppliers to post and remove products from marketplace</t>
  </si>
  <si>
    <t>Create GET endpoints in Medisail API interface to access customer and supplier statistics data</t>
  </si>
  <si>
    <t>Develop functionality for statistics charting in Medisail API interface</t>
  </si>
  <si>
    <t>Test endpoints in Postman</t>
  </si>
  <si>
    <t xml:space="preserve">Develop UI components that allow suppliers to post new products to the marketplace </t>
  </si>
  <si>
    <t xml:space="preserve">Test user interface to ensure that components correctly map to API endpoints </t>
  </si>
  <si>
    <t>Develop UI components that allow Medisail employees to view analytics data rendered from API endpoints connected to new database tables</t>
  </si>
  <si>
    <t>Test user interface to ensure that components correct map to API endpoints</t>
  </si>
  <si>
    <t>Write documentation for integrated system</t>
  </si>
  <si>
    <t xml:space="preserve">Write unit tests for new server functionality </t>
  </si>
  <si>
    <t>Write unit tests for new Medisail API interface endpoints</t>
  </si>
  <si>
    <t>Write unit tests for user API interface that ensure that customers don't have access to posting new products</t>
  </si>
  <si>
    <t>Write tests for supplier user interface marketplace product posting rendering capabilities</t>
  </si>
  <si>
    <t>Write tests for Medisail user interface data analytics rendering capabilities</t>
  </si>
  <si>
    <t>Write tests for marketplace interface to ensure that new product postings are correctly rendered</t>
  </si>
  <si>
    <t>R2-27</t>
  </si>
  <si>
    <t>R2-28</t>
  </si>
  <si>
    <t>R2-29</t>
  </si>
  <si>
    <t>R2-30</t>
  </si>
  <si>
    <t>R2-31</t>
  </si>
  <si>
    <t>R2-32</t>
  </si>
  <si>
    <t>Write integration tests between supplier user interface and server</t>
  </si>
  <si>
    <t>R2-33</t>
  </si>
  <si>
    <t>Write integration tests between Medisail user interface and server</t>
  </si>
  <si>
    <t>R2-34</t>
  </si>
  <si>
    <t>Write integration tests between marketplace user interface and server</t>
  </si>
  <si>
    <t>R2-35</t>
  </si>
  <si>
    <t>Write integration tests between user API interface and database</t>
  </si>
  <si>
    <t>R2-36</t>
  </si>
  <si>
    <t>Write integration tests between Medisail API interface and database</t>
  </si>
  <si>
    <t>R2-37</t>
  </si>
  <si>
    <t>R2-38</t>
  </si>
  <si>
    <t>R2-39</t>
  </si>
  <si>
    <t>R2-40</t>
  </si>
  <si>
    <t>R2-41</t>
  </si>
  <si>
    <t>R2-42</t>
  </si>
  <si>
    <t>R2-43</t>
  </si>
  <si>
    <t>R2-44</t>
  </si>
  <si>
    <t>R2-45</t>
  </si>
  <si>
    <t>R2-46</t>
  </si>
  <si>
    <t>R2-47</t>
  </si>
  <si>
    <t>Conduct system tests of the integrated system</t>
  </si>
  <si>
    <t>R2-48</t>
  </si>
  <si>
    <t>R2-49</t>
  </si>
  <si>
    <t>R2-50</t>
  </si>
  <si>
    <t>R2-51</t>
  </si>
  <si>
    <t>Update sales manager on new capabilities of integrated e-procurement system</t>
  </si>
  <si>
    <t>R2-52</t>
  </si>
  <si>
    <t>Train Medisail non-technical employees on integrated e-procurement system analytics capabilities</t>
  </si>
  <si>
    <t>R2-53</t>
  </si>
  <si>
    <t>Create advertisement materials for integrated product</t>
  </si>
  <si>
    <t>R2-54</t>
  </si>
  <si>
    <t>R2-55</t>
  </si>
  <si>
    <t>R2-56</t>
  </si>
  <si>
    <t>Create Medisail non-technical employee survey about new analytics capabilities</t>
  </si>
  <si>
    <t>R2-57</t>
  </si>
  <si>
    <t>Create new customer survey with refined prompts based on results of Release 1 survey</t>
  </si>
  <si>
    <t>R2-58</t>
  </si>
  <si>
    <t>Send survey to Medisail non-technical employees who use the system</t>
  </si>
  <si>
    <t>R2-59</t>
  </si>
  <si>
    <t>Send revised survey to customers</t>
  </si>
  <si>
    <t>R2-60</t>
  </si>
  <si>
    <t>R2-61</t>
  </si>
  <si>
    <t>Share survey feedback with team</t>
  </si>
  <si>
    <t>Revise Release 3 requirements based on feedback assessment</t>
  </si>
  <si>
    <t>Write SQL queries to query analytics data from database for suppliers</t>
  </si>
  <si>
    <t>Write SQL queries to query analytics data from database for customers</t>
  </si>
  <si>
    <t>Create endpoints for analytics data for supplier UI</t>
  </si>
  <si>
    <t>Create endpoints for analytics data for user UI</t>
  </si>
  <si>
    <t>Test endpoints to ensure that supplier and user analytics data is mapped correctly</t>
  </si>
  <si>
    <t>Negotiate and obtain Tableau license</t>
  </si>
  <si>
    <t xml:space="preserve">Review Tableau documentation </t>
  </si>
  <si>
    <t>Refine database tables as needed per Tableau documentation</t>
  </si>
  <si>
    <t>Create Tableau-specific API endpoints for suppliers</t>
  </si>
  <si>
    <t>Create Tableau-specific API endpoints for customers</t>
  </si>
  <si>
    <t>Create Tableau-specific API endpoints for Medisail non-technical employees</t>
  </si>
  <si>
    <t>Create UI components in customer user interface to render analytics data from database</t>
  </si>
  <si>
    <t xml:space="preserve">Create UI components in customer user interface to render Tableau graphics and charts </t>
  </si>
  <si>
    <t>Create UI components in supplier user interface to render analytics data from database</t>
  </si>
  <si>
    <t xml:space="preserve">Create UI components in supplier user interface to render Tableau graphics and charts </t>
  </si>
  <si>
    <t xml:space="preserve">Create UI components in Medisail user interface to render Tableau graphics and charts </t>
  </si>
  <si>
    <t>Test database analytics rendering in customer and supplier user interfaces</t>
  </si>
  <si>
    <t>Test Tableau integration in all user interfaces</t>
  </si>
  <si>
    <t>R3-23</t>
  </si>
  <si>
    <t>Write unit tests for data analytics API endpoints  to ensure that only applicable data is accessible</t>
  </si>
  <si>
    <t>R3-24</t>
  </si>
  <si>
    <t>Write unit tests for Tableau API endpoints</t>
  </si>
  <si>
    <t>R3-25</t>
  </si>
  <si>
    <t>Write unit tests for new Medisail API interface endpoints to ensure that all data analytics is accessable</t>
  </si>
  <si>
    <t>R3-26</t>
  </si>
  <si>
    <t>Write tests for customer user interface data analytics capabilities</t>
  </si>
  <si>
    <t>R3-27</t>
  </si>
  <si>
    <t>Write tests for supplier user interface data analytics capabilities</t>
  </si>
  <si>
    <t>R3-28</t>
  </si>
  <si>
    <t>R3-29</t>
  </si>
  <si>
    <t>Write tests for Tableau integration in customer user interface</t>
  </si>
  <si>
    <t>R3-30</t>
  </si>
  <si>
    <t>Write tests for Tableau integration in supplier user interface</t>
  </si>
  <si>
    <t>R3-31</t>
  </si>
  <si>
    <t>Write tests for Tableau integration in Medisail user interface</t>
  </si>
  <si>
    <t>R3-32</t>
  </si>
  <si>
    <t>R3-33</t>
  </si>
  <si>
    <t>R3-34</t>
  </si>
  <si>
    <t>R3-35</t>
  </si>
  <si>
    <t>R3-36</t>
  </si>
  <si>
    <t>R3-37</t>
  </si>
  <si>
    <t>R3-38</t>
  </si>
  <si>
    <t>R3-39</t>
  </si>
  <si>
    <t>R3-40</t>
  </si>
  <si>
    <t>R3-41</t>
  </si>
  <si>
    <t>R3-42</t>
  </si>
  <si>
    <t>R3-43</t>
  </si>
  <si>
    <t>R3-44</t>
  </si>
  <si>
    <t>R3-45</t>
  </si>
  <si>
    <t>R3-46</t>
  </si>
  <si>
    <t>R3-47</t>
  </si>
  <si>
    <t>R3-48</t>
  </si>
  <si>
    <t>R3-49</t>
  </si>
  <si>
    <t>R3-50</t>
  </si>
  <si>
    <t>R3-51</t>
  </si>
  <si>
    <t>R3-52</t>
  </si>
  <si>
    <t>R3-53</t>
  </si>
  <si>
    <t>Conduct system tests of the advanced system</t>
  </si>
  <si>
    <t>R3-54</t>
  </si>
  <si>
    <t>R3-55</t>
  </si>
  <si>
    <t>R3-56</t>
  </si>
  <si>
    <t>R3-57</t>
  </si>
  <si>
    <t>Update sales manager on new capabilities of advanced e-procurement system</t>
  </si>
  <si>
    <t>R3-58</t>
  </si>
  <si>
    <t>Train Medisail non-technical employees on new analytics capabilities</t>
  </si>
  <si>
    <t>R3-59</t>
  </si>
  <si>
    <t>Train customers on new analytics capabilities</t>
  </si>
  <si>
    <t>R3-60</t>
  </si>
  <si>
    <t>Train suppliers on new analytics capabilities</t>
  </si>
  <si>
    <t>R3-61</t>
  </si>
  <si>
    <t>Create advertisement materials for advanced product</t>
  </si>
  <si>
    <t>R3-62</t>
  </si>
  <si>
    <t>Conduct sales calls with potential new customers</t>
  </si>
  <si>
    <t>R3-63</t>
  </si>
  <si>
    <t>R3-64</t>
  </si>
  <si>
    <t>Plan product education workshops for customers and suppliers</t>
  </si>
  <si>
    <t>Schedule product education workshops</t>
  </si>
  <si>
    <t>Gather feedback from customers and suppliers during workshops</t>
  </si>
  <si>
    <t>EOP-6</t>
  </si>
  <si>
    <t>EOP-7</t>
  </si>
  <si>
    <t>Gather feedback from surveys</t>
  </si>
  <si>
    <t>EOP-8</t>
  </si>
  <si>
    <t>Discuss results of surveys</t>
  </si>
  <si>
    <t>EOP-9</t>
  </si>
  <si>
    <t>Determine feasibility of improvements suggested in survey results</t>
  </si>
  <si>
    <t>EOP-10</t>
  </si>
  <si>
    <t>Implement accepted improvements to software system</t>
  </si>
  <si>
    <t xml:space="preserve">Resource Type </t>
  </si>
  <si>
    <t>Resource Name</t>
  </si>
  <si>
    <t>Team Estimate</t>
  </si>
  <si>
    <t>PM Estimate</t>
  </si>
  <si>
    <t>Total Estimate</t>
  </si>
  <si>
    <t>PM 
Hours</t>
  </si>
  <si>
    <t>SRD Hours</t>
  </si>
  <si>
    <t>BED Hours</t>
  </si>
  <si>
    <t>FED Hours</t>
  </si>
  <si>
    <t>DBA Hours</t>
  </si>
  <si>
    <t>QAT Hours</t>
  </si>
  <si>
    <t>ITM Hours</t>
  </si>
  <si>
    <t>SM 
Hours</t>
  </si>
  <si>
    <t>SA
Hours</t>
  </si>
  <si>
    <t>FTE (1)</t>
  </si>
  <si>
    <t>PM</t>
  </si>
  <si>
    <t>FTE (3)</t>
  </si>
  <si>
    <t>PM, ITM, SRD</t>
  </si>
  <si>
    <t xml:space="preserve">PM </t>
  </si>
  <si>
    <t>FTE (7)</t>
  </si>
  <si>
    <t>PM, ITM, SRD, BED, FED, DBA, QAT</t>
  </si>
  <si>
    <t>FTE (6)</t>
  </si>
  <si>
    <t>ITM, SRD, BED, FED, DBA, QAT</t>
  </si>
  <si>
    <t>FED</t>
  </si>
  <si>
    <t>DBA</t>
  </si>
  <si>
    <t>FTE(1)</t>
  </si>
  <si>
    <t>BED</t>
  </si>
  <si>
    <t>FTE (2)</t>
  </si>
  <si>
    <t>SRD, ITM</t>
  </si>
  <si>
    <t>QAT</t>
  </si>
  <si>
    <t>QAT, ITM, SRD</t>
  </si>
  <si>
    <t>SRD, BED, FED</t>
  </si>
  <si>
    <t>QAT, SRD, PM</t>
  </si>
  <si>
    <t>PM, SM</t>
  </si>
  <si>
    <t>SM</t>
  </si>
  <si>
    <t>SRD</t>
  </si>
  <si>
    <t>PM, SRD</t>
  </si>
  <si>
    <t>Negotiate and obtain Tableau licence</t>
  </si>
  <si>
    <t>DBA, BED</t>
  </si>
  <si>
    <t>FED, SRD</t>
  </si>
  <si>
    <t>PM, SRD, ITM</t>
  </si>
  <si>
    <t>Total Effort Estimate:</t>
  </si>
  <si>
    <t>Optimistic</t>
  </si>
  <si>
    <t>Most Likely</t>
  </si>
  <si>
    <t>Pessimistic</t>
  </si>
  <si>
    <t>Risk</t>
  </si>
  <si>
    <t>Estimate</t>
  </si>
  <si>
    <t>Low</t>
  </si>
  <si>
    <t>Medium</t>
  </si>
  <si>
    <t>High</t>
  </si>
  <si>
    <t>Role</t>
  </si>
  <si>
    <t>Role Description</t>
  </si>
  <si>
    <t>Comments</t>
  </si>
  <si>
    <t>Hourly Rate</t>
  </si>
  <si>
    <t>Source</t>
  </si>
  <si>
    <t>FTE/PTE</t>
  </si>
  <si>
    <t>Project Manager (PM)</t>
  </si>
  <si>
    <t xml:space="preserve">Responsible for organizing and planning the e-procurement software system project. Communicates with stakeholders and development team and defines project goals, MOV, and keeps project on track. </t>
  </si>
  <si>
    <t>Salary.com</t>
  </si>
  <si>
    <t>FTE</t>
  </si>
  <si>
    <t>Senior Developer (SRD)</t>
  </si>
  <si>
    <t xml:space="preserve">Leads and oversees development team and assists with all aspects of development. </t>
  </si>
  <si>
    <t xml:space="preserve">FTE </t>
  </si>
  <si>
    <t>Backend Developer (BED)</t>
  </si>
  <si>
    <t>Responsible for developing the backend components of the application including the server and API interfaces. Responsible for integrating backend components with frontend componenets and backend components with the databases.</t>
  </si>
  <si>
    <t>Frontend Developer (FED)</t>
  </si>
  <si>
    <t>Responsible for developing the frontend components of the application including the customer UI, supplier UI, Medisail UI, and marketplace UI. Responsible for integrating frontend components with backend components.</t>
  </si>
  <si>
    <t>Database Administrator (DBA)</t>
  </si>
  <si>
    <t>Responsible for creating and maintaining the databases.</t>
  </si>
  <si>
    <t>QA Tester (QAT)</t>
  </si>
  <si>
    <t>Responsible for creating and implementing unit, integration, and system tests. Communicates with the IT Manager and Senior Developer about results of test cases.</t>
  </si>
  <si>
    <t>IT Manager (ITM)</t>
  </si>
  <si>
    <t xml:space="preserve">Oversees the development team and acts as a liason between the development team and the Project Manager. </t>
  </si>
  <si>
    <t>Sales Manager (SM)</t>
  </si>
  <si>
    <t>Responsible for overseeing introduction of e-procurement product to customers. Communicates with Project Manager about capabilities of the system and limitations at each deployment phase.</t>
  </si>
  <si>
    <t>System Administrator</t>
  </si>
  <si>
    <t>Responsible for managing, updating, and patching our infrastructure system.</t>
  </si>
  <si>
    <t>We can delete this sheet when we submit. I am just keeping things I don't want to get lost here</t>
  </si>
  <si>
    <t>Formula for team calc: =Resources!$D$3*I5 + Resources!$D$4*J5 + Resources!$D$5*K5 + Resources!$D$6*L5 + Resources!$D$7*M5 + Resources!$D$8*N5 + Resources!$D$9*O5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</si>
</sst>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17">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scheme val="minor"/>
    </font>
    <font>
      <b/>
      <sz val="14"/>
      <color theme="1"/>
      <name val="Calibri"/>
      <family val="2"/>
      <scheme val="minor"/>
    </font>
    <font>
      <b/>
      <sz val="14"/>
      <color rgb="FF000000"/>
      <name val="Calibri"/>
      <scheme val="minor"/>
    </font>
    <font>
      <b/>
      <sz val="11"/>
      <color theme="4"/>
      <name val="Calibri"/>
      <family val="2"/>
      <scheme val="minor"/>
    </font>
    <font>
      <sz val="11"/>
      <color rgb="FF000000"/>
      <name val="Calibri"/>
      <family val="2"/>
      <scheme val="minor"/>
    </font>
    <font>
      <b/>
      <sz val="11"/>
      <color rgb="FF000000"/>
      <name val="Calibri"/>
      <family val="2"/>
      <scheme val="minor"/>
    </font>
    <font>
      <b/>
      <sz val="11"/>
      <color rgb="FF000000"/>
      <name val="Calibri"/>
      <scheme val="minor"/>
    </font>
    <font>
      <b/>
      <sz val="18"/>
      <color theme="0"/>
      <name val="Calibri"/>
      <family val="2"/>
      <scheme val="minor"/>
    </font>
    <font>
      <sz val="11"/>
      <color theme="0"/>
      <name val="Calibri"/>
      <family val="2"/>
      <scheme val="minor"/>
    </font>
    <font>
      <b/>
      <sz val="14"/>
      <color rgb="FF000000"/>
      <name val="Calibri"/>
      <family val="2"/>
      <scheme val="minor"/>
    </font>
    <font>
      <sz val="11"/>
      <color rgb="FF000000"/>
      <name val="Calibri"/>
      <charset val="1"/>
    </font>
    <font>
      <sz val="10"/>
      <color theme="1"/>
      <name val="Arial"/>
      <charset val="1"/>
    </font>
    <font>
      <sz val="10"/>
      <color rgb="FF374151"/>
      <name val="Arial"/>
      <charset val="1"/>
    </font>
    <font>
      <sz val="11"/>
      <color theme="4" tint="0.59999389629810485"/>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s>
  <borders count="12">
    <border>
      <left/>
      <right/>
      <top/>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left>
      <right style="thin">
        <color theme="2"/>
      </right>
      <top style="thin">
        <color theme="2"/>
      </top>
      <bottom style="medium">
        <color rgb="FF000000"/>
      </bottom>
      <diagonal/>
    </border>
    <border>
      <left style="thin">
        <color theme="2"/>
      </left>
      <right/>
      <top style="medium">
        <color rgb="FF000000"/>
      </top>
      <bottom/>
      <diagonal/>
    </border>
    <border>
      <left/>
      <right style="thin">
        <color theme="2"/>
      </right>
      <top style="medium">
        <color rgb="FF000000"/>
      </top>
      <bottom/>
      <diagonal/>
    </border>
    <border>
      <left style="thin">
        <color theme="2"/>
      </left>
      <right/>
      <top/>
      <bottom style="thin">
        <color theme="2"/>
      </bottom>
      <diagonal/>
    </border>
    <border>
      <left/>
      <right style="thin">
        <color theme="2"/>
      </right>
      <top/>
      <bottom style="thin">
        <color theme="2"/>
      </bottom>
      <diagonal/>
    </border>
    <border>
      <left style="thin">
        <color theme="2"/>
      </left>
      <right style="thin">
        <color theme="2"/>
      </right>
      <top style="medium">
        <color rgb="FF000000"/>
      </top>
      <bottom/>
      <diagonal/>
    </border>
    <border>
      <left style="thin">
        <color theme="2"/>
      </left>
      <right style="thin">
        <color theme="2"/>
      </right>
      <top style="thin">
        <color theme="2"/>
      </top>
      <bottom/>
      <diagonal/>
    </border>
    <border>
      <left style="thin">
        <color theme="2"/>
      </left>
      <right/>
      <top style="thin">
        <color theme="2"/>
      </top>
      <bottom style="thin">
        <color theme="2"/>
      </bottom>
      <diagonal/>
    </border>
    <border>
      <left style="thin">
        <color theme="2"/>
      </left>
      <right/>
      <top style="thin">
        <color theme="2"/>
      </top>
      <bottom/>
      <diagonal/>
    </border>
  </borders>
  <cellStyleXfs count="2">
    <xf numFmtId="0" fontId="0" fillId="0" borderId="0"/>
    <xf numFmtId="0" fontId="1" fillId="0" borderId="0" applyNumberFormat="0" applyFill="0" applyBorder="0" applyAlignment="0" applyProtection="0"/>
  </cellStyleXfs>
  <cellXfs count="81">
    <xf numFmtId="0" fontId="0" fillId="0" borderId="0" xfId="0"/>
    <xf numFmtId="0" fontId="2" fillId="0" borderId="0" xfId="0" applyFont="1"/>
    <xf numFmtId="0" fontId="0" fillId="0" borderId="0" xfId="0" applyAlignment="1">
      <alignment wrapText="1"/>
    </xf>
    <xf numFmtId="0" fontId="1" fillId="0" borderId="0" xfId="1"/>
    <xf numFmtId="0" fontId="1" fillId="0" borderId="0" xfId="1" applyAlignment="1"/>
    <xf numFmtId="164" fontId="0" fillId="0" borderId="0" xfId="0" applyNumberFormat="1"/>
    <xf numFmtId="0" fontId="0" fillId="0" borderId="1" xfId="0" applyBorder="1"/>
    <xf numFmtId="0" fontId="0" fillId="0" borderId="1" xfId="0" applyBorder="1" applyAlignment="1">
      <alignment wrapText="1"/>
    </xf>
    <xf numFmtId="0" fontId="2" fillId="0" borderId="1" xfId="0" applyFont="1" applyBorder="1" applyAlignment="1">
      <alignment wrapText="1"/>
    </xf>
    <xf numFmtId="164" fontId="0" fillId="0" borderId="1" xfId="0" applyNumberFormat="1" applyBorder="1"/>
    <xf numFmtId="0" fontId="4" fillId="0" borderId="1" xfId="0" applyFont="1" applyBorder="1" applyAlignment="1">
      <alignment wrapText="1"/>
    </xf>
    <xf numFmtId="0" fontId="3" fillId="0" borderId="1" xfId="0" applyFont="1" applyBorder="1" applyAlignment="1">
      <alignment wrapText="1"/>
    </xf>
    <xf numFmtId="0" fontId="0" fillId="2" borderId="1" xfId="0" applyFill="1" applyBorder="1"/>
    <xf numFmtId="0" fontId="5" fillId="2" borderId="1" xfId="0" applyFont="1" applyFill="1" applyBorder="1" applyAlignment="1">
      <alignment wrapText="1"/>
    </xf>
    <xf numFmtId="0" fontId="0" fillId="2" borderId="1" xfId="0" applyFill="1" applyBorder="1" applyAlignment="1">
      <alignment wrapText="1"/>
    </xf>
    <xf numFmtId="0" fontId="3" fillId="2" borderId="1" xfId="0" applyFont="1" applyFill="1" applyBorder="1" applyAlignment="1">
      <alignment wrapText="1"/>
    </xf>
    <xf numFmtId="0" fontId="6" fillId="0" borderId="1" xfId="0" applyFont="1" applyBorder="1" applyAlignment="1">
      <alignment wrapText="1"/>
    </xf>
    <xf numFmtId="0" fontId="4" fillId="0" borderId="0" xfId="0" applyFont="1"/>
    <xf numFmtId="0" fontId="7" fillId="0" borderId="1" xfId="0" applyFont="1" applyBorder="1" applyAlignment="1">
      <alignment wrapText="1"/>
    </xf>
    <xf numFmtId="0" fontId="8" fillId="0" borderId="1" xfId="0" applyFont="1" applyBorder="1" applyAlignment="1">
      <alignment wrapText="1"/>
    </xf>
    <xf numFmtId="0" fontId="9" fillId="0" borderId="1" xfId="0" applyFont="1" applyBorder="1" applyAlignment="1">
      <alignment wrapText="1"/>
    </xf>
    <xf numFmtId="0" fontId="0" fillId="3" borderId="1" xfId="0" applyFill="1" applyBorder="1"/>
    <xf numFmtId="0" fontId="0" fillId="3" borderId="1" xfId="0" applyFill="1" applyBorder="1" applyAlignment="1">
      <alignment wrapText="1"/>
    </xf>
    <xf numFmtId="164" fontId="0" fillId="3" borderId="1" xfId="0" applyNumberFormat="1" applyFill="1" applyBorder="1"/>
    <xf numFmtId="0" fontId="10" fillId="3" borderId="1" xfId="0" applyFont="1" applyFill="1" applyBorder="1" applyAlignment="1">
      <alignment wrapText="1"/>
    </xf>
    <xf numFmtId="0" fontId="11" fillId="3" borderId="1" xfId="0" applyFont="1" applyFill="1" applyBorder="1"/>
    <xf numFmtId="0" fontId="11" fillId="3" borderId="1" xfId="0" applyFont="1" applyFill="1" applyBorder="1" applyAlignment="1">
      <alignment wrapText="1"/>
    </xf>
    <xf numFmtId="0" fontId="11" fillId="2" borderId="1" xfId="0" applyFont="1" applyFill="1" applyBorder="1"/>
    <xf numFmtId="0" fontId="0" fillId="0" borderId="0" xfId="0" applyAlignment="1">
      <alignment horizontal="left"/>
    </xf>
    <xf numFmtId="0" fontId="12" fillId="0" borderId="1" xfId="0" applyFont="1" applyBorder="1" applyAlignment="1">
      <alignment wrapText="1"/>
    </xf>
    <xf numFmtId="0" fontId="0" fillId="0" borderId="2" xfId="0" applyBorder="1"/>
    <xf numFmtId="0" fontId="0" fillId="0" borderId="2" xfId="0" applyBorder="1" applyAlignment="1">
      <alignment wrapText="1"/>
    </xf>
    <xf numFmtId="0" fontId="0" fillId="0" borderId="3" xfId="0" applyBorder="1"/>
    <xf numFmtId="0" fontId="0" fillId="0" borderId="3" xfId="0" applyBorder="1" applyAlignment="1">
      <alignment wrapText="1"/>
    </xf>
    <xf numFmtId="0" fontId="2" fillId="2" borderId="1" xfId="0" applyFont="1" applyFill="1" applyBorder="1"/>
    <xf numFmtId="0" fontId="2" fillId="4" borderId="1" xfId="0" applyFont="1" applyFill="1" applyBorder="1" applyAlignment="1">
      <alignment wrapText="1"/>
    </xf>
    <xf numFmtId="164" fontId="2" fillId="4" borderId="1" xfId="0" applyNumberFormat="1" applyFont="1" applyFill="1" applyBorder="1"/>
    <xf numFmtId="0" fontId="2" fillId="4" borderId="1" xfId="0" applyFont="1" applyFill="1" applyBorder="1" applyAlignment="1">
      <alignment horizontal="left" wrapText="1"/>
    </xf>
    <xf numFmtId="0" fontId="0" fillId="3" borderId="1" xfId="0" applyFill="1" applyBorder="1" applyAlignment="1">
      <alignment horizontal="left"/>
    </xf>
    <xf numFmtId="0" fontId="0" fillId="0" borderId="1" xfId="0" applyBorder="1" applyAlignment="1">
      <alignment horizontal="left"/>
    </xf>
    <xf numFmtId="0" fontId="0" fillId="2" borderId="1" xfId="0" applyFill="1" applyBorder="1" applyAlignment="1">
      <alignment horizontal="left"/>
    </xf>
    <xf numFmtId="0" fontId="11" fillId="3" borderId="1" xfId="0" applyFont="1" applyFill="1" applyBorder="1" applyAlignment="1">
      <alignment horizontal="left"/>
    </xf>
    <xf numFmtId="0" fontId="0" fillId="0" borderId="2" xfId="0" applyBorder="1" applyAlignment="1">
      <alignment horizontal="left"/>
    </xf>
    <xf numFmtId="0" fontId="0" fillId="0" borderId="9" xfId="0" applyBorder="1" applyAlignment="1">
      <alignment horizontal="left"/>
    </xf>
    <xf numFmtId="0" fontId="0" fillId="0" borderId="9" xfId="0" applyBorder="1" applyAlignment="1">
      <alignment wrapText="1"/>
    </xf>
    <xf numFmtId="0" fontId="4" fillId="5" borderId="0" xfId="0" applyFont="1" applyFill="1"/>
    <xf numFmtId="0" fontId="4" fillId="5" borderId="0" xfId="0" applyFont="1" applyFill="1" applyAlignment="1">
      <alignment wrapText="1"/>
    </xf>
    <xf numFmtId="164" fontId="4" fillId="5" borderId="0" xfId="0" applyNumberFormat="1" applyFont="1" applyFill="1"/>
    <xf numFmtId="0" fontId="2" fillId="4" borderId="0" xfId="0" applyFont="1" applyFill="1" applyAlignment="1">
      <alignment horizontal="left"/>
    </xf>
    <xf numFmtId="0" fontId="0" fillId="3" borderId="0" xfId="0" applyFill="1" applyAlignment="1">
      <alignment horizontal="left"/>
    </xf>
    <xf numFmtId="0" fontId="0" fillId="2" borderId="0" xfId="0" applyFill="1" applyAlignment="1">
      <alignment horizontal="left"/>
    </xf>
    <xf numFmtId="0" fontId="7" fillId="2" borderId="0" xfId="0" applyFont="1" applyFill="1" applyAlignment="1">
      <alignment wrapText="1"/>
    </xf>
    <xf numFmtId="0" fontId="4" fillId="0" borderId="0" xfId="0" applyFont="1" applyAlignment="1">
      <alignment wrapText="1"/>
    </xf>
    <xf numFmtId="0" fontId="2" fillId="0" borderId="0" xfId="0" applyFont="1" applyAlignment="1">
      <alignment wrapText="1"/>
    </xf>
    <xf numFmtId="0" fontId="4" fillId="0" borderId="0" xfId="0" applyFont="1" applyAlignment="1">
      <alignment vertical="center"/>
    </xf>
    <xf numFmtId="0" fontId="13" fillId="0" borderId="0" xfId="0" applyFont="1"/>
    <xf numFmtId="0" fontId="8" fillId="0" borderId="0" xfId="0" applyFont="1" applyAlignment="1">
      <alignment wrapText="1"/>
    </xf>
    <xf numFmtId="0" fontId="16" fillId="3" borderId="0" xfId="0" applyFont="1" applyFill="1" applyAlignment="1">
      <alignment horizontal="left"/>
    </xf>
    <xf numFmtId="0" fontId="14" fillId="0" borderId="0" xfId="0" applyFont="1" applyAlignment="1">
      <alignment horizontal="left" readingOrder="1"/>
    </xf>
    <xf numFmtId="0" fontId="15" fillId="0" borderId="0" xfId="0" applyFont="1" applyAlignment="1">
      <alignment horizontal="left" readingOrder="1"/>
    </xf>
    <xf numFmtId="0" fontId="14" fillId="3" borderId="0" xfId="0" applyFont="1" applyFill="1" applyAlignment="1">
      <alignment horizontal="left" readingOrder="1"/>
    </xf>
    <xf numFmtId="0" fontId="7" fillId="0" borderId="10" xfId="0" applyFont="1" applyBorder="1" applyAlignment="1">
      <alignment wrapText="1"/>
    </xf>
    <xf numFmtId="0" fontId="0" fillId="0" borderId="10" xfId="0" applyBorder="1" applyAlignment="1">
      <alignment wrapText="1"/>
    </xf>
    <xf numFmtId="0" fontId="4" fillId="0" borderId="10" xfId="0" applyFont="1" applyBorder="1" applyAlignment="1">
      <alignment wrapText="1"/>
    </xf>
    <xf numFmtId="0" fontId="2" fillId="0" borderId="10" xfId="0" applyFont="1" applyBorder="1" applyAlignment="1">
      <alignment wrapText="1"/>
    </xf>
    <xf numFmtId="0" fontId="8" fillId="0" borderId="10" xfId="0" applyFont="1" applyBorder="1" applyAlignment="1">
      <alignment wrapText="1"/>
    </xf>
    <xf numFmtId="0" fontId="9" fillId="0" borderId="10" xfId="0" applyFont="1" applyBorder="1" applyAlignment="1">
      <alignment wrapText="1"/>
    </xf>
    <xf numFmtId="0" fontId="10" fillId="3" borderId="10" xfId="0" applyFont="1" applyFill="1" applyBorder="1" applyAlignment="1">
      <alignment wrapText="1"/>
    </xf>
    <xf numFmtId="0" fontId="12" fillId="0" borderId="10" xfId="0" applyFont="1" applyBorder="1" applyAlignment="1">
      <alignment wrapText="1"/>
    </xf>
    <xf numFmtId="0" fontId="0" fillId="0" borderId="11" xfId="0" applyBorder="1" applyAlignment="1">
      <alignment wrapText="1"/>
    </xf>
    <xf numFmtId="0" fontId="15" fillId="3" borderId="0" xfId="0" applyFont="1" applyFill="1" applyAlignment="1">
      <alignment horizontal="left" readingOrder="1"/>
    </xf>
    <xf numFmtId="0" fontId="0" fillId="0" borderId="8" xfId="0" applyBorder="1" applyAlignment="1">
      <alignment horizontal="center" vertical="center"/>
    </xf>
    <xf numFmtId="0" fontId="0" fillId="0" borderId="2" xfId="0" applyBorder="1" applyAlignment="1">
      <alignment horizontal="center" vertical="center"/>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164" fontId="0" fillId="0" borderId="8" xfId="0" applyNumberFormat="1" applyBorder="1" applyAlignment="1">
      <alignment horizontal="center" vertical="center"/>
    </xf>
    <xf numFmtId="164" fontId="0" fillId="0" borderId="2" xfId="0" applyNumberFormat="1" applyBorder="1" applyAlignment="1">
      <alignment horizontal="center" vertical="center"/>
    </xf>
    <xf numFmtId="164" fontId="4" fillId="4" borderId="8" xfId="0" applyNumberFormat="1" applyFont="1" applyFill="1" applyBorder="1" applyAlignment="1">
      <alignment horizontal="center" vertical="center"/>
    </xf>
    <xf numFmtId="164" fontId="4" fillId="4" borderId="2"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Mauer,Cory" id="{78B576E2-6F19-46D5-95B2-13E45C92EDCA}" userId="S::cwm63@drexel.edu::a3ba9fb3-7bfc-4f72-a59b-bd7c1e40df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11-04T22:59:43.48" personId="{78B576E2-6F19-46D5-95B2-13E45C92EDCA}" id="{576760B8-17FD-4521-AFE5-0C292582E148}" done="1">
    <text>do we want to add something for hardware infrastructure, like server (or cloud server) setup</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3-11-04T23:00:54.88" personId="{78B576E2-6F19-46D5-95B2-13E45C92EDCA}" id="{6E8AA62B-9B78-4E65-9801-602F584EAF7F}" done="1">
    <text>These don't seem to link to the high level WBS. shouldn't they?</text>
  </threadedComment>
  <threadedComment ref="A4" dT="2023-11-04T23:03:45.78" personId="{78B576E2-6F19-46D5-95B2-13E45C92EDCA}" id="{7F9A1132-F29A-4E2E-B76F-7DE87268AF0C}" done="1">
    <text>I don't think we should copy the format from the high level since it makes it hard to trace (and place into project in the correct location). instead I would call these PDA-1.x where x are the children of the parent high level wbs task PDA-1.</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3-11-04T23:01:55.26" personId="{78B576E2-6F19-46D5-95B2-13E45C92EDCA}" id="{6957D5B2-E99E-4736-BF83-3CD8A3D5DB16}" done="1">
    <text>The low-level wbs doesn't seem to link to the high level</text>
  </threadedComment>
  <threadedComment ref="A4" dT="2023-11-04T23:05:50.90" personId="{78B576E2-6F19-46D5-95B2-13E45C92EDCA}" id="{D5119B67-1521-4B2E-B3D2-E77277A7B280}" done="1">
    <text xml:space="preserve">I posted a similar comment to this on the mid level, but I think we should create task numbers that can show tracing to the correct parent from the mid level wbs. for example the high level parent would be PDA-1, the mid level parent to this task would be PDA-1.1, and this task would be PDA-1.1.1
I think this will help show that each task has a parent, and make putting this all into project easier.
 </text>
  </threadedComment>
  <threadedComment ref="B4" dT="2023-11-04T23:07:16.51" personId="{78B576E2-6F19-46D5-95B2-13E45C92EDCA}" id="{6FDB12D9-0675-4EAF-80E2-E53B154AA955}" done="1">
    <text xml:space="preserve">we might want add a task that will define system usecases in effort to identify all stakeholders and create a draft requirement set. </text>
  </threadedComment>
  <threadedComment ref="B6" dT="2023-11-04T23:08:17.64" personId="{78B576E2-6F19-46D5-95B2-13E45C92EDCA}" id="{E9875FAF-12B0-4FB1-B5EF-2F705B58B728}" done="1">
    <text>After we have a set of requirements do we want to create tasks for additional design steps. high level designs, activity/sequence  diagrams, class diagrams, etc.</text>
  </threadedComment>
  <threadedComment ref="B14" dT="2023-11-04T23:11:33.67" personId="{78B576E2-6F19-46D5-95B2-13E45C92EDCA}" id="{EA6D1C9B-C993-4848-824F-5EF2CDD9EAB1}">
    <text>in our risk analysis we mention that nosql could  help mitigate database related risks. For consistency, we could make this whole section more generic and say things like install and configure the database, and then add another task to trade study data base selection based on system requirements (and any other pre-development design work).</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salary.com/research/salary/benchmark/sales-manager-hourly-wages" TargetMode="External"/><Relationship Id="rId3" Type="http://schemas.openxmlformats.org/officeDocument/2006/relationships/hyperlink" Target="https://www.salary.com/research/salary/listing/java-backend-developer-hourly-wages" TargetMode="External"/><Relationship Id="rId7" Type="http://schemas.openxmlformats.org/officeDocument/2006/relationships/hyperlink" Target="https://www.salary.com/research/salary/benchmark/information-technology-manager-hourly-wages" TargetMode="External"/><Relationship Id="rId2" Type="http://schemas.openxmlformats.org/officeDocument/2006/relationships/hyperlink" Target="https://www.salary.com/research/salary/listing/senior-software-developer-hourly-wages" TargetMode="External"/><Relationship Id="rId1" Type="http://schemas.openxmlformats.org/officeDocument/2006/relationships/hyperlink" Target="https://www.salary.com/research/salary/benchmark/project-management-manager-hourly-wages" TargetMode="External"/><Relationship Id="rId6" Type="http://schemas.openxmlformats.org/officeDocument/2006/relationships/hyperlink" Target="https://www.salary.com/research/salary/recruiting/manual-qa-tester-hourly-wages" TargetMode="External"/><Relationship Id="rId5" Type="http://schemas.openxmlformats.org/officeDocument/2006/relationships/hyperlink" Target="https://www.salary.com/research/salary/benchmark/database-administrator-i-hourly-wages" TargetMode="External"/><Relationship Id="rId4" Type="http://schemas.openxmlformats.org/officeDocument/2006/relationships/hyperlink" Target="https://www.salary.com/research/salary/posting/front-end-developer-hourly-wages" TargetMode="External"/><Relationship Id="rId9" Type="http://schemas.openxmlformats.org/officeDocument/2006/relationships/hyperlink" Target="https://www.salary.com/research/salary/listing/senior-system-administrator-hourly-wag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C4815-0059-4846-BE20-8BF07BC2FD45}">
  <dimension ref="A1:B62"/>
  <sheetViews>
    <sheetView topLeftCell="A10" workbookViewId="0">
      <selection activeCell="B66" sqref="B66"/>
    </sheetView>
  </sheetViews>
  <sheetFormatPr defaultRowHeight="15"/>
  <cols>
    <col min="2" max="2" width="62" style="2" customWidth="1"/>
  </cols>
  <sheetData>
    <row r="1" spans="1:2" ht="30">
      <c r="A1" s="37" t="s">
        <v>0</v>
      </c>
      <c r="B1" s="35" t="s">
        <v>1</v>
      </c>
    </row>
    <row r="2" spans="1:2" ht="26.25" customHeight="1">
      <c r="A2" s="38"/>
      <c r="B2" s="24" t="s">
        <v>2</v>
      </c>
    </row>
    <row r="3" spans="1:2">
      <c r="A3" s="50" t="s">
        <v>3</v>
      </c>
      <c r="B3" s="51" t="s">
        <v>4</v>
      </c>
    </row>
    <row r="4" spans="1:2">
      <c r="A4" s="50" t="s">
        <v>5</v>
      </c>
      <c r="B4" s="2" t="s">
        <v>6</v>
      </c>
    </row>
    <row r="5" spans="1:2">
      <c r="A5" s="50" t="s">
        <v>7</v>
      </c>
      <c r="B5" s="2" t="s">
        <v>8</v>
      </c>
    </row>
    <row r="6" spans="1:2">
      <c r="A6" s="50" t="s">
        <v>9</v>
      </c>
      <c r="B6" s="2" t="s">
        <v>10</v>
      </c>
    </row>
    <row r="7" spans="1:2" ht="23.25">
      <c r="A7" s="41"/>
      <c r="B7" s="24" t="s">
        <v>11</v>
      </c>
    </row>
    <row r="8" spans="1:2" ht="18.75">
      <c r="B8" s="52" t="s">
        <v>12</v>
      </c>
    </row>
    <row r="9" spans="1:2">
      <c r="B9" s="53" t="s">
        <v>13</v>
      </c>
    </row>
    <row r="10" spans="1:2" ht="30.75">
      <c r="A10" t="s">
        <v>14</v>
      </c>
      <c r="B10" s="2" t="s">
        <v>15</v>
      </c>
    </row>
    <row r="11" spans="1:2">
      <c r="A11" t="s">
        <v>16</v>
      </c>
      <c r="B11" s="2" t="s">
        <v>17</v>
      </c>
    </row>
    <row r="12" spans="1:2">
      <c r="A12" t="s">
        <v>18</v>
      </c>
      <c r="B12" s="2" t="s">
        <v>19</v>
      </c>
    </row>
    <row r="13" spans="1:2">
      <c r="B13" s="53" t="s">
        <v>20</v>
      </c>
    </row>
    <row r="14" spans="1:2">
      <c r="A14" t="s">
        <v>21</v>
      </c>
      <c r="B14" s="2" t="s">
        <v>22</v>
      </c>
    </row>
    <row r="15" spans="1:2">
      <c r="A15" t="s">
        <v>23</v>
      </c>
      <c r="B15" s="2" t="s">
        <v>24</v>
      </c>
    </row>
    <row r="16" spans="1:2">
      <c r="A16" t="s">
        <v>25</v>
      </c>
      <c r="B16" s="2" t="s">
        <v>26</v>
      </c>
    </row>
    <row r="17" spans="1:2">
      <c r="A17" t="s">
        <v>27</v>
      </c>
      <c r="B17" s="2" t="s">
        <v>28</v>
      </c>
    </row>
    <row r="18" spans="1:2" ht="18.75">
      <c r="B18" s="52" t="s">
        <v>29</v>
      </c>
    </row>
    <row r="19" spans="1:2">
      <c r="A19" t="s">
        <v>30</v>
      </c>
      <c r="B19" s="2" t="s">
        <v>31</v>
      </c>
    </row>
    <row r="20" spans="1:2" ht="18.75">
      <c r="B20" s="52" t="s">
        <v>32</v>
      </c>
    </row>
    <row r="21" spans="1:2">
      <c r="A21" t="s">
        <v>33</v>
      </c>
      <c r="B21" s="2" t="s">
        <v>34</v>
      </c>
    </row>
    <row r="22" spans="1:2" ht="18.75">
      <c r="B22" s="52" t="s">
        <v>35</v>
      </c>
    </row>
    <row r="23" spans="1:2">
      <c r="A23" t="s">
        <v>36</v>
      </c>
      <c r="B23" s="2" t="s">
        <v>37</v>
      </c>
    </row>
    <row r="24" spans="1:2" ht="23.25">
      <c r="A24" s="41"/>
      <c r="B24" s="24" t="s">
        <v>38</v>
      </c>
    </row>
    <row r="25" spans="1:2" ht="18.75">
      <c r="B25" s="52" t="s">
        <v>39</v>
      </c>
    </row>
    <row r="26" spans="1:2">
      <c r="B26" s="53" t="s">
        <v>40</v>
      </c>
    </row>
    <row r="27" spans="1:2">
      <c r="A27" t="s">
        <v>41</v>
      </c>
      <c r="B27" s="2" t="s">
        <v>42</v>
      </c>
    </row>
    <row r="28" spans="1:2">
      <c r="A28" t="s">
        <v>43</v>
      </c>
      <c r="B28" s="2" t="s">
        <v>44</v>
      </c>
    </row>
    <row r="29" spans="1:2">
      <c r="A29" t="s">
        <v>45</v>
      </c>
      <c r="B29" s="2" t="s">
        <v>46</v>
      </c>
    </row>
    <row r="30" spans="1:2">
      <c r="B30" s="53" t="s">
        <v>47</v>
      </c>
    </row>
    <row r="31" spans="1:2">
      <c r="A31" t="s">
        <v>48</v>
      </c>
      <c r="B31" t="s">
        <v>49</v>
      </c>
    </row>
    <row r="32" spans="1:2">
      <c r="A32" t="s">
        <v>50</v>
      </c>
      <c r="B32" t="s">
        <v>51</v>
      </c>
    </row>
    <row r="33" spans="1:2" ht="18.75">
      <c r="B33" s="52" t="s">
        <v>29</v>
      </c>
    </row>
    <row r="34" spans="1:2">
      <c r="A34" t="s">
        <v>52</v>
      </c>
      <c r="B34" s="2" t="s">
        <v>53</v>
      </c>
    </row>
    <row r="35" spans="1:2" ht="18.75">
      <c r="B35" s="52" t="s">
        <v>32</v>
      </c>
    </row>
    <row r="36" spans="1:2">
      <c r="A36" t="s">
        <v>54</v>
      </c>
      <c r="B36" s="2" t="s">
        <v>34</v>
      </c>
    </row>
    <row r="37" spans="1:2" ht="18.75">
      <c r="B37" s="52" t="s">
        <v>35</v>
      </c>
    </row>
    <row r="38" spans="1:2">
      <c r="A38" t="s">
        <v>55</v>
      </c>
      <c r="B38" s="2" t="s">
        <v>56</v>
      </c>
    </row>
    <row r="39" spans="1:2" ht="23.25">
      <c r="A39" s="41"/>
      <c r="B39" s="24" t="s">
        <v>57</v>
      </c>
    </row>
    <row r="40" spans="1:2" ht="18.75">
      <c r="B40" s="52" t="s">
        <v>39</v>
      </c>
    </row>
    <row r="41" spans="1:2">
      <c r="B41" s="53" t="s">
        <v>58</v>
      </c>
    </row>
    <row r="42" spans="1:2" ht="30.75">
      <c r="A42" t="s">
        <v>59</v>
      </c>
      <c r="B42" s="2" t="s">
        <v>60</v>
      </c>
    </row>
    <row r="43" spans="1:2">
      <c r="A43" t="s">
        <v>61</v>
      </c>
      <c r="B43" s="55" t="s">
        <v>62</v>
      </c>
    </row>
    <row r="44" spans="1:2">
      <c r="B44" s="56" t="s">
        <v>47</v>
      </c>
    </row>
    <row r="45" spans="1:2">
      <c r="A45" t="s">
        <v>63</v>
      </c>
      <c r="B45" s="2" t="s">
        <v>64</v>
      </c>
    </row>
    <row r="46" spans="1:2">
      <c r="A46" t="s">
        <v>65</v>
      </c>
      <c r="B46" s="2" t="s">
        <v>66</v>
      </c>
    </row>
    <row r="47" spans="1:2">
      <c r="B47" s="53" t="s">
        <v>67</v>
      </c>
    </row>
    <row r="48" spans="1:2" ht="30">
      <c r="A48" t="s">
        <v>68</v>
      </c>
      <c r="B48" s="2" t="s">
        <v>69</v>
      </c>
    </row>
    <row r="49" spans="1:2" ht="18.75">
      <c r="B49" s="52" t="s">
        <v>29</v>
      </c>
    </row>
    <row r="50" spans="1:2">
      <c r="A50" t="s">
        <v>70</v>
      </c>
      <c r="B50" s="2" t="s">
        <v>71</v>
      </c>
    </row>
    <row r="51" spans="1:2" ht="18.75">
      <c r="B51" s="52" t="s">
        <v>32</v>
      </c>
    </row>
    <row r="52" spans="1:2">
      <c r="A52" t="s">
        <v>72</v>
      </c>
      <c r="B52" s="2" t="s">
        <v>34</v>
      </c>
    </row>
    <row r="53" spans="1:2" ht="18.75">
      <c r="B53" s="52" t="s">
        <v>35</v>
      </c>
    </row>
    <row r="54" spans="1:2">
      <c r="A54" t="s">
        <v>73</v>
      </c>
      <c r="B54" s="2" t="s">
        <v>74</v>
      </c>
    </row>
    <row r="55" spans="1:2" ht="23.25">
      <c r="A55" s="41"/>
      <c r="B55" s="24" t="s">
        <v>75</v>
      </c>
    </row>
    <row r="56" spans="1:2" ht="18.75">
      <c r="B56" s="17" t="s">
        <v>76</v>
      </c>
    </row>
    <row r="57" spans="1:2">
      <c r="A57" t="s">
        <v>77</v>
      </c>
      <c r="B57" t="s">
        <v>78</v>
      </c>
    </row>
    <row r="58" spans="1:2">
      <c r="A58" t="s">
        <v>79</v>
      </c>
      <c r="B58" t="s">
        <v>80</v>
      </c>
    </row>
    <row r="59" spans="1:2" ht="18.75">
      <c r="B59" s="17" t="s">
        <v>81</v>
      </c>
    </row>
    <row r="60" spans="1:2">
      <c r="A60" t="s">
        <v>82</v>
      </c>
      <c r="B60" t="s">
        <v>83</v>
      </c>
    </row>
    <row r="61" spans="1:2">
      <c r="A61" t="s">
        <v>84</v>
      </c>
      <c r="B61" t="s">
        <v>85</v>
      </c>
    </row>
    <row r="62" spans="1:2">
      <c r="B6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FDD24-B01B-43E8-A3DE-E78BECB1B1BA}">
  <dimension ref="A1:B143"/>
  <sheetViews>
    <sheetView topLeftCell="A75" workbookViewId="0">
      <selection activeCell="B82" sqref="B82"/>
    </sheetView>
  </sheetViews>
  <sheetFormatPr defaultRowHeight="15"/>
  <cols>
    <col min="1" max="1" width="9.42578125" customWidth="1"/>
    <col min="2" max="2" width="120.7109375" customWidth="1"/>
  </cols>
  <sheetData>
    <row r="1" spans="1:2" ht="30.75">
      <c r="A1" s="37" t="s">
        <v>86</v>
      </c>
      <c r="B1" s="35" t="s">
        <v>1</v>
      </c>
    </row>
    <row r="2" spans="1:2" ht="23.25">
      <c r="A2" s="38"/>
      <c r="B2" s="24" t="s">
        <v>2</v>
      </c>
    </row>
    <row r="3" spans="1:2" ht="18.75">
      <c r="A3" s="39"/>
      <c r="B3" s="10" t="s">
        <v>87</v>
      </c>
    </row>
    <row r="4" spans="1:2">
      <c r="A4" t="s">
        <v>3</v>
      </c>
      <c r="B4" t="s">
        <v>88</v>
      </c>
    </row>
    <row r="5" spans="1:2">
      <c r="A5" t="s">
        <v>5</v>
      </c>
      <c r="B5" t="s">
        <v>89</v>
      </c>
    </row>
    <row r="6" spans="1:2">
      <c r="A6" t="s">
        <v>7</v>
      </c>
      <c r="B6" t="s">
        <v>90</v>
      </c>
    </row>
    <row r="7" spans="1:2">
      <c r="A7" t="s">
        <v>9</v>
      </c>
      <c r="B7" t="s">
        <v>91</v>
      </c>
    </row>
    <row r="8" spans="1:2">
      <c r="A8" t="s">
        <v>92</v>
      </c>
      <c r="B8" t="s">
        <v>93</v>
      </c>
    </row>
    <row r="9" spans="1:2" ht="23.25">
      <c r="A9" s="38"/>
      <c r="B9" s="24" t="s">
        <v>11</v>
      </c>
    </row>
    <row r="10" spans="1:2" ht="18.75">
      <c r="B10" s="17" t="s">
        <v>94</v>
      </c>
    </row>
    <row r="11" spans="1:2">
      <c r="A11" t="s">
        <v>14</v>
      </c>
      <c r="B11" t="s">
        <v>95</v>
      </c>
    </row>
    <row r="12" spans="1:2">
      <c r="A12" t="s">
        <v>16</v>
      </c>
      <c r="B12" t="s">
        <v>96</v>
      </c>
    </row>
    <row r="13" spans="1:2">
      <c r="A13" t="s">
        <v>18</v>
      </c>
      <c r="B13" t="s">
        <v>97</v>
      </c>
    </row>
    <row r="14" spans="1:2">
      <c r="A14" t="s">
        <v>21</v>
      </c>
      <c r="B14" t="s">
        <v>98</v>
      </c>
    </row>
    <row r="15" spans="1:2" ht="18.75">
      <c r="B15" s="17" t="s">
        <v>99</v>
      </c>
    </row>
    <row r="16" spans="1:2">
      <c r="A16" t="s">
        <v>23</v>
      </c>
      <c r="B16" t="s">
        <v>100</v>
      </c>
    </row>
    <row r="17" spans="1:2">
      <c r="A17" t="s">
        <v>25</v>
      </c>
      <c r="B17" t="s">
        <v>101</v>
      </c>
    </row>
    <row r="18" spans="1:2">
      <c r="A18" t="s">
        <v>27</v>
      </c>
      <c r="B18" t="s">
        <v>102</v>
      </c>
    </row>
    <row r="19" spans="1:2">
      <c r="A19" t="s">
        <v>30</v>
      </c>
      <c r="B19" t="s">
        <v>103</v>
      </c>
    </row>
    <row r="20" spans="1:2">
      <c r="A20" t="s">
        <v>33</v>
      </c>
      <c r="B20" t="s">
        <v>104</v>
      </c>
    </row>
    <row r="21" spans="1:2" ht="18.75">
      <c r="B21" s="17" t="s">
        <v>105</v>
      </c>
    </row>
    <row r="22" spans="1:2">
      <c r="A22" t="s">
        <v>36</v>
      </c>
      <c r="B22" t="s">
        <v>106</v>
      </c>
    </row>
    <row r="23" spans="1:2">
      <c r="A23" t="s">
        <v>107</v>
      </c>
      <c r="B23" t="s">
        <v>108</v>
      </c>
    </row>
    <row r="24" spans="1:2">
      <c r="A24" t="s">
        <v>109</v>
      </c>
      <c r="B24" t="s">
        <v>110</v>
      </c>
    </row>
    <row r="25" spans="1:2" ht="18.75">
      <c r="B25" s="17" t="s">
        <v>29</v>
      </c>
    </row>
    <row r="26" spans="1:2">
      <c r="A26" t="s">
        <v>111</v>
      </c>
      <c r="B26" t="s">
        <v>112</v>
      </c>
    </row>
    <row r="27" spans="1:2" ht="18.75">
      <c r="A27" s="39"/>
      <c r="B27" s="10" t="s">
        <v>113</v>
      </c>
    </row>
    <row r="28" spans="1:2">
      <c r="B28" s="8" t="s">
        <v>114</v>
      </c>
    </row>
    <row r="29" spans="1:2">
      <c r="A29" t="s">
        <v>115</v>
      </c>
      <c r="B29" t="s">
        <v>116</v>
      </c>
    </row>
    <row r="30" spans="1:2">
      <c r="A30" t="s">
        <v>117</v>
      </c>
      <c r="B30" t="s">
        <v>118</v>
      </c>
    </row>
    <row r="31" spans="1:2">
      <c r="A31" t="s">
        <v>119</v>
      </c>
      <c r="B31" t="s">
        <v>120</v>
      </c>
    </row>
    <row r="32" spans="1:2">
      <c r="A32" t="s">
        <v>121</v>
      </c>
      <c r="B32" t="s">
        <v>122</v>
      </c>
    </row>
    <row r="33" spans="1:2">
      <c r="A33" t="s">
        <v>123</v>
      </c>
      <c r="B33" t="s">
        <v>124</v>
      </c>
    </row>
    <row r="34" spans="1:2">
      <c r="A34" t="s">
        <v>125</v>
      </c>
      <c r="B34" t="s">
        <v>126</v>
      </c>
    </row>
    <row r="35" spans="1:2">
      <c r="B35" s="1" t="s">
        <v>127</v>
      </c>
    </row>
    <row r="36" spans="1:2">
      <c r="A36" t="s">
        <v>125</v>
      </c>
      <c r="B36" t="s">
        <v>128</v>
      </c>
    </row>
    <row r="37" spans="1:2">
      <c r="A37" t="s">
        <v>129</v>
      </c>
      <c r="B37" t="s">
        <v>130</v>
      </c>
    </row>
    <row r="38" spans="1:2">
      <c r="A38" t="s">
        <v>131</v>
      </c>
      <c r="B38" t="s">
        <v>132</v>
      </c>
    </row>
    <row r="39" spans="1:2">
      <c r="B39" s="1" t="s">
        <v>133</v>
      </c>
    </row>
    <row r="40" spans="1:2">
      <c r="A40" t="s">
        <v>131</v>
      </c>
      <c r="B40" t="s">
        <v>134</v>
      </c>
    </row>
    <row r="41" spans="1:2">
      <c r="A41" t="s">
        <v>135</v>
      </c>
      <c r="B41" t="s">
        <v>136</v>
      </c>
    </row>
    <row r="42" spans="1:2" ht="18.75">
      <c r="B42" s="17" t="s">
        <v>35</v>
      </c>
    </row>
    <row r="43" spans="1:2">
      <c r="B43" s="1" t="s">
        <v>137</v>
      </c>
    </row>
    <row r="44" spans="1:2">
      <c r="A44" t="s">
        <v>138</v>
      </c>
      <c r="B44" t="s">
        <v>139</v>
      </c>
    </row>
    <row r="45" spans="1:2">
      <c r="A45" t="s">
        <v>140</v>
      </c>
      <c r="B45" t="s">
        <v>141</v>
      </c>
    </row>
    <row r="46" spans="1:2">
      <c r="B46" s="1" t="s">
        <v>142</v>
      </c>
    </row>
    <row r="47" spans="1:2">
      <c r="A47" t="s">
        <v>143</v>
      </c>
      <c r="B47" t="s">
        <v>144</v>
      </c>
    </row>
    <row r="48" spans="1:2">
      <c r="A48" t="s">
        <v>145</v>
      </c>
      <c r="B48" t="s">
        <v>146</v>
      </c>
    </row>
    <row r="49" spans="1:2">
      <c r="B49" s="1" t="s">
        <v>147</v>
      </c>
    </row>
    <row r="50" spans="1:2">
      <c r="A50" t="s">
        <v>148</v>
      </c>
      <c r="B50" t="s">
        <v>149</v>
      </c>
    </row>
    <row r="51" spans="1:2">
      <c r="A51" t="s">
        <v>150</v>
      </c>
      <c r="B51" t="s">
        <v>151</v>
      </c>
    </row>
    <row r="52" spans="1:2">
      <c r="B52" s="1" t="s">
        <v>152</v>
      </c>
    </row>
    <row r="53" spans="1:2">
      <c r="A53" t="s">
        <v>153</v>
      </c>
      <c r="B53" t="s">
        <v>154</v>
      </c>
    </row>
    <row r="54" spans="1:2">
      <c r="A54" t="s">
        <v>155</v>
      </c>
      <c r="B54" t="s">
        <v>156</v>
      </c>
    </row>
    <row r="55" spans="1:2" ht="23.25">
      <c r="A55" s="38"/>
      <c r="B55" s="24" t="s">
        <v>38</v>
      </c>
    </row>
    <row r="56" spans="1:2" ht="18.75">
      <c r="B56" s="54" t="s">
        <v>157</v>
      </c>
    </row>
    <row r="57" spans="1:2">
      <c r="A57" t="s">
        <v>41</v>
      </c>
      <c r="B57" t="s">
        <v>158</v>
      </c>
    </row>
    <row r="58" spans="1:2">
      <c r="A58" t="s">
        <v>43</v>
      </c>
      <c r="B58" t="s">
        <v>159</v>
      </c>
    </row>
    <row r="59" spans="1:2" ht="18.75">
      <c r="B59" s="17" t="s">
        <v>160</v>
      </c>
    </row>
    <row r="60" spans="1:2">
      <c r="A60" t="s">
        <v>45</v>
      </c>
      <c r="B60" t="s">
        <v>161</v>
      </c>
    </row>
    <row r="61" spans="1:2">
      <c r="A61" t="s">
        <v>48</v>
      </c>
      <c r="B61" t="s">
        <v>162</v>
      </c>
    </row>
    <row r="62" spans="1:2">
      <c r="A62" t="s">
        <v>50</v>
      </c>
      <c r="B62" t="s">
        <v>163</v>
      </c>
    </row>
    <row r="63" spans="1:2" ht="18.75">
      <c r="B63" s="17" t="s">
        <v>164</v>
      </c>
    </row>
    <row r="64" spans="1:2">
      <c r="B64" s="1" t="s">
        <v>165</v>
      </c>
    </row>
    <row r="65" spans="1:2">
      <c r="A65" t="s">
        <v>52</v>
      </c>
      <c r="B65" s="7" t="s">
        <v>166</v>
      </c>
    </row>
    <row r="66" spans="1:2">
      <c r="A66" t="s">
        <v>54</v>
      </c>
      <c r="B66" s="7" t="s">
        <v>167</v>
      </c>
    </row>
    <row r="67" spans="1:2">
      <c r="A67" t="s">
        <v>55</v>
      </c>
      <c r="B67" t="s">
        <v>168</v>
      </c>
    </row>
    <row r="68" spans="1:2">
      <c r="A68" t="s">
        <v>169</v>
      </c>
      <c r="B68" t="s">
        <v>170</v>
      </c>
    </row>
    <row r="69" spans="1:2" ht="18.75">
      <c r="B69" s="17" t="s">
        <v>171</v>
      </c>
    </row>
    <row r="70" spans="1:2">
      <c r="B70" s="8" t="s">
        <v>172</v>
      </c>
    </row>
    <row r="71" spans="1:2">
      <c r="A71" t="s">
        <v>173</v>
      </c>
      <c r="B71" t="s">
        <v>174</v>
      </c>
    </row>
    <row r="72" spans="1:2">
      <c r="B72" s="1" t="s">
        <v>175</v>
      </c>
    </row>
    <row r="73" spans="1:2">
      <c r="A73" t="s">
        <v>176</v>
      </c>
      <c r="B73" t="s">
        <v>51</v>
      </c>
    </row>
    <row r="74" spans="1:2" ht="18.75">
      <c r="B74" s="17" t="s">
        <v>29</v>
      </c>
    </row>
    <row r="75" spans="1:2">
      <c r="A75" t="s">
        <v>177</v>
      </c>
      <c r="B75" t="s">
        <v>178</v>
      </c>
    </row>
    <row r="76" spans="1:2" ht="18.75">
      <c r="B76" s="17" t="s">
        <v>179</v>
      </c>
    </row>
    <row r="77" spans="1:2">
      <c r="B77" s="1" t="s">
        <v>114</v>
      </c>
    </row>
    <row r="78" spans="1:2">
      <c r="A78" t="s">
        <v>180</v>
      </c>
      <c r="B78" t="s">
        <v>181</v>
      </c>
    </row>
    <row r="79" spans="1:2">
      <c r="A79" t="s">
        <v>182</v>
      </c>
      <c r="B79" t="s">
        <v>183</v>
      </c>
    </row>
    <row r="80" spans="1:2">
      <c r="A80" t="s">
        <v>184</v>
      </c>
      <c r="B80" t="s">
        <v>185</v>
      </c>
    </row>
    <row r="81" spans="1:2">
      <c r="A81" t="s">
        <v>186</v>
      </c>
      <c r="B81" t="s">
        <v>187</v>
      </c>
    </row>
    <row r="82" spans="1:2">
      <c r="B82" s="1" t="s">
        <v>127</v>
      </c>
    </row>
    <row r="83" spans="1:2">
      <c r="A83" t="s">
        <v>188</v>
      </c>
      <c r="B83" t="s">
        <v>189</v>
      </c>
    </row>
    <row r="84" spans="1:2">
      <c r="A84" t="s">
        <v>190</v>
      </c>
      <c r="B84" t="s">
        <v>191</v>
      </c>
    </row>
    <row r="85" spans="1:2">
      <c r="A85" t="s">
        <v>192</v>
      </c>
      <c r="B85" t="s">
        <v>193</v>
      </c>
    </row>
    <row r="86" spans="1:2">
      <c r="A86" t="s">
        <v>194</v>
      </c>
      <c r="B86" s="1" t="s">
        <v>195</v>
      </c>
    </row>
    <row r="87" spans="1:2">
      <c r="A87" t="s">
        <v>196</v>
      </c>
      <c r="B87" t="s">
        <v>197</v>
      </c>
    </row>
    <row r="88" spans="1:2">
      <c r="A88" t="s">
        <v>198</v>
      </c>
      <c r="B88" t="s">
        <v>199</v>
      </c>
    </row>
    <row r="89" spans="1:2" ht="18.75">
      <c r="B89" s="17" t="s">
        <v>200</v>
      </c>
    </row>
    <row r="90" spans="1:2">
      <c r="B90" s="1" t="s">
        <v>201</v>
      </c>
    </row>
    <row r="91" spans="1:2">
      <c r="A91" t="s">
        <v>202</v>
      </c>
      <c r="B91" t="s">
        <v>203</v>
      </c>
    </row>
    <row r="92" spans="1:2">
      <c r="B92" s="1" t="s">
        <v>142</v>
      </c>
    </row>
    <row r="93" spans="1:2">
      <c r="A93" t="s">
        <v>204</v>
      </c>
      <c r="B93" t="s">
        <v>205</v>
      </c>
    </row>
    <row r="94" spans="1:2">
      <c r="B94" s="1" t="s">
        <v>147</v>
      </c>
    </row>
    <row r="95" spans="1:2">
      <c r="B95" t="s">
        <v>206</v>
      </c>
    </row>
    <row r="96" spans="1:2">
      <c r="B96" s="1" t="s">
        <v>207</v>
      </c>
    </row>
    <row r="97" spans="1:2">
      <c r="A97" t="s">
        <v>208</v>
      </c>
      <c r="B97" t="s">
        <v>209</v>
      </c>
    </row>
    <row r="98" spans="1:2">
      <c r="A98" t="s">
        <v>210</v>
      </c>
      <c r="B98" s="1" t="s">
        <v>211</v>
      </c>
    </row>
    <row r="99" spans="1:2" ht="23.25">
      <c r="A99" s="41"/>
      <c r="B99" s="24" t="s">
        <v>57</v>
      </c>
    </row>
    <row r="100" spans="1:2" ht="18.75">
      <c r="B100" s="17" t="s">
        <v>212</v>
      </c>
    </row>
    <row r="101" spans="1:2">
      <c r="A101" t="s">
        <v>59</v>
      </c>
      <c r="B101" t="s">
        <v>213</v>
      </c>
    </row>
    <row r="102" spans="1:2" ht="18.75">
      <c r="B102" s="17" t="s">
        <v>214</v>
      </c>
    </row>
    <row r="103" spans="1:2">
      <c r="B103" s="1" t="s">
        <v>215</v>
      </c>
    </row>
    <row r="104" spans="1:2">
      <c r="A104" t="s">
        <v>61</v>
      </c>
      <c r="B104" t="s">
        <v>216</v>
      </c>
    </row>
    <row r="105" spans="1:2">
      <c r="A105" t="s">
        <v>63</v>
      </c>
      <c r="B105" t="s">
        <v>217</v>
      </c>
    </row>
    <row r="106" spans="1:2">
      <c r="B106" s="1" t="s">
        <v>218</v>
      </c>
    </row>
    <row r="107" spans="1:2">
      <c r="A107" t="s">
        <v>65</v>
      </c>
      <c r="B107" t="s">
        <v>219</v>
      </c>
    </row>
    <row r="108" spans="1:2">
      <c r="A108" t="s">
        <v>68</v>
      </c>
      <c r="B108" t="s">
        <v>220</v>
      </c>
    </row>
    <row r="109" spans="1:2">
      <c r="A109" t="s">
        <v>70</v>
      </c>
      <c r="B109" t="s">
        <v>221</v>
      </c>
    </row>
    <row r="110" spans="1:2" ht="18.75">
      <c r="B110" s="17" t="s">
        <v>222</v>
      </c>
    </row>
    <row r="111" spans="1:2">
      <c r="A111" t="s">
        <v>72</v>
      </c>
      <c r="B111" t="s">
        <v>223</v>
      </c>
    </row>
    <row r="112" spans="1:2">
      <c r="A112" t="s">
        <v>73</v>
      </c>
      <c r="B112" t="s">
        <v>224</v>
      </c>
    </row>
    <row r="113" spans="1:2">
      <c r="A113" t="s">
        <v>225</v>
      </c>
      <c r="B113" t="s">
        <v>226</v>
      </c>
    </row>
    <row r="114" spans="1:2" ht="18.75">
      <c r="B114" s="17" t="s">
        <v>29</v>
      </c>
    </row>
    <row r="115" spans="1:2">
      <c r="A115" t="s">
        <v>227</v>
      </c>
      <c r="B115" t="s">
        <v>228</v>
      </c>
    </row>
    <row r="116" spans="1:2" ht="18.75">
      <c r="B116" s="17" t="s">
        <v>229</v>
      </c>
    </row>
    <row r="117" spans="1:2">
      <c r="B117" s="1" t="s">
        <v>114</v>
      </c>
    </row>
    <row r="118" spans="1:2">
      <c r="A118" t="s">
        <v>230</v>
      </c>
      <c r="B118" t="s">
        <v>231</v>
      </c>
    </row>
    <row r="119" spans="1:2">
      <c r="A119" t="s">
        <v>232</v>
      </c>
      <c r="B119" t="s">
        <v>233</v>
      </c>
    </row>
    <row r="120" spans="1:2">
      <c r="A120" t="s">
        <v>234</v>
      </c>
      <c r="B120" t="s">
        <v>235</v>
      </c>
    </row>
    <row r="121" spans="1:2">
      <c r="A121" t="s">
        <v>236</v>
      </c>
      <c r="B121" t="s">
        <v>237</v>
      </c>
    </row>
    <row r="122" spans="1:2">
      <c r="B122" s="1" t="s">
        <v>127</v>
      </c>
    </row>
    <row r="123" spans="1:2">
      <c r="A123" t="s">
        <v>238</v>
      </c>
      <c r="B123" t="s">
        <v>239</v>
      </c>
    </row>
    <row r="124" spans="1:2">
      <c r="A124" t="s">
        <v>240</v>
      </c>
      <c r="B124" t="s">
        <v>191</v>
      </c>
    </row>
    <row r="125" spans="1:2">
      <c r="A125" t="s">
        <v>241</v>
      </c>
      <c r="B125" t="s">
        <v>193</v>
      </c>
    </row>
    <row r="126" spans="1:2">
      <c r="B126" s="1" t="s">
        <v>195</v>
      </c>
    </row>
    <row r="127" spans="1:2">
      <c r="A127" t="s">
        <v>242</v>
      </c>
      <c r="B127" t="s">
        <v>243</v>
      </c>
    </row>
    <row r="128" spans="1:2">
      <c r="A128" t="s">
        <v>244</v>
      </c>
      <c r="B128" t="s">
        <v>199</v>
      </c>
    </row>
    <row r="129" spans="1:2" ht="18.75">
      <c r="B129" s="17" t="s">
        <v>245</v>
      </c>
    </row>
    <row r="130" spans="1:2">
      <c r="B130" s="1" t="s">
        <v>201</v>
      </c>
    </row>
    <row r="131" spans="1:2">
      <c r="A131" t="s">
        <v>246</v>
      </c>
      <c r="B131" t="s">
        <v>247</v>
      </c>
    </row>
    <row r="132" spans="1:2">
      <c r="B132" s="1" t="s">
        <v>142</v>
      </c>
    </row>
    <row r="133" spans="1:2">
      <c r="A133" t="s">
        <v>248</v>
      </c>
      <c r="B133" t="s">
        <v>249</v>
      </c>
    </row>
    <row r="134" spans="1:2">
      <c r="B134" s="1" t="s">
        <v>147</v>
      </c>
    </row>
    <row r="135" spans="1:2">
      <c r="A135" t="s">
        <v>250</v>
      </c>
      <c r="B135" t="s">
        <v>251</v>
      </c>
    </row>
    <row r="136" spans="1:2" ht="23.25">
      <c r="A136" s="41"/>
      <c r="B136" s="24" t="s">
        <v>75</v>
      </c>
    </row>
    <row r="137" spans="1:2" ht="18.75">
      <c r="B137" s="17" t="s">
        <v>76</v>
      </c>
    </row>
    <row r="138" spans="1:2">
      <c r="A138" t="s">
        <v>77</v>
      </c>
      <c r="B138" t="s">
        <v>78</v>
      </c>
    </row>
    <row r="139" spans="1:2">
      <c r="A139" t="s">
        <v>79</v>
      </c>
      <c r="B139" t="s">
        <v>80</v>
      </c>
    </row>
    <row r="140" spans="1:2" ht="18.75">
      <c r="B140" s="17" t="s">
        <v>81</v>
      </c>
    </row>
    <row r="141" spans="1:2">
      <c r="A141" t="s">
        <v>82</v>
      </c>
      <c r="B141" t="s">
        <v>252</v>
      </c>
    </row>
    <row r="142" spans="1:2">
      <c r="A142" t="s">
        <v>84</v>
      </c>
      <c r="B142" t="s">
        <v>253</v>
      </c>
    </row>
    <row r="143" spans="1:2">
      <c r="A143" t="s">
        <v>254</v>
      </c>
      <c r="B143" t="s">
        <v>255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E358C-32D3-499B-9644-7D64E0A640FA}">
  <dimension ref="A1:B311"/>
  <sheetViews>
    <sheetView topLeftCell="B1" workbookViewId="0">
      <selection activeCell="B38" sqref="B38"/>
    </sheetView>
  </sheetViews>
  <sheetFormatPr defaultRowHeight="15"/>
  <cols>
    <col min="1" max="1" width="8.7109375" style="39" customWidth="1"/>
    <col min="2" max="2" width="127.28515625" style="7" customWidth="1"/>
  </cols>
  <sheetData>
    <row r="1" spans="1:2" ht="30.75">
      <c r="A1" s="37" t="s">
        <v>86</v>
      </c>
      <c r="B1" s="35" t="s">
        <v>1</v>
      </c>
    </row>
    <row r="2" spans="1:2" ht="23.25">
      <c r="A2" s="38"/>
      <c r="B2" s="24" t="s">
        <v>2</v>
      </c>
    </row>
    <row r="3" spans="1:2" ht="18.75">
      <c r="B3" s="10" t="s">
        <v>256</v>
      </c>
    </row>
    <row r="4" spans="1:2">
      <c r="A4" s="39" t="s">
        <v>3</v>
      </c>
      <c r="B4" s="11" t="s">
        <v>257</v>
      </c>
    </row>
    <row r="5" spans="1:2">
      <c r="A5" s="39" t="s">
        <v>5</v>
      </c>
      <c r="B5" s="11" t="s">
        <v>258</v>
      </c>
    </row>
    <row r="6" spans="1:2">
      <c r="A6" s="39" t="s">
        <v>7</v>
      </c>
      <c r="B6" s="11" t="s">
        <v>259</v>
      </c>
    </row>
    <row r="7" spans="1:2" ht="18.75">
      <c r="A7" s="40"/>
      <c r="B7" s="13" t="s">
        <v>260</v>
      </c>
    </row>
    <row r="8" spans="1:2">
      <c r="A8" s="39" t="s">
        <v>9</v>
      </c>
      <c r="B8" s="11" t="s">
        <v>261</v>
      </c>
    </row>
    <row r="9" spans="1:2">
      <c r="A9" s="39" t="s">
        <v>92</v>
      </c>
      <c r="B9" s="11" t="s">
        <v>262</v>
      </c>
    </row>
    <row r="10" spans="1:2" ht="18.75">
      <c r="A10" s="40"/>
      <c r="B10" s="13" t="s">
        <v>263</v>
      </c>
    </row>
    <row r="11" spans="1:2">
      <c r="A11" s="40" t="s">
        <v>92</v>
      </c>
      <c r="B11" s="15" t="s">
        <v>264</v>
      </c>
    </row>
    <row r="12" spans="1:2">
      <c r="A12" s="40" t="s">
        <v>265</v>
      </c>
      <c r="B12" s="15" t="s">
        <v>266</v>
      </c>
    </row>
    <row r="13" spans="1:2">
      <c r="A13" s="40" t="s">
        <v>267</v>
      </c>
      <c r="B13" s="15" t="s">
        <v>268</v>
      </c>
    </row>
    <row r="14" spans="1:2">
      <c r="A14" s="40" t="s">
        <v>269</v>
      </c>
      <c r="B14" s="15" t="s">
        <v>270</v>
      </c>
    </row>
    <row r="15" spans="1:2" ht="23.25">
      <c r="A15" s="41"/>
      <c r="B15" s="24" t="s">
        <v>11</v>
      </c>
    </row>
    <row r="16" spans="1:2" ht="18.75">
      <c r="B16" s="10" t="s">
        <v>271</v>
      </c>
    </row>
    <row r="17" spans="1:2">
      <c r="A17" s="39" t="s">
        <v>14</v>
      </c>
      <c r="B17" s="7" t="s">
        <v>272</v>
      </c>
    </row>
    <row r="18" spans="1:2">
      <c r="A18" s="39" t="s">
        <v>16</v>
      </c>
      <c r="B18" s="7" t="s">
        <v>273</v>
      </c>
    </row>
    <row r="19" spans="1:2">
      <c r="A19" s="39" t="s">
        <v>18</v>
      </c>
      <c r="B19" s="7" t="s">
        <v>274</v>
      </c>
    </row>
    <row r="20" spans="1:2">
      <c r="A20" s="39" t="s">
        <v>21</v>
      </c>
      <c r="B20" s="7" t="s">
        <v>275</v>
      </c>
    </row>
    <row r="21" spans="1:2">
      <c r="A21" s="39" t="s">
        <v>23</v>
      </c>
      <c r="B21" s="7" t="s">
        <v>276</v>
      </c>
    </row>
    <row r="22" spans="1:2">
      <c r="A22" s="39" t="s">
        <v>25</v>
      </c>
      <c r="B22" s="7" t="s">
        <v>277</v>
      </c>
    </row>
    <row r="23" spans="1:2" ht="18.75">
      <c r="B23" s="10" t="s">
        <v>94</v>
      </c>
    </row>
    <row r="24" spans="1:2">
      <c r="A24" s="39" t="s">
        <v>27</v>
      </c>
      <c r="B24" s="7" t="s">
        <v>278</v>
      </c>
    </row>
    <row r="25" spans="1:2">
      <c r="A25" s="39" t="s">
        <v>30</v>
      </c>
      <c r="B25" s="7" t="s">
        <v>279</v>
      </c>
    </row>
    <row r="26" spans="1:2">
      <c r="B26" s="8" t="s">
        <v>280</v>
      </c>
    </row>
    <row r="27" spans="1:2">
      <c r="A27" s="39" t="s">
        <v>33</v>
      </c>
      <c r="B27" s="7" t="s">
        <v>281</v>
      </c>
    </row>
    <row r="28" spans="1:2">
      <c r="A28" s="39" t="s">
        <v>36</v>
      </c>
      <c r="B28" s="7" t="s">
        <v>282</v>
      </c>
    </row>
    <row r="29" spans="1:2">
      <c r="A29" s="39" t="s">
        <v>107</v>
      </c>
      <c r="B29" s="7" t="s">
        <v>283</v>
      </c>
    </row>
    <row r="30" spans="1:2">
      <c r="A30" s="39" t="s">
        <v>109</v>
      </c>
      <c r="B30" s="7" t="s">
        <v>284</v>
      </c>
    </row>
    <row r="31" spans="1:2">
      <c r="A31" s="39" t="s">
        <v>111</v>
      </c>
      <c r="B31" s="7" t="s">
        <v>285</v>
      </c>
    </row>
    <row r="32" spans="1:2" ht="18.75">
      <c r="B32" s="10" t="s">
        <v>286</v>
      </c>
    </row>
    <row r="33" spans="1:2">
      <c r="A33" s="39" t="s">
        <v>115</v>
      </c>
      <c r="B33" s="7" t="s">
        <v>287</v>
      </c>
    </row>
    <row r="34" spans="1:2">
      <c r="A34" s="39" t="s">
        <v>117</v>
      </c>
      <c r="B34" s="7" t="s">
        <v>288</v>
      </c>
    </row>
    <row r="35" spans="1:2">
      <c r="A35" s="39" t="s">
        <v>119</v>
      </c>
      <c r="B35" s="7" t="s">
        <v>289</v>
      </c>
    </row>
    <row r="36" spans="1:2">
      <c r="A36" s="39" t="s">
        <v>121</v>
      </c>
      <c r="B36" s="7" t="s">
        <v>290</v>
      </c>
    </row>
    <row r="37" spans="1:2">
      <c r="A37" s="39" t="s">
        <v>123</v>
      </c>
      <c r="B37" s="7" t="s">
        <v>291</v>
      </c>
    </row>
    <row r="38" spans="1:2" ht="18.75">
      <c r="B38" s="10" t="s">
        <v>292</v>
      </c>
    </row>
    <row r="39" spans="1:2">
      <c r="B39" s="8" t="s">
        <v>293</v>
      </c>
    </row>
    <row r="40" spans="1:2" ht="30">
      <c r="A40" s="39" t="s">
        <v>125</v>
      </c>
      <c r="B40" s="7" t="s">
        <v>294</v>
      </c>
    </row>
    <row r="41" spans="1:2" ht="30">
      <c r="A41" s="39" t="s">
        <v>129</v>
      </c>
      <c r="B41" s="7" t="s">
        <v>295</v>
      </c>
    </row>
    <row r="42" spans="1:2" ht="30">
      <c r="A42" s="39" t="s">
        <v>131</v>
      </c>
      <c r="B42" s="7" t="s">
        <v>296</v>
      </c>
    </row>
    <row r="43" spans="1:2" ht="30">
      <c r="A43" s="39" t="s">
        <v>135</v>
      </c>
      <c r="B43" s="7" t="s">
        <v>297</v>
      </c>
    </row>
    <row r="44" spans="1:2">
      <c r="A44" s="39" t="s">
        <v>138</v>
      </c>
      <c r="B44" s="7" t="s">
        <v>298</v>
      </c>
    </row>
    <row r="45" spans="1:2">
      <c r="A45" s="39" t="s">
        <v>140</v>
      </c>
      <c r="B45" s="7" t="s">
        <v>299</v>
      </c>
    </row>
    <row r="46" spans="1:2" ht="18.75">
      <c r="B46" s="10" t="s">
        <v>300</v>
      </c>
    </row>
    <row r="47" spans="1:2">
      <c r="A47" s="39" t="s">
        <v>143</v>
      </c>
      <c r="B47" s="18" t="s">
        <v>301</v>
      </c>
    </row>
    <row r="48" spans="1:2">
      <c r="A48" s="39" t="s">
        <v>145</v>
      </c>
      <c r="B48" s="18" t="s">
        <v>302</v>
      </c>
    </row>
    <row r="49" spans="1:2">
      <c r="A49" s="39" t="s">
        <v>148</v>
      </c>
      <c r="B49" s="18" t="s">
        <v>303</v>
      </c>
    </row>
    <row r="50" spans="1:2">
      <c r="A50" s="39" t="s">
        <v>150</v>
      </c>
      <c r="B50" s="18" t="s">
        <v>304</v>
      </c>
    </row>
    <row r="51" spans="1:2">
      <c r="A51" s="39" t="s">
        <v>153</v>
      </c>
      <c r="B51" s="18" t="s">
        <v>305</v>
      </c>
    </row>
    <row r="52" spans="1:2">
      <c r="A52" s="39" t="s">
        <v>155</v>
      </c>
      <c r="B52" s="7" t="s">
        <v>306</v>
      </c>
    </row>
    <row r="53" spans="1:2" ht="18.75">
      <c r="B53" s="10" t="s">
        <v>29</v>
      </c>
    </row>
    <row r="54" spans="1:2">
      <c r="A54" s="39" t="s">
        <v>307</v>
      </c>
      <c r="B54" s="7" t="s">
        <v>308</v>
      </c>
    </row>
    <row r="55" spans="1:2" ht="18.75">
      <c r="B55" s="10" t="s">
        <v>113</v>
      </c>
    </row>
    <row r="56" spans="1:2">
      <c r="B56" s="8" t="s">
        <v>114</v>
      </c>
    </row>
    <row r="57" spans="1:2">
      <c r="A57" s="39" t="s">
        <v>309</v>
      </c>
      <c r="B57" s="18" t="s">
        <v>310</v>
      </c>
    </row>
    <row r="58" spans="1:2">
      <c r="A58" s="39" t="s">
        <v>311</v>
      </c>
      <c r="B58" s="7" t="s">
        <v>312</v>
      </c>
    </row>
    <row r="59" spans="1:2">
      <c r="A59" s="39" t="s">
        <v>313</v>
      </c>
      <c r="B59" s="7" t="s">
        <v>314</v>
      </c>
    </row>
    <row r="60" spans="1:2">
      <c r="A60" s="39" t="s">
        <v>315</v>
      </c>
      <c r="B60" s="7" t="s">
        <v>316</v>
      </c>
    </row>
    <row r="61" spans="1:2">
      <c r="A61" s="39" t="s">
        <v>317</v>
      </c>
      <c r="B61" s="7" t="s">
        <v>318</v>
      </c>
    </row>
    <row r="62" spans="1:2">
      <c r="A62" s="39" t="s">
        <v>319</v>
      </c>
      <c r="B62" s="7" t="s">
        <v>320</v>
      </c>
    </row>
    <row r="63" spans="1:2">
      <c r="A63" s="39" t="s">
        <v>321</v>
      </c>
      <c r="B63" s="7" t="s">
        <v>322</v>
      </c>
    </row>
    <row r="64" spans="1:2">
      <c r="A64" s="39" t="s">
        <v>323</v>
      </c>
      <c r="B64" s="7" t="s">
        <v>324</v>
      </c>
    </row>
    <row r="65" spans="1:2">
      <c r="A65" s="39" t="s">
        <v>325</v>
      </c>
      <c r="B65" s="7" t="s">
        <v>326</v>
      </c>
    </row>
    <row r="66" spans="1:2">
      <c r="A66" s="39" t="s">
        <v>327</v>
      </c>
      <c r="B66" s="7" t="s">
        <v>328</v>
      </c>
    </row>
    <row r="67" spans="1:2">
      <c r="A67" s="39" t="s">
        <v>329</v>
      </c>
      <c r="B67" s="7" t="s">
        <v>330</v>
      </c>
    </row>
    <row r="68" spans="1:2">
      <c r="A68" s="39" t="s">
        <v>331</v>
      </c>
      <c r="B68" s="7" t="s">
        <v>332</v>
      </c>
    </row>
    <row r="69" spans="1:2">
      <c r="A69" s="39" t="s">
        <v>333</v>
      </c>
      <c r="B69" s="7" t="s">
        <v>334</v>
      </c>
    </row>
    <row r="70" spans="1:2">
      <c r="A70" s="39" t="s">
        <v>335</v>
      </c>
      <c r="B70" s="7" t="s">
        <v>336</v>
      </c>
    </row>
    <row r="71" spans="1:2">
      <c r="A71" s="39" t="s">
        <v>337</v>
      </c>
      <c r="B71" s="7" t="s">
        <v>338</v>
      </c>
    </row>
    <row r="72" spans="1:2">
      <c r="B72" s="8" t="s">
        <v>127</v>
      </c>
    </row>
    <row r="73" spans="1:2">
      <c r="A73" s="39" t="s">
        <v>339</v>
      </c>
      <c r="B73" s="7" t="s">
        <v>239</v>
      </c>
    </row>
    <row r="74" spans="1:2">
      <c r="A74" s="39" t="s">
        <v>340</v>
      </c>
      <c r="B74" s="7" t="s">
        <v>341</v>
      </c>
    </row>
    <row r="75" spans="1:2">
      <c r="A75" s="39" t="s">
        <v>342</v>
      </c>
      <c r="B75" s="7" t="s">
        <v>343</v>
      </c>
    </row>
    <row r="76" spans="1:2">
      <c r="A76" s="39" t="s">
        <v>344</v>
      </c>
      <c r="B76" s="7" t="s">
        <v>345</v>
      </c>
    </row>
    <row r="77" spans="1:2">
      <c r="A77" s="39" t="s">
        <v>346</v>
      </c>
      <c r="B77" s="7" t="s">
        <v>347</v>
      </c>
    </row>
    <row r="78" spans="1:2">
      <c r="A78" s="39" t="s">
        <v>348</v>
      </c>
      <c r="B78" s="7" t="s">
        <v>349</v>
      </c>
    </row>
    <row r="79" spans="1:2">
      <c r="A79" s="39" t="s">
        <v>350</v>
      </c>
      <c r="B79" s="7" t="s">
        <v>351</v>
      </c>
    </row>
    <row r="80" spans="1:2">
      <c r="A80" s="39" t="s">
        <v>352</v>
      </c>
      <c r="B80" s="7" t="s">
        <v>334</v>
      </c>
    </row>
    <row r="81" spans="1:2">
      <c r="A81" s="39" t="s">
        <v>353</v>
      </c>
      <c r="B81" s="7" t="s">
        <v>354</v>
      </c>
    </row>
    <row r="82" spans="1:2">
      <c r="A82" s="39" t="s">
        <v>355</v>
      </c>
      <c r="B82" s="7" t="s">
        <v>356</v>
      </c>
    </row>
    <row r="83" spans="1:2">
      <c r="A83" s="39" t="s">
        <v>357</v>
      </c>
      <c r="B83" s="7" t="s">
        <v>358</v>
      </c>
    </row>
    <row r="84" spans="1:2">
      <c r="B84" s="8" t="s">
        <v>195</v>
      </c>
    </row>
    <row r="85" spans="1:2">
      <c r="A85" s="39" t="s">
        <v>359</v>
      </c>
      <c r="B85" s="7" t="s">
        <v>360</v>
      </c>
    </row>
    <row r="86" spans="1:2">
      <c r="A86" s="39" t="s">
        <v>361</v>
      </c>
      <c r="B86" s="7" t="s">
        <v>362</v>
      </c>
    </row>
    <row r="87" spans="1:2">
      <c r="A87" s="39" t="s">
        <v>363</v>
      </c>
      <c r="B87" s="7" t="s">
        <v>364</v>
      </c>
    </row>
    <row r="88" spans="1:2">
      <c r="A88" s="39" t="s">
        <v>365</v>
      </c>
      <c r="B88" s="7" t="s">
        <v>334</v>
      </c>
    </row>
    <row r="89" spans="1:2">
      <c r="A89" s="39" t="s">
        <v>366</v>
      </c>
      <c r="B89" s="7" t="s">
        <v>367</v>
      </c>
    </row>
    <row r="90" spans="1:2" ht="18.75">
      <c r="B90" s="10" t="s">
        <v>368</v>
      </c>
    </row>
    <row r="91" spans="1:2">
      <c r="B91" s="8" t="s">
        <v>201</v>
      </c>
    </row>
    <row r="92" spans="1:2">
      <c r="A92" s="39" t="s">
        <v>369</v>
      </c>
      <c r="B92" s="7" t="s">
        <v>370</v>
      </c>
    </row>
    <row r="93" spans="1:2">
      <c r="A93" s="39" t="s">
        <v>371</v>
      </c>
      <c r="B93" s="7" t="s">
        <v>372</v>
      </c>
    </row>
    <row r="94" spans="1:2">
      <c r="B94" s="8" t="s">
        <v>142</v>
      </c>
    </row>
    <row r="95" spans="1:2">
      <c r="A95" s="39" t="s">
        <v>373</v>
      </c>
      <c r="B95" s="18" t="s">
        <v>374</v>
      </c>
    </row>
    <row r="96" spans="1:2">
      <c r="A96" s="39" t="s">
        <v>375</v>
      </c>
      <c r="B96" s="18" t="s">
        <v>376</v>
      </c>
    </row>
    <row r="97" spans="1:2">
      <c r="B97" s="19" t="s">
        <v>147</v>
      </c>
    </row>
    <row r="98" spans="1:2">
      <c r="A98" s="39" t="s">
        <v>377</v>
      </c>
      <c r="B98" s="18" t="s">
        <v>378</v>
      </c>
    </row>
    <row r="99" spans="1:2">
      <c r="A99" s="39" t="s">
        <v>379</v>
      </c>
      <c r="B99" s="18" t="s">
        <v>380</v>
      </c>
    </row>
    <row r="100" spans="1:2">
      <c r="B100" s="20" t="s">
        <v>381</v>
      </c>
    </row>
    <row r="101" spans="1:2">
      <c r="A101" s="39" t="s">
        <v>382</v>
      </c>
      <c r="B101" s="18" t="s">
        <v>383</v>
      </c>
    </row>
    <row r="102" spans="1:2">
      <c r="A102" s="39" t="s">
        <v>384</v>
      </c>
      <c r="B102" s="7" t="s">
        <v>385</v>
      </c>
    </row>
    <row r="103" spans="1:2">
      <c r="A103" s="39" t="s">
        <v>386</v>
      </c>
      <c r="B103" s="7" t="s">
        <v>156</v>
      </c>
    </row>
    <row r="104" spans="1:2">
      <c r="A104" s="39" t="s">
        <v>387</v>
      </c>
      <c r="B104" s="7" t="s">
        <v>388</v>
      </c>
    </row>
    <row r="105" spans="1:2" ht="23.25">
      <c r="A105" s="41"/>
      <c r="B105" s="24" t="s">
        <v>38</v>
      </c>
    </row>
    <row r="106" spans="1:2" ht="18.75">
      <c r="B106" s="10" t="s">
        <v>389</v>
      </c>
    </row>
    <row r="107" spans="1:2">
      <c r="A107" s="39" t="s">
        <v>41</v>
      </c>
      <c r="B107" s="7" t="s">
        <v>390</v>
      </c>
    </row>
    <row r="108" spans="1:2">
      <c r="A108" s="39" t="s">
        <v>43</v>
      </c>
      <c r="B108" s="7" t="s">
        <v>391</v>
      </c>
    </row>
    <row r="109" spans="1:2" ht="18.75">
      <c r="B109" s="10" t="s">
        <v>392</v>
      </c>
    </row>
    <row r="110" spans="1:2">
      <c r="B110" s="8" t="s">
        <v>393</v>
      </c>
    </row>
    <row r="111" spans="1:2">
      <c r="A111" s="39" t="s">
        <v>45</v>
      </c>
      <c r="B111" s="7" t="s">
        <v>394</v>
      </c>
    </row>
    <row r="112" spans="1:2">
      <c r="A112" s="39" t="s">
        <v>48</v>
      </c>
      <c r="B112" s="7" t="s">
        <v>395</v>
      </c>
    </row>
    <row r="113" spans="1:2">
      <c r="B113" s="8" t="s">
        <v>396</v>
      </c>
    </row>
    <row r="114" spans="1:2" ht="30">
      <c r="A114" s="39" t="s">
        <v>50</v>
      </c>
      <c r="B114" s="7" t="s">
        <v>397</v>
      </c>
    </row>
    <row r="115" spans="1:2">
      <c r="B115" s="8" t="s">
        <v>398</v>
      </c>
    </row>
    <row r="116" spans="1:2" ht="30">
      <c r="A116" s="39" t="s">
        <v>52</v>
      </c>
      <c r="B116" s="7" t="s">
        <v>399</v>
      </c>
    </row>
    <row r="117" spans="1:2">
      <c r="A117" s="39" t="s">
        <v>54</v>
      </c>
      <c r="B117" s="7" t="s">
        <v>400</v>
      </c>
    </row>
    <row r="118" spans="1:2" ht="18.75">
      <c r="B118" s="10" t="s">
        <v>401</v>
      </c>
    </row>
    <row r="119" spans="1:2">
      <c r="A119" s="39" t="s">
        <v>55</v>
      </c>
      <c r="B119" s="7" t="s">
        <v>402</v>
      </c>
    </row>
    <row r="120" spans="1:2">
      <c r="A120" s="39" t="s">
        <v>169</v>
      </c>
      <c r="B120" s="7" t="s">
        <v>403</v>
      </c>
    </row>
    <row r="121" spans="1:2">
      <c r="A121" s="39" t="s">
        <v>173</v>
      </c>
      <c r="B121" s="7" t="s">
        <v>404</v>
      </c>
    </row>
    <row r="122" spans="1:2">
      <c r="A122" s="39" t="s">
        <v>176</v>
      </c>
      <c r="B122" s="7" t="s">
        <v>405</v>
      </c>
    </row>
    <row r="123" spans="1:2">
      <c r="A123" s="39" t="s">
        <v>177</v>
      </c>
      <c r="B123" s="7" t="s">
        <v>406</v>
      </c>
    </row>
    <row r="124" spans="1:2" ht="18.75">
      <c r="B124" s="10" t="s">
        <v>171</v>
      </c>
    </row>
    <row r="125" spans="1:2">
      <c r="B125" s="8" t="s">
        <v>172</v>
      </c>
    </row>
    <row r="126" spans="1:2">
      <c r="A126" s="39" t="s">
        <v>180</v>
      </c>
      <c r="B126" s="7" t="s">
        <v>407</v>
      </c>
    </row>
    <row r="127" spans="1:2">
      <c r="A127" s="39" t="s">
        <v>182</v>
      </c>
      <c r="B127" s="7" t="s">
        <v>408</v>
      </c>
    </row>
    <row r="128" spans="1:2">
      <c r="B128" s="8" t="s">
        <v>175</v>
      </c>
    </row>
    <row r="129" spans="1:2" ht="30">
      <c r="A129" s="39" t="s">
        <v>184</v>
      </c>
      <c r="B129" s="7" t="s">
        <v>409</v>
      </c>
    </row>
    <row r="130" spans="1:2">
      <c r="A130" s="39" t="s">
        <v>186</v>
      </c>
      <c r="B130" s="7" t="s">
        <v>410</v>
      </c>
    </row>
    <row r="131" spans="1:2" ht="18.75">
      <c r="B131" s="10" t="s">
        <v>29</v>
      </c>
    </row>
    <row r="132" spans="1:2">
      <c r="A132" s="39" t="s">
        <v>188</v>
      </c>
      <c r="B132" s="7" t="s">
        <v>411</v>
      </c>
    </row>
    <row r="133" spans="1:2" ht="18.75">
      <c r="B133" s="10" t="s">
        <v>179</v>
      </c>
    </row>
    <row r="134" spans="1:2">
      <c r="B134" s="8" t="s">
        <v>114</v>
      </c>
    </row>
    <row r="135" spans="1:2">
      <c r="A135" s="39" t="s">
        <v>190</v>
      </c>
      <c r="B135" s="18" t="s">
        <v>412</v>
      </c>
    </row>
    <row r="136" spans="1:2">
      <c r="A136" s="39" t="s">
        <v>192</v>
      </c>
      <c r="B136" s="7" t="s">
        <v>413</v>
      </c>
    </row>
    <row r="137" spans="1:2">
      <c r="A137" s="39" t="s">
        <v>194</v>
      </c>
      <c r="B137" s="7" t="s">
        <v>414</v>
      </c>
    </row>
    <row r="138" spans="1:2">
      <c r="A138" s="39" t="s">
        <v>196</v>
      </c>
      <c r="B138" s="7" t="s">
        <v>316</v>
      </c>
    </row>
    <row r="139" spans="1:2">
      <c r="A139" s="39" t="s">
        <v>198</v>
      </c>
      <c r="B139" s="7" t="s">
        <v>415</v>
      </c>
    </row>
    <row r="140" spans="1:2">
      <c r="A140" s="39" t="s">
        <v>202</v>
      </c>
      <c r="B140" s="7" t="s">
        <v>416</v>
      </c>
    </row>
    <row r="141" spans="1:2">
      <c r="A141" s="39" t="s">
        <v>204</v>
      </c>
      <c r="B141" s="7" t="s">
        <v>417</v>
      </c>
    </row>
    <row r="142" spans="1:2">
      <c r="A142" s="39" t="s">
        <v>208</v>
      </c>
      <c r="B142" s="7" t="s">
        <v>324</v>
      </c>
    </row>
    <row r="143" spans="1:2">
      <c r="A143" s="39" t="s">
        <v>210</v>
      </c>
      <c r="B143" s="7" t="s">
        <v>328</v>
      </c>
    </row>
    <row r="144" spans="1:2">
      <c r="A144" s="39" t="s">
        <v>418</v>
      </c>
      <c r="B144" s="7" t="s">
        <v>330</v>
      </c>
    </row>
    <row r="145" spans="1:2">
      <c r="A145" s="39" t="s">
        <v>419</v>
      </c>
      <c r="B145" s="7" t="s">
        <v>332</v>
      </c>
    </row>
    <row r="146" spans="1:2">
      <c r="A146" s="39" t="s">
        <v>420</v>
      </c>
      <c r="B146" s="7" t="s">
        <v>334</v>
      </c>
    </row>
    <row r="147" spans="1:2">
      <c r="A147" s="39" t="s">
        <v>421</v>
      </c>
      <c r="B147" s="7" t="s">
        <v>336</v>
      </c>
    </row>
    <row r="148" spans="1:2">
      <c r="A148" s="39" t="s">
        <v>422</v>
      </c>
      <c r="B148" s="7" t="s">
        <v>338</v>
      </c>
    </row>
    <row r="149" spans="1:2">
      <c r="B149" s="8" t="s">
        <v>127</v>
      </c>
    </row>
    <row r="150" spans="1:2">
      <c r="A150" s="39" t="s">
        <v>423</v>
      </c>
      <c r="B150" s="7" t="s">
        <v>424</v>
      </c>
    </row>
    <row r="151" spans="1:2">
      <c r="A151" s="39" t="s">
        <v>425</v>
      </c>
      <c r="B151" s="7" t="s">
        <v>426</v>
      </c>
    </row>
    <row r="152" spans="1:2">
      <c r="A152" s="39" t="s">
        <v>427</v>
      </c>
      <c r="B152" s="7" t="s">
        <v>428</v>
      </c>
    </row>
    <row r="153" spans="1:2">
      <c r="A153" s="39" t="s">
        <v>429</v>
      </c>
      <c r="B153" s="7" t="s">
        <v>430</v>
      </c>
    </row>
    <row r="154" spans="1:2">
      <c r="A154" s="39" t="s">
        <v>431</v>
      </c>
      <c r="B154" s="7" t="s">
        <v>432</v>
      </c>
    </row>
    <row r="155" spans="1:2">
      <c r="A155" s="39" t="s">
        <v>433</v>
      </c>
      <c r="B155" s="7" t="s">
        <v>343</v>
      </c>
    </row>
    <row r="156" spans="1:2">
      <c r="A156" s="39" t="s">
        <v>434</v>
      </c>
      <c r="B156" s="7" t="s">
        <v>345</v>
      </c>
    </row>
    <row r="157" spans="1:2">
      <c r="A157" s="39" t="s">
        <v>435</v>
      </c>
      <c r="B157" s="7" t="s">
        <v>347</v>
      </c>
    </row>
    <row r="158" spans="1:2">
      <c r="A158" s="39" t="s">
        <v>436</v>
      </c>
      <c r="B158" s="7" t="s">
        <v>349</v>
      </c>
    </row>
    <row r="159" spans="1:2">
      <c r="A159" s="39" t="s">
        <v>437</v>
      </c>
      <c r="B159" s="7" t="s">
        <v>351</v>
      </c>
    </row>
    <row r="160" spans="1:2">
      <c r="A160" s="39" t="s">
        <v>438</v>
      </c>
      <c r="B160" s="7" t="s">
        <v>334</v>
      </c>
    </row>
    <row r="161" spans="1:2">
      <c r="A161" s="39" t="s">
        <v>439</v>
      </c>
      <c r="B161" s="7" t="s">
        <v>354</v>
      </c>
    </row>
    <row r="162" spans="1:2">
      <c r="A162" s="39" t="s">
        <v>440</v>
      </c>
      <c r="B162" s="7" t="s">
        <v>356</v>
      </c>
    </row>
    <row r="163" spans="1:2">
      <c r="A163" s="39" t="s">
        <v>441</v>
      </c>
      <c r="B163" s="7" t="s">
        <v>358</v>
      </c>
    </row>
    <row r="164" spans="1:2">
      <c r="B164" s="8" t="s">
        <v>195</v>
      </c>
    </row>
    <row r="165" spans="1:2">
      <c r="A165" s="39" t="s">
        <v>442</v>
      </c>
      <c r="B165" s="7" t="s">
        <v>197</v>
      </c>
    </row>
    <row r="166" spans="1:2">
      <c r="A166" s="39" t="s">
        <v>443</v>
      </c>
      <c r="B166" s="7" t="s">
        <v>444</v>
      </c>
    </row>
    <row r="167" spans="1:2">
      <c r="A167" s="39" t="s">
        <v>445</v>
      </c>
      <c r="B167" s="7" t="s">
        <v>364</v>
      </c>
    </row>
    <row r="168" spans="1:2">
      <c r="A168" s="39" t="s">
        <v>446</v>
      </c>
      <c r="B168" s="7" t="s">
        <v>334</v>
      </c>
    </row>
    <row r="169" spans="1:2">
      <c r="A169" s="39" t="s">
        <v>447</v>
      </c>
      <c r="B169" s="7" t="s">
        <v>367</v>
      </c>
    </row>
    <row r="170" spans="1:2" ht="18.75">
      <c r="B170" s="10" t="s">
        <v>200</v>
      </c>
    </row>
    <row r="171" spans="1:2">
      <c r="B171" s="8" t="s">
        <v>201</v>
      </c>
    </row>
    <row r="172" spans="1:2">
      <c r="A172" s="39" t="s">
        <v>448</v>
      </c>
      <c r="B172" s="7" t="s">
        <v>449</v>
      </c>
    </row>
    <row r="173" spans="1:2">
      <c r="A173" s="39" t="s">
        <v>450</v>
      </c>
      <c r="B173" s="7" t="s">
        <v>451</v>
      </c>
    </row>
    <row r="174" spans="1:2">
      <c r="B174" s="8" t="s">
        <v>142</v>
      </c>
    </row>
    <row r="175" spans="1:2">
      <c r="A175" s="39" t="s">
        <v>452</v>
      </c>
      <c r="B175" s="18" t="s">
        <v>453</v>
      </c>
    </row>
    <row r="176" spans="1:2">
      <c r="B176" s="19" t="s">
        <v>147</v>
      </c>
    </row>
    <row r="177" spans="1:2">
      <c r="A177" s="39" t="s">
        <v>454</v>
      </c>
      <c r="B177" s="18" t="s">
        <v>206</v>
      </c>
    </row>
    <row r="178" spans="1:2">
      <c r="A178" s="39" t="s">
        <v>455</v>
      </c>
      <c r="B178" s="18" t="s">
        <v>380</v>
      </c>
    </row>
    <row r="179" spans="1:2">
      <c r="B179" s="19" t="s">
        <v>207</v>
      </c>
    </row>
    <row r="180" spans="1:2">
      <c r="A180" s="39" t="s">
        <v>456</v>
      </c>
      <c r="B180" s="18" t="s">
        <v>457</v>
      </c>
    </row>
    <row r="181" spans="1:2">
      <c r="A181" s="39" t="s">
        <v>458</v>
      </c>
      <c r="B181" s="7" t="s">
        <v>459</v>
      </c>
    </row>
    <row r="182" spans="1:2">
      <c r="A182" s="39" t="s">
        <v>460</v>
      </c>
      <c r="B182" s="7" t="s">
        <v>461</v>
      </c>
    </row>
    <row r="183" spans="1:2">
      <c r="A183" s="39" t="s">
        <v>462</v>
      </c>
      <c r="B183" s="7" t="s">
        <v>463</v>
      </c>
    </row>
    <row r="184" spans="1:2">
      <c r="A184" s="39" t="s">
        <v>464</v>
      </c>
      <c r="B184" s="7" t="s">
        <v>211</v>
      </c>
    </row>
    <row r="185" spans="1:2">
      <c r="A185" s="39" t="s">
        <v>465</v>
      </c>
      <c r="B185" s="7" t="s">
        <v>466</v>
      </c>
    </row>
    <row r="186" spans="1:2" ht="23.25">
      <c r="A186" s="41"/>
      <c r="B186" s="24" t="s">
        <v>57</v>
      </c>
    </row>
    <row r="187" spans="1:2" ht="18.75">
      <c r="B187" s="10" t="s">
        <v>212</v>
      </c>
    </row>
    <row r="188" spans="1:2">
      <c r="A188" s="39" t="s">
        <v>59</v>
      </c>
      <c r="B188" s="7" t="s">
        <v>390</v>
      </c>
    </row>
    <row r="189" spans="1:2">
      <c r="A189" s="39" t="s">
        <v>61</v>
      </c>
      <c r="B189" s="7" t="s">
        <v>467</v>
      </c>
    </row>
    <row r="190" spans="1:2" ht="18.75">
      <c r="B190" s="10" t="s">
        <v>214</v>
      </c>
    </row>
    <row r="191" spans="1:2">
      <c r="B191" s="8" t="s">
        <v>215</v>
      </c>
    </row>
    <row r="192" spans="1:2">
      <c r="A192" s="39" t="s">
        <v>63</v>
      </c>
      <c r="B192" s="18" t="s">
        <v>468</v>
      </c>
    </row>
    <row r="193" spans="1:2">
      <c r="A193" s="39" t="s">
        <v>65</v>
      </c>
      <c r="B193" s="18" t="s">
        <v>469</v>
      </c>
    </row>
    <row r="194" spans="1:2">
      <c r="A194" s="39" t="s">
        <v>68</v>
      </c>
      <c r="B194" s="18" t="s">
        <v>470</v>
      </c>
    </row>
    <row r="195" spans="1:2">
      <c r="A195" s="39" t="s">
        <v>70</v>
      </c>
      <c r="B195" s="7" t="s">
        <v>471</v>
      </c>
    </row>
    <row r="196" spans="1:2">
      <c r="A196" s="39" t="s">
        <v>72</v>
      </c>
      <c r="B196" s="7" t="s">
        <v>472</v>
      </c>
    </row>
    <row r="197" spans="1:2">
      <c r="B197" s="19" t="s">
        <v>218</v>
      </c>
    </row>
    <row r="198" spans="1:2">
      <c r="A198" s="39" t="s">
        <v>73</v>
      </c>
      <c r="B198" s="18" t="s">
        <v>473</v>
      </c>
    </row>
    <row r="199" spans="1:2">
      <c r="A199" s="39" t="s">
        <v>225</v>
      </c>
      <c r="B199" s="7" t="s">
        <v>474</v>
      </c>
    </row>
    <row r="200" spans="1:2">
      <c r="A200" s="39" t="s">
        <v>227</v>
      </c>
      <c r="B200" s="7" t="s">
        <v>475</v>
      </c>
    </row>
    <row r="201" spans="1:2">
      <c r="A201" s="39" t="s">
        <v>230</v>
      </c>
      <c r="B201" s="7" t="s">
        <v>476</v>
      </c>
    </row>
    <row r="202" spans="1:2">
      <c r="A202" s="39" t="s">
        <v>232</v>
      </c>
      <c r="B202" s="7" t="s">
        <v>477</v>
      </c>
    </row>
    <row r="203" spans="1:2">
      <c r="A203" s="39" t="s">
        <v>234</v>
      </c>
      <c r="B203" s="7" t="s">
        <v>478</v>
      </c>
    </row>
    <row r="204" spans="1:2">
      <c r="A204" s="39" t="s">
        <v>236</v>
      </c>
      <c r="B204" s="18" t="s">
        <v>221</v>
      </c>
    </row>
    <row r="205" spans="1:2" ht="18.75">
      <c r="B205" s="10" t="s">
        <v>222</v>
      </c>
    </row>
    <row r="206" spans="1:2">
      <c r="A206" s="39" t="s">
        <v>238</v>
      </c>
      <c r="B206" s="18" t="s">
        <v>479</v>
      </c>
    </row>
    <row r="207" spans="1:2">
      <c r="A207" s="39" t="s">
        <v>240</v>
      </c>
      <c r="B207" s="7" t="s">
        <v>480</v>
      </c>
    </row>
    <row r="208" spans="1:2">
      <c r="A208" s="39" t="s">
        <v>241</v>
      </c>
      <c r="B208" s="18" t="s">
        <v>481</v>
      </c>
    </row>
    <row r="209" spans="1:2">
      <c r="A209" s="39" t="s">
        <v>242</v>
      </c>
      <c r="B209" s="7" t="s">
        <v>482</v>
      </c>
    </row>
    <row r="210" spans="1:2">
      <c r="A210" s="39" t="s">
        <v>244</v>
      </c>
      <c r="B210" s="7" t="s">
        <v>483</v>
      </c>
    </row>
    <row r="211" spans="1:2">
      <c r="A211" s="39" t="s">
        <v>246</v>
      </c>
      <c r="B211" s="7" t="s">
        <v>484</v>
      </c>
    </row>
    <row r="212" spans="1:2">
      <c r="A212" s="39" t="s">
        <v>248</v>
      </c>
      <c r="B212" s="7" t="s">
        <v>485</v>
      </c>
    </row>
    <row r="213" spans="1:2" ht="18.75">
      <c r="B213" s="10" t="s">
        <v>29</v>
      </c>
    </row>
    <row r="214" spans="1:2">
      <c r="A214" s="39" t="s">
        <v>250</v>
      </c>
      <c r="B214" s="7" t="s">
        <v>228</v>
      </c>
    </row>
    <row r="215" spans="1:2" ht="18.75">
      <c r="B215" s="10" t="s">
        <v>229</v>
      </c>
    </row>
    <row r="216" spans="1:2">
      <c r="B216" s="8" t="s">
        <v>114</v>
      </c>
    </row>
    <row r="217" spans="1:2">
      <c r="A217" s="39" t="s">
        <v>486</v>
      </c>
      <c r="B217" s="18" t="s">
        <v>487</v>
      </c>
    </row>
    <row r="218" spans="1:2">
      <c r="A218" s="39" t="s">
        <v>488</v>
      </c>
      <c r="B218" s="18" t="s">
        <v>489</v>
      </c>
    </row>
    <row r="219" spans="1:2">
      <c r="A219" s="39" t="s">
        <v>490</v>
      </c>
      <c r="B219" s="7" t="s">
        <v>491</v>
      </c>
    </row>
    <row r="220" spans="1:2">
      <c r="A220" s="39" t="s">
        <v>492</v>
      </c>
      <c r="B220" s="7" t="s">
        <v>493</v>
      </c>
    </row>
    <row r="221" spans="1:2">
      <c r="A221" s="39" t="s">
        <v>494</v>
      </c>
      <c r="B221" s="7" t="s">
        <v>495</v>
      </c>
    </row>
    <row r="222" spans="1:2">
      <c r="A222" s="39" t="s">
        <v>496</v>
      </c>
      <c r="B222" s="7" t="s">
        <v>416</v>
      </c>
    </row>
    <row r="223" spans="1:2">
      <c r="A223" s="39" t="s">
        <v>497</v>
      </c>
      <c r="B223" s="7" t="s">
        <v>498</v>
      </c>
    </row>
    <row r="224" spans="1:2">
      <c r="A224" s="39" t="s">
        <v>499</v>
      </c>
      <c r="B224" s="7" t="s">
        <v>500</v>
      </c>
    </row>
    <row r="225" spans="1:2">
      <c r="A225" s="39" t="s">
        <v>501</v>
      </c>
      <c r="B225" s="7" t="s">
        <v>502</v>
      </c>
    </row>
    <row r="226" spans="1:2">
      <c r="A226" s="39" t="s">
        <v>503</v>
      </c>
      <c r="B226" s="7" t="s">
        <v>328</v>
      </c>
    </row>
    <row r="227" spans="1:2">
      <c r="A227" s="39" t="s">
        <v>504</v>
      </c>
      <c r="B227" s="7" t="s">
        <v>330</v>
      </c>
    </row>
    <row r="228" spans="1:2">
      <c r="A228" s="39" t="s">
        <v>505</v>
      </c>
      <c r="B228" s="7" t="s">
        <v>332</v>
      </c>
    </row>
    <row r="229" spans="1:2">
      <c r="A229" s="39" t="s">
        <v>506</v>
      </c>
      <c r="B229" s="7" t="s">
        <v>334</v>
      </c>
    </row>
    <row r="230" spans="1:2">
      <c r="A230" s="39" t="s">
        <v>507</v>
      </c>
      <c r="B230" s="7" t="s">
        <v>336</v>
      </c>
    </row>
    <row r="231" spans="1:2">
      <c r="A231" s="39" t="s">
        <v>508</v>
      </c>
      <c r="B231" s="7" t="s">
        <v>338</v>
      </c>
    </row>
    <row r="232" spans="1:2">
      <c r="B232" s="8" t="s">
        <v>127</v>
      </c>
    </row>
    <row r="233" spans="1:2">
      <c r="A233" s="39" t="s">
        <v>509</v>
      </c>
      <c r="B233" s="7" t="s">
        <v>424</v>
      </c>
    </row>
    <row r="234" spans="1:2">
      <c r="A234" s="39" t="s">
        <v>510</v>
      </c>
      <c r="B234" s="7" t="s">
        <v>426</v>
      </c>
    </row>
    <row r="235" spans="1:2">
      <c r="A235" s="39" t="s">
        <v>511</v>
      </c>
      <c r="B235" s="7" t="s">
        <v>428</v>
      </c>
    </row>
    <row r="236" spans="1:2">
      <c r="A236" s="39" t="s">
        <v>512</v>
      </c>
      <c r="B236" s="7" t="s">
        <v>430</v>
      </c>
    </row>
    <row r="237" spans="1:2">
      <c r="A237" s="39" t="s">
        <v>513</v>
      </c>
      <c r="B237" s="7" t="s">
        <v>432</v>
      </c>
    </row>
    <row r="238" spans="1:2">
      <c r="A238" s="39" t="s">
        <v>514</v>
      </c>
      <c r="B238" s="7" t="s">
        <v>343</v>
      </c>
    </row>
    <row r="239" spans="1:2">
      <c r="A239" s="39" t="s">
        <v>515</v>
      </c>
      <c r="B239" s="7" t="s">
        <v>345</v>
      </c>
    </row>
    <row r="240" spans="1:2">
      <c r="A240" s="39" t="s">
        <v>516</v>
      </c>
      <c r="B240" s="7" t="s">
        <v>347</v>
      </c>
    </row>
    <row r="241" spans="1:2">
      <c r="A241" s="39" t="s">
        <v>517</v>
      </c>
      <c r="B241" s="7" t="s">
        <v>349</v>
      </c>
    </row>
    <row r="242" spans="1:2">
      <c r="A242" s="39" t="s">
        <v>518</v>
      </c>
      <c r="B242" s="7" t="s">
        <v>351</v>
      </c>
    </row>
    <row r="243" spans="1:2">
      <c r="A243" s="39" t="s">
        <v>519</v>
      </c>
      <c r="B243" s="7" t="s">
        <v>334</v>
      </c>
    </row>
    <row r="244" spans="1:2">
      <c r="A244" s="39" t="s">
        <v>520</v>
      </c>
      <c r="B244" s="7" t="s">
        <v>354</v>
      </c>
    </row>
    <row r="245" spans="1:2">
      <c r="A245" s="39" t="s">
        <v>521</v>
      </c>
      <c r="B245" s="7" t="s">
        <v>356</v>
      </c>
    </row>
    <row r="246" spans="1:2">
      <c r="A246" s="39" t="s">
        <v>522</v>
      </c>
      <c r="B246" s="7" t="s">
        <v>358</v>
      </c>
    </row>
    <row r="247" spans="1:2">
      <c r="B247" s="8" t="s">
        <v>195</v>
      </c>
    </row>
    <row r="248" spans="1:2">
      <c r="A248" s="39" t="s">
        <v>523</v>
      </c>
      <c r="B248" s="7" t="s">
        <v>243</v>
      </c>
    </row>
    <row r="249" spans="1:2">
      <c r="A249" s="39" t="s">
        <v>524</v>
      </c>
      <c r="B249" s="7" t="s">
        <v>525</v>
      </c>
    </row>
    <row r="250" spans="1:2">
      <c r="A250" s="39" t="s">
        <v>526</v>
      </c>
      <c r="B250" s="7" t="s">
        <v>364</v>
      </c>
    </row>
    <row r="251" spans="1:2">
      <c r="A251" s="39" t="s">
        <v>527</v>
      </c>
      <c r="B251" s="7" t="s">
        <v>334</v>
      </c>
    </row>
    <row r="252" spans="1:2">
      <c r="A252" s="39" t="s">
        <v>528</v>
      </c>
      <c r="B252" s="7" t="s">
        <v>367</v>
      </c>
    </row>
    <row r="253" spans="1:2" ht="18.75">
      <c r="B253" s="10" t="s">
        <v>245</v>
      </c>
    </row>
    <row r="254" spans="1:2">
      <c r="B254" s="8" t="s">
        <v>201</v>
      </c>
    </row>
    <row r="255" spans="1:2">
      <c r="A255" s="39" t="s">
        <v>529</v>
      </c>
      <c r="B255" s="7" t="s">
        <v>530</v>
      </c>
    </row>
    <row r="256" spans="1:2">
      <c r="A256" s="39" t="s">
        <v>531</v>
      </c>
      <c r="B256" s="7" t="s">
        <v>532</v>
      </c>
    </row>
    <row r="257" spans="1:2">
      <c r="A257" s="39" t="s">
        <v>533</v>
      </c>
      <c r="B257" s="7" t="s">
        <v>534</v>
      </c>
    </row>
    <row r="258" spans="1:2">
      <c r="A258" s="39" t="s">
        <v>535</v>
      </c>
      <c r="B258" s="7" t="s">
        <v>536</v>
      </c>
    </row>
    <row r="259" spans="1:2">
      <c r="B259" s="8" t="s">
        <v>142</v>
      </c>
    </row>
    <row r="260" spans="1:2">
      <c r="A260" s="39" t="s">
        <v>537</v>
      </c>
      <c r="B260" s="18" t="s">
        <v>538</v>
      </c>
    </row>
    <row r="261" spans="1:2">
      <c r="A261" s="39" t="s">
        <v>539</v>
      </c>
      <c r="B261" s="18" t="s">
        <v>540</v>
      </c>
    </row>
    <row r="262" spans="1:2">
      <c r="B262" s="19" t="s">
        <v>147</v>
      </c>
    </row>
    <row r="263" spans="1:2">
      <c r="A263" s="39" t="s">
        <v>541</v>
      </c>
      <c r="B263" s="18" t="s">
        <v>251</v>
      </c>
    </row>
    <row r="264" spans="1:2">
      <c r="A264" s="39" t="s">
        <v>542</v>
      </c>
      <c r="B264" s="18" t="s">
        <v>380</v>
      </c>
    </row>
    <row r="265" spans="1:2" ht="23.25">
      <c r="A265" s="41"/>
      <c r="B265" s="24" t="s">
        <v>75</v>
      </c>
    </row>
    <row r="266" spans="1:2" ht="18.75">
      <c r="B266" s="29" t="s">
        <v>76</v>
      </c>
    </row>
    <row r="267" spans="1:2">
      <c r="A267" s="39" t="s">
        <v>77</v>
      </c>
      <c r="B267" s="7" t="s">
        <v>543</v>
      </c>
    </row>
    <row r="268" spans="1:2">
      <c r="A268" s="39" t="s">
        <v>79</v>
      </c>
      <c r="B268" s="7" t="s">
        <v>544</v>
      </c>
    </row>
    <row r="269" spans="1:2">
      <c r="A269" s="39" t="s">
        <v>82</v>
      </c>
      <c r="B269" s="7" t="s">
        <v>78</v>
      </c>
    </row>
    <row r="270" spans="1:2">
      <c r="A270" s="39" t="s">
        <v>84</v>
      </c>
      <c r="B270" s="7" t="s">
        <v>545</v>
      </c>
    </row>
    <row r="271" spans="1:2">
      <c r="A271" s="39" t="s">
        <v>254</v>
      </c>
      <c r="B271" s="7" t="s">
        <v>80</v>
      </c>
    </row>
    <row r="272" spans="1:2" ht="18.75">
      <c r="B272" s="10" t="s">
        <v>81</v>
      </c>
    </row>
    <row r="273" spans="1:2">
      <c r="A273" s="39" t="s">
        <v>546</v>
      </c>
      <c r="B273" s="7" t="s">
        <v>252</v>
      </c>
    </row>
    <row r="274" spans="1:2">
      <c r="A274" s="39" t="s">
        <v>547</v>
      </c>
      <c r="B274" s="7" t="s">
        <v>548</v>
      </c>
    </row>
    <row r="275" spans="1:2">
      <c r="A275" s="39" t="s">
        <v>549</v>
      </c>
      <c r="B275" s="7" t="s">
        <v>550</v>
      </c>
    </row>
    <row r="276" spans="1:2">
      <c r="A276" s="43" t="s">
        <v>551</v>
      </c>
      <c r="B276" s="44" t="s">
        <v>552</v>
      </c>
    </row>
    <row r="277" spans="1:2">
      <c r="A277" s="28" t="s">
        <v>553</v>
      </c>
      <c r="B277" s="2" t="s">
        <v>554</v>
      </c>
    </row>
    <row r="278" spans="1:2">
      <c r="A278" s="42"/>
      <c r="B278" s="31"/>
    </row>
    <row r="305" spans="2:2">
      <c r="B305" s="16"/>
    </row>
    <row r="308" spans="2:2">
      <c r="B308" s="16"/>
    </row>
    <row r="311" spans="2:2">
      <c r="B311" s="16"/>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3"/>
  <sheetViews>
    <sheetView tabSelected="1" workbookViewId="0">
      <pane ySplit="1" topLeftCell="B84" activePane="bottomLeft" state="frozen"/>
      <selection pane="bottomLeft" activeCell="O107" sqref="O107:P107"/>
    </sheetView>
  </sheetViews>
  <sheetFormatPr defaultRowHeight="15"/>
  <cols>
    <col min="1" max="1" width="8.42578125" style="6" customWidth="1"/>
    <col min="2" max="2" width="48.85546875" style="7" customWidth="1"/>
    <col min="3" max="3" width="10.28515625" style="6" customWidth="1"/>
    <col min="4" max="4" width="18.140625" style="7" customWidth="1"/>
    <col min="5" max="5" width="16.42578125" style="9" bestFit="1" customWidth="1"/>
    <col min="6" max="6" width="15" style="9" bestFit="1" customWidth="1"/>
    <col min="7" max="7" width="16.42578125" style="9" bestFit="1" customWidth="1"/>
    <col min="8" max="9" width="6.140625" style="6" customWidth="1"/>
    <col min="10" max="10" width="6" style="6" customWidth="1"/>
    <col min="11" max="11" width="5.85546875" style="6" customWidth="1"/>
    <col min="12" max="12" width="6" style="6" customWidth="1"/>
    <col min="13" max="15" width="5.85546875" style="6" customWidth="1"/>
    <col min="16" max="16384" width="9.140625" style="6"/>
  </cols>
  <sheetData>
    <row r="1" spans="1:16" s="34" customFormat="1" ht="45.75">
      <c r="A1" s="35" t="s">
        <v>0</v>
      </c>
      <c r="B1" s="35" t="s">
        <v>1</v>
      </c>
      <c r="C1" s="35" t="s">
        <v>555</v>
      </c>
      <c r="D1" s="35" t="s">
        <v>556</v>
      </c>
      <c r="E1" s="36" t="s">
        <v>557</v>
      </c>
      <c r="F1" s="36" t="s">
        <v>558</v>
      </c>
      <c r="G1" s="36" t="s">
        <v>559</v>
      </c>
      <c r="H1" s="35" t="s">
        <v>560</v>
      </c>
      <c r="I1" s="35" t="s">
        <v>561</v>
      </c>
      <c r="J1" s="35" t="s">
        <v>562</v>
      </c>
      <c r="K1" s="35" t="s">
        <v>563</v>
      </c>
      <c r="L1" s="35" t="s">
        <v>564</v>
      </c>
      <c r="M1" s="35" t="s">
        <v>565</v>
      </c>
      <c r="N1" s="35" t="s">
        <v>566</v>
      </c>
      <c r="O1" s="35" t="s">
        <v>567</v>
      </c>
      <c r="P1" s="35" t="s">
        <v>568</v>
      </c>
    </row>
    <row r="2" spans="1:16" s="12" customFormat="1" ht="23.25">
      <c r="A2" s="21"/>
      <c r="B2" s="24" t="s">
        <v>2</v>
      </c>
      <c r="C2" s="21"/>
      <c r="D2" s="22"/>
      <c r="E2" s="23"/>
      <c r="F2" s="23"/>
      <c r="G2" s="23"/>
      <c r="H2" s="21"/>
      <c r="I2" s="21"/>
      <c r="J2" s="21"/>
      <c r="K2" s="21"/>
      <c r="L2" s="21"/>
      <c r="M2" s="21"/>
      <c r="N2" s="21"/>
      <c r="O2" s="21"/>
      <c r="P2" s="21"/>
    </row>
    <row r="3" spans="1:16" ht="18.75">
      <c r="B3" s="10" t="s">
        <v>256</v>
      </c>
    </row>
    <row r="4" spans="1:16">
      <c r="A4" s="6" t="s">
        <v>3</v>
      </c>
      <c r="B4" s="11" t="s">
        <v>257</v>
      </c>
      <c r="C4" s="6" t="s">
        <v>569</v>
      </c>
      <c r="D4" s="7" t="s">
        <v>570</v>
      </c>
      <c r="E4" s="9">
        <f>Resources!$D$3*I4 + Resources!$D$4*J4 + Resources!$D$5*K4 + Resources!$D$6*L4 + Resources!$D$7*M4 + Resources!$D$8*N4 + Resources!$D$9*O4 + Resources!$D$10*P4</f>
        <v>0</v>
      </c>
      <c r="F4" s="9">
        <f>Resources!$D$2*H4</f>
        <v>2720</v>
      </c>
      <c r="G4" s="9">
        <f>E4+F4</f>
        <v>2720</v>
      </c>
      <c r="H4" s="6">
        <v>40</v>
      </c>
    </row>
    <row r="5" spans="1:16">
      <c r="A5" s="6" t="s">
        <v>5</v>
      </c>
      <c r="B5" s="11" t="s">
        <v>258</v>
      </c>
      <c r="C5" s="6" t="s">
        <v>571</v>
      </c>
      <c r="D5" s="7" t="s">
        <v>572</v>
      </c>
      <c r="E5" s="9">
        <f>Resources!$D$3*I5 + Resources!$D$4*J5 + Resources!$D$5*K5 + Resources!$D$6*L5 + Resources!$D$7*M5 + Resources!$D$8*N5 + Resources!$D$9*O5 + Resources!$D$10*P5</f>
        <v>1360</v>
      </c>
      <c r="F5" s="9">
        <f>Resources!$D$2*H5</f>
        <v>680</v>
      </c>
      <c r="G5" s="9">
        <f t="shared" ref="G5:G68" si="0">E5+F5</f>
        <v>2040</v>
      </c>
      <c r="H5" s="6">
        <v>10</v>
      </c>
      <c r="I5" s="6">
        <v>10</v>
      </c>
      <c r="N5" s="6">
        <v>10</v>
      </c>
    </row>
    <row r="6" spans="1:16">
      <c r="A6" s="6" t="s">
        <v>7</v>
      </c>
      <c r="B6" s="11" t="s">
        <v>259</v>
      </c>
      <c r="C6" s="6" t="s">
        <v>569</v>
      </c>
      <c r="D6" s="7" t="s">
        <v>573</v>
      </c>
      <c r="E6" s="9">
        <f>Resources!$D$3*I6 + Resources!$D$4*J6 + Resources!$D$5*K6 + Resources!$D$6*L6 + Resources!$D$7*M6 + Resources!$D$8*N6 + Resources!$D$9*O6 + Resources!$D$10*P6</f>
        <v>0</v>
      </c>
      <c r="F6" s="9">
        <f>Resources!$D$2*H6</f>
        <v>544</v>
      </c>
      <c r="G6" s="9">
        <f t="shared" si="0"/>
        <v>544</v>
      </c>
      <c r="H6" s="6">
        <v>8</v>
      </c>
    </row>
    <row r="7" spans="1:16" s="12" customFormat="1" ht="18.75">
      <c r="B7" s="13" t="s">
        <v>260</v>
      </c>
      <c r="D7" s="14"/>
      <c r="E7" s="9">
        <f>Resources!$D$3*I7 + Resources!$D$4*J7 + Resources!$D$5*K7 + Resources!$D$6*L7 + Resources!$D$7*M7 + Resources!$D$8*N7 + Resources!$D$9*O7 + Resources!$D$10*P7</f>
        <v>0</v>
      </c>
      <c r="F7" s="9">
        <f>Resources!$D$2*H7</f>
        <v>0</v>
      </c>
      <c r="G7" s="9">
        <f t="shared" si="0"/>
        <v>0</v>
      </c>
    </row>
    <row r="8" spans="1:16">
      <c r="A8" s="6" t="s">
        <v>9</v>
      </c>
      <c r="B8" s="11" t="s">
        <v>261</v>
      </c>
      <c r="C8" s="6" t="s">
        <v>569</v>
      </c>
      <c r="D8" s="7" t="s">
        <v>570</v>
      </c>
      <c r="E8" s="9">
        <f>Resources!$D$3*I8 + Resources!$D$4*J8 + Resources!$D$5*K8 + Resources!$D$6*L8 + Resources!$D$7*M8 + Resources!$D$8*N8 + Resources!$D$9*O8 + Resources!$D$10*P8</f>
        <v>0</v>
      </c>
      <c r="F8" s="9">
        <f>Resources!$D$2*H8</f>
        <v>1360</v>
      </c>
      <c r="G8" s="9">
        <f t="shared" si="0"/>
        <v>1360</v>
      </c>
      <c r="H8" s="6">
        <v>20</v>
      </c>
    </row>
    <row r="9" spans="1:16">
      <c r="A9" s="6" t="s">
        <v>92</v>
      </c>
      <c r="B9" s="11" t="s">
        <v>262</v>
      </c>
      <c r="C9" s="6" t="s">
        <v>569</v>
      </c>
      <c r="D9" s="7" t="s">
        <v>570</v>
      </c>
      <c r="E9" s="9">
        <f>Resources!$D$3*I9 + Resources!$D$4*J9 + Resources!$D$5*K9 + Resources!$D$6*L9 + Resources!$D$7*M9 + Resources!$D$8*N9 + Resources!$D$9*O9 + Resources!$D$10*P9</f>
        <v>0</v>
      </c>
      <c r="F9" s="9">
        <f>Resources!$D$2*H9</f>
        <v>1020</v>
      </c>
      <c r="G9" s="9">
        <f t="shared" si="0"/>
        <v>1020</v>
      </c>
      <c r="H9" s="6">
        <v>15</v>
      </c>
    </row>
    <row r="10" spans="1:16" s="12" customFormat="1" ht="18.75">
      <c r="B10" s="13" t="s">
        <v>263</v>
      </c>
      <c r="D10" s="14"/>
      <c r="E10" s="9"/>
      <c r="F10" s="9"/>
      <c r="G10" s="9"/>
    </row>
    <row r="11" spans="1:16" s="12" customFormat="1" ht="36.75" customHeight="1">
      <c r="A11" s="12" t="s">
        <v>92</v>
      </c>
      <c r="B11" s="15" t="s">
        <v>264</v>
      </c>
      <c r="C11" s="12" t="s">
        <v>574</v>
      </c>
      <c r="D11" s="14" t="s">
        <v>575</v>
      </c>
      <c r="E11" s="9">
        <f>Resources!$D$3*I11 + Resources!$D$4*J11 + Resources!$D$5*K11 + Resources!$D$6*L11 + Resources!$D$7*M11 + Resources!$D$8*N11 + Resources!$D$9*O11 + Resources!$D$10*P11</f>
        <v>1044</v>
      </c>
      <c r="F11" s="9">
        <f>Resources!$D$2*H11</f>
        <v>136</v>
      </c>
      <c r="G11" s="9">
        <f t="shared" si="0"/>
        <v>1180</v>
      </c>
      <c r="H11" s="12">
        <v>2</v>
      </c>
      <c r="I11" s="12">
        <v>2</v>
      </c>
      <c r="J11" s="12">
        <v>2</v>
      </c>
      <c r="K11" s="12">
        <v>2</v>
      </c>
      <c r="L11" s="12">
        <v>2</v>
      </c>
      <c r="M11" s="12">
        <v>2</v>
      </c>
      <c r="N11" s="12">
        <v>2</v>
      </c>
      <c r="P11" s="12">
        <v>8</v>
      </c>
    </row>
    <row r="12" spans="1:16" s="12" customFormat="1" ht="30.75">
      <c r="A12" s="12" t="s">
        <v>265</v>
      </c>
      <c r="B12" s="15" t="s">
        <v>266</v>
      </c>
      <c r="C12" s="12" t="s">
        <v>576</v>
      </c>
      <c r="D12" s="14" t="s">
        <v>577</v>
      </c>
      <c r="E12" s="9">
        <f>Resources!$D$3*I12 + Resources!$D$4*J12 + Resources!$D$5*K12 + Resources!$D$6*L12 + Resources!$D$7*M12 + Resources!$D$8*N12 + Resources!$D$9*O12 + Resources!$D$10*P12</f>
        <v>734</v>
      </c>
      <c r="F12" s="9">
        <f>Resources!$D$2*H12</f>
        <v>0</v>
      </c>
      <c r="G12" s="9">
        <f t="shared" si="0"/>
        <v>734</v>
      </c>
      <c r="I12" s="12">
        <v>1</v>
      </c>
      <c r="J12" s="12">
        <v>1</v>
      </c>
      <c r="K12" s="12">
        <v>1</v>
      </c>
      <c r="L12" s="12">
        <v>1</v>
      </c>
      <c r="M12" s="12">
        <v>1</v>
      </c>
      <c r="N12" s="12">
        <v>1</v>
      </c>
      <c r="P12" s="12">
        <v>8</v>
      </c>
    </row>
    <row r="13" spans="1:16" s="12" customFormat="1" ht="30.75">
      <c r="A13" s="12" t="s">
        <v>267</v>
      </c>
      <c r="B13" s="15" t="s">
        <v>268</v>
      </c>
      <c r="C13" s="12" t="s">
        <v>576</v>
      </c>
      <c r="D13" s="14" t="s">
        <v>577</v>
      </c>
      <c r="E13" s="9">
        <f>Resources!$D$3*I13 + Resources!$D$4*J13 + Resources!$D$5*K13 + Resources!$D$6*L13 + Resources!$D$7*M13 + Resources!$D$8*N13 + Resources!$D$9*O13 + Resources!$D$10*P13</f>
        <v>1044</v>
      </c>
      <c r="F13" s="9">
        <f>Resources!$D$2*H13</f>
        <v>0</v>
      </c>
      <c r="G13" s="9">
        <f t="shared" si="0"/>
        <v>1044</v>
      </c>
      <c r="I13" s="12">
        <v>2</v>
      </c>
      <c r="J13" s="12">
        <v>2</v>
      </c>
      <c r="K13" s="12">
        <v>2</v>
      </c>
      <c r="L13" s="12">
        <v>2</v>
      </c>
      <c r="M13" s="12">
        <v>2</v>
      </c>
      <c r="N13" s="12">
        <v>2</v>
      </c>
      <c r="P13" s="12">
        <v>8</v>
      </c>
    </row>
    <row r="14" spans="1:16" s="12" customFormat="1" ht="30.75">
      <c r="A14" s="12" t="s">
        <v>269</v>
      </c>
      <c r="B14" s="15" t="s">
        <v>270</v>
      </c>
      <c r="C14" s="12" t="s">
        <v>576</v>
      </c>
      <c r="D14" s="14" t="s">
        <v>577</v>
      </c>
      <c r="E14" s="9">
        <f>Resources!$D$3*I14 + Resources!$D$4*J14 + Resources!$D$5*K14 + Resources!$D$6*L14 + Resources!$D$7*M14 + Resources!$D$8*N14 + Resources!$D$9*O14 + Resources!$D$10*P14</f>
        <v>1044</v>
      </c>
      <c r="F14" s="9">
        <f>Resources!$D$2*H14</f>
        <v>0</v>
      </c>
      <c r="G14" s="9">
        <f t="shared" si="0"/>
        <v>1044</v>
      </c>
      <c r="I14" s="12">
        <v>2</v>
      </c>
      <c r="J14" s="12">
        <v>2</v>
      </c>
      <c r="K14" s="12">
        <v>2</v>
      </c>
      <c r="L14" s="12">
        <v>2</v>
      </c>
      <c r="M14" s="12">
        <v>2</v>
      </c>
      <c r="N14" s="12">
        <v>2</v>
      </c>
      <c r="P14" s="12">
        <v>8</v>
      </c>
    </row>
    <row r="15" spans="1:16" s="27" customFormat="1" ht="23.25">
      <c r="A15" s="25"/>
      <c r="B15" s="24" t="s">
        <v>11</v>
      </c>
      <c r="C15" s="25"/>
      <c r="D15" s="26"/>
      <c r="E15" s="23"/>
      <c r="F15" s="23"/>
      <c r="G15" s="23"/>
      <c r="H15" s="25"/>
      <c r="I15" s="25"/>
      <c r="J15" s="25"/>
      <c r="K15" s="25"/>
      <c r="L15" s="25"/>
      <c r="M15" s="25"/>
      <c r="N15" s="25"/>
      <c r="O15" s="25"/>
      <c r="P15" s="25"/>
    </row>
    <row r="16" spans="1:16" ht="18.75">
      <c r="B16" s="10" t="s">
        <v>271</v>
      </c>
    </row>
    <row r="17" spans="1:12">
      <c r="A17" s="6" t="s">
        <v>14</v>
      </c>
      <c r="B17" s="7" t="s">
        <v>272</v>
      </c>
      <c r="C17" s="6" t="s">
        <v>569</v>
      </c>
      <c r="D17" s="7" t="s">
        <v>578</v>
      </c>
      <c r="E17" s="9">
        <f>Resources!$D$3*I17 + Resources!$D$4*J17 + Resources!$D$5*K17 + Resources!$D$6*L17 + Resources!$D$7*M17 + Resources!$D$8*N17 + Resources!$D$9*O17 + Resources!$D$10*P17</f>
        <v>456</v>
      </c>
      <c r="F17" s="9">
        <f>Resources!$D$2*H17</f>
        <v>0</v>
      </c>
      <c r="G17" s="9">
        <f t="shared" si="0"/>
        <v>456</v>
      </c>
      <c r="K17" s="6">
        <v>8</v>
      </c>
    </row>
    <row r="18" spans="1:12">
      <c r="A18" s="6" t="s">
        <v>16</v>
      </c>
      <c r="B18" s="7" t="s">
        <v>273</v>
      </c>
      <c r="C18" s="6" t="s">
        <v>569</v>
      </c>
      <c r="D18" s="7" t="s">
        <v>578</v>
      </c>
      <c r="E18" s="9">
        <f>Resources!$D$3*I18 + Resources!$D$4*J18 + Resources!$D$5*K18 + Resources!$D$6*L18 + Resources!$D$7*M18 + Resources!$D$8*N18 + Resources!$D$9*O18 + Resources!$D$10*P18</f>
        <v>456</v>
      </c>
      <c r="F18" s="9">
        <f>Resources!$D$2*H18</f>
        <v>0</v>
      </c>
      <c r="G18" s="9">
        <f t="shared" si="0"/>
        <v>456</v>
      </c>
      <c r="K18" s="6">
        <v>8</v>
      </c>
    </row>
    <row r="19" spans="1:12" ht="30.75">
      <c r="A19" s="6" t="s">
        <v>18</v>
      </c>
      <c r="B19" s="7" t="s">
        <v>274</v>
      </c>
      <c r="C19" s="6" t="s">
        <v>569</v>
      </c>
      <c r="D19" s="7" t="s">
        <v>578</v>
      </c>
      <c r="E19" s="9">
        <f>Resources!$D$3*I19 + Resources!$D$4*J19 + Resources!$D$5*K19 + Resources!$D$6*L19 + Resources!$D$7*M19 + Resources!$D$8*N19 + Resources!$D$9*O19 + Resources!$D$10*P19</f>
        <v>456</v>
      </c>
      <c r="F19" s="9">
        <f>Resources!$D$2*H19</f>
        <v>0</v>
      </c>
      <c r="G19" s="9">
        <f t="shared" si="0"/>
        <v>456</v>
      </c>
      <c r="K19" s="6">
        <v>8</v>
      </c>
    </row>
    <row r="20" spans="1:12">
      <c r="A20" s="6" t="s">
        <v>21</v>
      </c>
      <c r="B20" s="7" t="s">
        <v>275</v>
      </c>
      <c r="C20" s="6" t="s">
        <v>569</v>
      </c>
      <c r="D20" s="7" t="s">
        <v>578</v>
      </c>
      <c r="E20" s="9">
        <f>Resources!$D$3*I20 + Resources!$D$4*J20 + Resources!$D$5*K20 + Resources!$D$6*L20 + Resources!$D$7*M20 + Resources!$D$8*N20 + Resources!$D$9*O20 + Resources!$D$10*P20</f>
        <v>912</v>
      </c>
      <c r="F20" s="9">
        <f>Resources!$D$2*H20</f>
        <v>0</v>
      </c>
      <c r="G20" s="9">
        <f t="shared" si="0"/>
        <v>912</v>
      </c>
      <c r="K20" s="6">
        <v>16</v>
      </c>
    </row>
    <row r="21" spans="1:12">
      <c r="A21" s="6" t="s">
        <v>23</v>
      </c>
      <c r="B21" s="7" t="s">
        <v>276</v>
      </c>
      <c r="C21" s="6" t="s">
        <v>569</v>
      </c>
      <c r="D21" s="7" t="s">
        <v>578</v>
      </c>
      <c r="E21" s="9">
        <f>Resources!$D$3*I21 + Resources!$D$4*J21 + Resources!$D$5*K21 + Resources!$D$6*L21 + Resources!$D$7*M21 + Resources!$D$8*N21 + Resources!$D$9*O21 + Resources!$D$10*P21</f>
        <v>456</v>
      </c>
      <c r="F21" s="9">
        <f>Resources!$D$2*H21</f>
        <v>0</v>
      </c>
      <c r="G21" s="9">
        <f t="shared" si="0"/>
        <v>456</v>
      </c>
      <c r="K21" s="6">
        <v>8</v>
      </c>
    </row>
    <row r="22" spans="1:12">
      <c r="A22" s="6" t="s">
        <v>25</v>
      </c>
      <c r="B22" s="7" t="s">
        <v>277</v>
      </c>
      <c r="C22" s="6" t="s">
        <v>569</v>
      </c>
      <c r="D22" s="7" t="s">
        <v>578</v>
      </c>
      <c r="E22" s="9">
        <f>Resources!$D$3*I22 + Resources!$D$4*J22 + Resources!$D$5*K22 + Resources!$D$6*L22 + Resources!$D$7*M22 + Resources!$D$8*N22 + Resources!$D$9*O22 + Resources!$D$10*P22</f>
        <v>228</v>
      </c>
      <c r="F22" s="9">
        <f>Resources!$D$2*H22</f>
        <v>0</v>
      </c>
      <c r="G22" s="9">
        <f t="shared" si="0"/>
        <v>228</v>
      </c>
      <c r="K22" s="6">
        <v>4</v>
      </c>
    </row>
    <row r="23" spans="1:12" ht="18.75">
      <c r="B23" s="10" t="s">
        <v>94</v>
      </c>
    </row>
    <row r="24" spans="1:12">
      <c r="A24" s="6" t="s">
        <v>27</v>
      </c>
      <c r="B24" s="7" t="s">
        <v>278</v>
      </c>
      <c r="C24" s="6" t="s">
        <v>569</v>
      </c>
      <c r="D24" s="7" t="s">
        <v>579</v>
      </c>
      <c r="E24" s="9">
        <f>Resources!$D$3*I24 + Resources!$D$4*J24 + Resources!$D$5*K24 + Resources!$D$6*L24 + Resources!$D$7*M24 + Resources!$D$8*N24 + Resources!$D$9*O24 + Resources!$D$10*P24</f>
        <v>136</v>
      </c>
      <c r="F24" s="9">
        <f>Resources!$D$2*H24</f>
        <v>0</v>
      </c>
      <c r="G24" s="9">
        <f t="shared" si="0"/>
        <v>136</v>
      </c>
      <c r="L24" s="6">
        <v>4</v>
      </c>
    </row>
    <row r="25" spans="1:12" ht="15" customHeight="1">
      <c r="A25" s="6" t="s">
        <v>30</v>
      </c>
      <c r="B25" s="7" t="s">
        <v>279</v>
      </c>
      <c r="C25" s="6" t="s">
        <v>569</v>
      </c>
      <c r="D25" s="7" t="s">
        <v>579</v>
      </c>
      <c r="E25" s="9">
        <f>Resources!$D$3*I25 + Resources!$D$4*J25 + Resources!$D$5*K25 + Resources!$D$6*L25 + Resources!$D$7*M25 + Resources!$D$8*N25 + Resources!$D$9*O25 + Resources!$D$10*P25</f>
        <v>136</v>
      </c>
      <c r="F25" s="9">
        <f>Resources!$D$2*H25</f>
        <v>0</v>
      </c>
      <c r="G25" s="9">
        <f t="shared" si="0"/>
        <v>136</v>
      </c>
      <c r="L25" s="6">
        <v>4</v>
      </c>
    </row>
    <row r="26" spans="1:12" ht="30.75">
      <c r="B26" s="8" t="s">
        <v>280</v>
      </c>
    </row>
    <row r="27" spans="1:12">
      <c r="A27" s="6" t="s">
        <v>33</v>
      </c>
      <c r="B27" s="7" t="s">
        <v>281</v>
      </c>
      <c r="C27" s="6" t="s">
        <v>569</v>
      </c>
      <c r="D27" s="7" t="s">
        <v>579</v>
      </c>
      <c r="E27" s="9">
        <f>Resources!$D$3*I27 + Resources!$D$4*J27 + Resources!$D$5*K27 + Resources!$D$6*L27 + Resources!$D$7*M27 + Resources!$D$8*N27 + Resources!$D$9*O27 + Resources!$D$10*P27</f>
        <v>272</v>
      </c>
      <c r="F27" s="9">
        <f>Resources!$D$2*H27</f>
        <v>0</v>
      </c>
      <c r="G27" s="9">
        <f t="shared" si="0"/>
        <v>272</v>
      </c>
      <c r="L27" s="6">
        <v>8</v>
      </c>
    </row>
    <row r="28" spans="1:12">
      <c r="A28" s="6" t="s">
        <v>36</v>
      </c>
      <c r="B28" s="7" t="s">
        <v>282</v>
      </c>
      <c r="C28" s="6" t="s">
        <v>569</v>
      </c>
      <c r="D28" s="7" t="s">
        <v>579</v>
      </c>
      <c r="E28" s="9">
        <f>Resources!$D$3*I28 + Resources!$D$4*J28 + Resources!$D$5*K28 + Resources!$D$6*L28 + Resources!$D$7*M28 + Resources!$D$8*N28 + Resources!$D$9*O28 + Resources!$D$10*P28</f>
        <v>272</v>
      </c>
      <c r="F28" s="9">
        <f>Resources!$D$2*H28</f>
        <v>0</v>
      </c>
      <c r="G28" s="9">
        <f t="shared" si="0"/>
        <v>272</v>
      </c>
      <c r="L28" s="6">
        <v>8</v>
      </c>
    </row>
    <row r="29" spans="1:12">
      <c r="A29" s="6" t="s">
        <v>107</v>
      </c>
      <c r="B29" s="7" t="s">
        <v>283</v>
      </c>
      <c r="C29" s="6" t="s">
        <v>569</v>
      </c>
      <c r="D29" s="7" t="s">
        <v>579</v>
      </c>
      <c r="E29" s="9">
        <f>Resources!$D$3*I29 + Resources!$D$4*J29 + Resources!$D$5*K29 + Resources!$D$6*L29 + Resources!$D$7*M29 + Resources!$D$8*N29 + Resources!$D$9*O29 + Resources!$D$10*P29</f>
        <v>272</v>
      </c>
      <c r="F29" s="9">
        <f>Resources!$D$2*H29</f>
        <v>0</v>
      </c>
      <c r="G29" s="9">
        <f t="shared" si="0"/>
        <v>272</v>
      </c>
      <c r="L29" s="6">
        <v>8</v>
      </c>
    </row>
    <row r="30" spans="1:12">
      <c r="A30" s="6" t="s">
        <v>109</v>
      </c>
      <c r="B30" s="7" t="s">
        <v>284</v>
      </c>
      <c r="C30" s="6" t="s">
        <v>569</v>
      </c>
      <c r="D30" s="7" t="s">
        <v>579</v>
      </c>
      <c r="E30" s="9">
        <f>Resources!$D$3*I30 + Resources!$D$4*J30 + Resources!$D$5*K30 + Resources!$D$6*L30 + Resources!$D$7*M30 + Resources!$D$8*N30 + Resources!$D$9*O30 + Resources!$D$10*P30</f>
        <v>272</v>
      </c>
      <c r="F30" s="9">
        <f>Resources!$D$2*H30</f>
        <v>0</v>
      </c>
      <c r="G30" s="9">
        <f t="shared" si="0"/>
        <v>272</v>
      </c>
      <c r="L30" s="6">
        <v>8</v>
      </c>
    </row>
    <row r="31" spans="1:12" ht="30.75">
      <c r="A31" s="6" t="s">
        <v>111</v>
      </c>
      <c r="B31" s="7" t="s">
        <v>285</v>
      </c>
      <c r="C31" s="6" t="s">
        <v>580</v>
      </c>
      <c r="D31" s="7" t="s">
        <v>579</v>
      </c>
      <c r="E31" s="9">
        <f>Resources!$D$3*I31 + Resources!$D$4*J31 + Resources!$D$5*K31 + Resources!$D$6*L31 + Resources!$D$7*M31 + Resources!$D$8*N31 + Resources!$D$9*O31 + Resources!$D$10*P31</f>
        <v>272</v>
      </c>
      <c r="F31" s="9">
        <f>Resources!$D$2*H31</f>
        <v>0</v>
      </c>
      <c r="G31" s="9">
        <f t="shared" si="0"/>
        <v>272</v>
      </c>
      <c r="L31" s="6">
        <v>8</v>
      </c>
    </row>
    <row r="32" spans="1:12" ht="18.75">
      <c r="B32" s="10" t="s">
        <v>286</v>
      </c>
    </row>
    <row r="33" spans="1:12">
      <c r="A33" s="6" t="s">
        <v>115</v>
      </c>
      <c r="B33" s="7" t="s">
        <v>287</v>
      </c>
      <c r="C33" s="6" t="s">
        <v>569</v>
      </c>
      <c r="D33" s="7" t="s">
        <v>581</v>
      </c>
      <c r="E33" s="9">
        <f>Resources!$D$3*I33 + Resources!$D$4*J33 + Resources!$D$5*K33 + Resources!$D$6*L33 + Resources!$D$7*M33 + Resources!$D$8*N33 + Resources!$D$9*O33 + Resources!$D$10*P33</f>
        <v>1392</v>
      </c>
      <c r="F33" s="9">
        <f>Resources!$D$2*H33</f>
        <v>0</v>
      </c>
      <c r="G33" s="9">
        <f t="shared" si="0"/>
        <v>1392</v>
      </c>
      <c r="J33" s="6">
        <v>24</v>
      </c>
    </row>
    <row r="34" spans="1:12">
      <c r="A34" s="6" t="s">
        <v>117</v>
      </c>
      <c r="B34" s="7" t="s">
        <v>288</v>
      </c>
      <c r="C34" s="6" t="s">
        <v>569</v>
      </c>
      <c r="D34" s="7" t="s">
        <v>581</v>
      </c>
      <c r="E34" s="9">
        <f>Resources!$D$3*I34 + Resources!$D$4*J34 + Resources!$D$5*K34 + Resources!$D$6*L34 + Resources!$D$7*M34 + Resources!$D$8*N34 + Resources!$D$9*O34 + Resources!$D$10*P34</f>
        <v>464</v>
      </c>
      <c r="F34" s="9">
        <f>Resources!$D$2*H34</f>
        <v>0</v>
      </c>
      <c r="G34" s="9">
        <f t="shared" si="0"/>
        <v>464</v>
      </c>
      <c r="J34" s="6">
        <v>8</v>
      </c>
    </row>
    <row r="35" spans="1:12">
      <c r="A35" s="6" t="s">
        <v>119</v>
      </c>
      <c r="B35" s="7" t="s">
        <v>289</v>
      </c>
      <c r="C35" s="6" t="s">
        <v>569</v>
      </c>
      <c r="D35" s="7" t="s">
        <v>581</v>
      </c>
      <c r="E35" s="9">
        <f>Resources!$D$3*I35 + Resources!$D$4*J35 + Resources!$D$5*K35 + Resources!$D$6*L35 + Resources!$D$7*M35 + Resources!$D$8*N35 + Resources!$D$9*O35 + Resources!$D$10*P35</f>
        <v>464</v>
      </c>
      <c r="F35" s="9">
        <f>Resources!$D$2*H35</f>
        <v>0</v>
      </c>
      <c r="G35" s="9">
        <f t="shared" si="0"/>
        <v>464</v>
      </c>
      <c r="J35" s="6">
        <v>8</v>
      </c>
    </row>
    <row r="36" spans="1:12" ht="30.75">
      <c r="A36" s="6" t="s">
        <v>121</v>
      </c>
      <c r="B36" s="7" t="s">
        <v>290</v>
      </c>
      <c r="C36" s="6" t="s">
        <v>569</v>
      </c>
      <c r="D36" s="7" t="s">
        <v>581</v>
      </c>
      <c r="E36" s="9">
        <f>Resources!$D$3*I36 + Resources!$D$4*J36 + Resources!$D$5*K36 + Resources!$D$6*L36 + Resources!$D$7*M36 + Resources!$D$8*N36 + Resources!$D$9*O36 + Resources!$D$10*P36</f>
        <v>928</v>
      </c>
      <c r="F36" s="9">
        <f>Resources!$D$2*H36</f>
        <v>0</v>
      </c>
      <c r="G36" s="9">
        <f t="shared" si="0"/>
        <v>928</v>
      </c>
      <c r="J36" s="6">
        <v>16</v>
      </c>
    </row>
    <row r="37" spans="1:12">
      <c r="A37" s="6" t="s">
        <v>123</v>
      </c>
      <c r="B37" s="7" t="s">
        <v>406</v>
      </c>
      <c r="C37" s="6" t="s">
        <v>569</v>
      </c>
      <c r="D37" s="7" t="s">
        <v>581</v>
      </c>
      <c r="E37" s="9">
        <f>Resources!$D$3*I37 + Resources!$D$4*J37 + Resources!$D$5*K37 + Resources!$D$6*L37 + Resources!$D$7*M37 + Resources!$D$8*N37 + Resources!$D$9*O37 + Resources!$D$10*P37</f>
        <v>232</v>
      </c>
      <c r="F37" s="9">
        <f>Resources!$D$2*H37</f>
        <v>0</v>
      </c>
      <c r="G37" s="9">
        <f t="shared" si="0"/>
        <v>232</v>
      </c>
      <c r="J37" s="6">
        <v>4</v>
      </c>
    </row>
    <row r="38" spans="1:12" ht="18.75">
      <c r="A38" s="39"/>
      <c r="B38" s="10" t="s">
        <v>292</v>
      </c>
    </row>
    <row r="39" spans="1:12" ht="30.75">
      <c r="A39" s="39"/>
      <c r="B39" s="8" t="s">
        <v>293</v>
      </c>
    </row>
    <row r="40" spans="1:12" ht="76.5">
      <c r="A40" s="39" t="s">
        <v>125</v>
      </c>
      <c r="B40" s="7" t="s">
        <v>294</v>
      </c>
      <c r="C40" s="6" t="s">
        <v>569</v>
      </c>
      <c r="D40" s="7" t="s">
        <v>579</v>
      </c>
      <c r="E40" s="9">
        <f>Resources!$D$3*I40 + Resources!$D$4*J40 + Resources!$D$5*K40 + Resources!$D$6*L40 + Resources!$D$7*M40 + Resources!$D$8*N40 + Resources!$D$9*O40 + Resources!$D$10*P40</f>
        <v>408</v>
      </c>
      <c r="F40" s="9">
        <f>Resources!$D$2*H40</f>
        <v>0</v>
      </c>
      <c r="G40" s="9">
        <f t="shared" si="0"/>
        <v>408</v>
      </c>
      <c r="L40" s="6">
        <v>12</v>
      </c>
    </row>
    <row r="41" spans="1:12" ht="76.5">
      <c r="A41" s="39" t="s">
        <v>129</v>
      </c>
      <c r="B41" s="7" t="s">
        <v>295</v>
      </c>
      <c r="C41" s="6" t="s">
        <v>569</v>
      </c>
      <c r="D41" s="7" t="s">
        <v>579</v>
      </c>
      <c r="E41" s="9">
        <f>Resources!$D$3*I41 + Resources!$D$4*J41 + Resources!$D$5*K41 + Resources!$D$6*L41 + Resources!$D$7*M41 + Resources!$D$8*N41 + Resources!$D$9*O41 + Resources!$D$10*P41</f>
        <v>408</v>
      </c>
      <c r="F41" s="9">
        <f>Resources!$D$2*H41</f>
        <v>0</v>
      </c>
      <c r="G41" s="9">
        <f t="shared" si="0"/>
        <v>408</v>
      </c>
      <c r="L41" s="6">
        <v>12</v>
      </c>
    </row>
    <row r="42" spans="1:12" ht="76.5">
      <c r="A42" s="39" t="s">
        <v>131</v>
      </c>
      <c r="B42" s="7" t="s">
        <v>296</v>
      </c>
      <c r="C42" s="6" t="s">
        <v>569</v>
      </c>
      <c r="D42" s="7" t="s">
        <v>579</v>
      </c>
      <c r="E42" s="9">
        <f>Resources!$D$3*I42 + Resources!$D$4*J42 + Resources!$D$5*K42 + Resources!$D$6*L42 + Resources!$D$7*M42 + Resources!$D$8*N42 + Resources!$D$9*O42 + Resources!$D$10*P42</f>
        <v>408</v>
      </c>
      <c r="F42" s="9">
        <f>Resources!$D$2*H42</f>
        <v>0</v>
      </c>
      <c r="G42" s="9">
        <f t="shared" si="0"/>
        <v>408</v>
      </c>
      <c r="L42" s="6">
        <v>12</v>
      </c>
    </row>
    <row r="43" spans="1:12" ht="76.5">
      <c r="A43" s="39" t="s">
        <v>135</v>
      </c>
      <c r="B43" s="7" t="s">
        <v>297</v>
      </c>
      <c r="C43" s="6" t="s">
        <v>569</v>
      </c>
      <c r="D43" s="7" t="s">
        <v>579</v>
      </c>
      <c r="E43" s="9">
        <f>Resources!$D$3*I43 + Resources!$D$4*J43 + Resources!$D$5*K43 + Resources!$D$6*L43 + Resources!$D$7*M43 + Resources!$D$8*N43 + Resources!$D$9*O43 + Resources!$D$10*P43</f>
        <v>408</v>
      </c>
      <c r="F43" s="9">
        <f>Resources!$D$2*H43</f>
        <v>0</v>
      </c>
      <c r="G43" s="9">
        <f t="shared" si="0"/>
        <v>408</v>
      </c>
      <c r="L43" s="6">
        <v>12</v>
      </c>
    </row>
    <row r="44" spans="1:12">
      <c r="A44" s="39" t="s">
        <v>138</v>
      </c>
      <c r="B44" s="7" t="s">
        <v>298</v>
      </c>
      <c r="C44" s="6" t="s">
        <v>569</v>
      </c>
      <c r="D44" s="7" t="s">
        <v>579</v>
      </c>
      <c r="E44" s="9">
        <f>Resources!$D$3*I44 + Resources!$D$4*J44 + Resources!$D$5*K44 + Resources!$D$6*L44 + Resources!$D$7*M44 + Resources!$D$8*N44 + Resources!$D$9*O44 + Resources!$D$10*P44</f>
        <v>408</v>
      </c>
      <c r="F44" s="9">
        <f>Resources!$D$2*H44</f>
        <v>0</v>
      </c>
      <c r="G44" s="9">
        <f t="shared" si="0"/>
        <v>408</v>
      </c>
      <c r="L44" s="6">
        <v>12</v>
      </c>
    </row>
    <row r="45" spans="1:12" ht="30.75">
      <c r="A45" s="39" t="s">
        <v>140</v>
      </c>
      <c r="B45" s="7" t="s">
        <v>299</v>
      </c>
      <c r="C45" s="6" t="s">
        <v>569</v>
      </c>
      <c r="D45" s="7" t="s">
        <v>581</v>
      </c>
      <c r="E45" s="9">
        <f>Resources!$D$3*I45 + Resources!$D$4*J45 + Resources!$D$5*K45 + Resources!$D$6*L45 + Resources!$D$7*M45 + Resources!$D$8*N45 + Resources!$D$9*O45 + Resources!$D$10*P45</f>
        <v>136</v>
      </c>
      <c r="F45" s="9">
        <f>Resources!$D$2*H45</f>
        <v>0</v>
      </c>
      <c r="G45" s="9">
        <f t="shared" si="0"/>
        <v>136</v>
      </c>
      <c r="L45" s="6">
        <v>4</v>
      </c>
    </row>
    <row r="46" spans="1:12" ht="18.75">
      <c r="A46" s="39"/>
      <c r="B46" s="10" t="s">
        <v>300</v>
      </c>
    </row>
    <row r="47" spans="1:12">
      <c r="A47" s="39" t="s">
        <v>143</v>
      </c>
      <c r="B47" s="18" t="s">
        <v>301</v>
      </c>
      <c r="C47" s="6" t="s">
        <v>569</v>
      </c>
      <c r="D47" s="7" t="s">
        <v>578</v>
      </c>
      <c r="E47" s="9">
        <f>Resources!$D$3*I47 + Resources!$D$4*J47 + Resources!$D$5*K47 + Resources!$D$6*L47 + Resources!$D$7*M47 + Resources!$D$8*N47 + Resources!$D$9*O47 + Resources!$D$10*P47</f>
        <v>1368</v>
      </c>
      <c r="F47" s="9">
        <f>Resources!$D$2*H47</f>
        <v>0</v>
      </c>
      <c r="G47" s="9">
        <f t="shared" si="0"/>
        <v>1368</v>
      </c>
      <c r="K47" s="6">
        <v>24</v>
      </c>
    </row>
    <row r="48" spans="1:12">
      <c r="A48" s="39" t="s">
        <v>145</v>
      </c>
      <c r="B48" s="18" t="s">
        <v>302</v>
      </c>
      <c r="C48" s="6" t="s">
        <v>569</v>
      </c>
      <c r="D48" s="7" t="s">
        <v>578</v>
      </c>
      <c r="E48" s="9">
        <f>Resources!$D$3*I48 + Resources!$D$4*J48 + Resources!$D$5*K48 + Resources!$D$6*L48 + Resources!$D$7*M48 + Resources!$D$8*N48 + Resources!$D$9*O48 + Resources!$D$10*P48</f>
        <v>912</v>
      </c>
      <c r="F48" s="9">
        <f>Resources!$D$2*H48</f>
        <v>0</v>
      </c>
      <c r="G48" s="9">
        <f t="shared" si="0"/>
        <v>912</v>
      </c>
      <c r="K48" s="6">
        <v>16</v>
      </c>
    </row>
    <row r="49" spans="1:14">
      <c r="A49" s="39" t="s">
        <v>148</v>
      </c>
      <c r="B49" s="18" t="s">
        <v>303</v>
      </c>
      <c r="C49" s="6" t="s">
        <v>569</v>
      </c>
      <c r="D49" s="7" t="s">
        <v>578</v>
      </c>
      <c r="E49" s="9">
        <f>Resources!$D$3*I49 + Resources!$D$4*J49 + Resources!$D$5*K49 + Resources!$D$6*L49 + Resources!$D$7*M49 + Resources!$D$8*N49 + Resources!$D$9*O49 + Resources!$D$10*P49</f>
        <v>912</v>
      </c>
      <c r="F49" s="9">
        <f>Resources!$D$2*H49</f>
        <v>0</v>
      </c>
      <c r="G49" s="9">
        <f t="shared" si="0"/>
        <v>912</v>
      </c>
      <c r="K49" s="6">
        <v>16</v>
      </c>
    </row>
    <row r="50" spans="1:14">
      <c r="A50" s="39" t="s">
        <v>150</v>
      </c>
      <c r="B50" s="18" t="s">
        <v>304</v>
      </c>
      <c r="C50" s="6" t="s">
        <v>569</v>
      </c>
      <c r="D50" s="7" t="s">
        <v>578</v>
      </c>
      <c r="E50" s="9">
        <f>Resources!$D$3*I50 + Resources!$D$4*J50 + Resources!$D$5*K50 + Resources!$D$6*L50 + Resources!$D$7*M50 + Resources!$D$8*N50 + Resources!$D$9*O50 + Resources!$D$10*P50</f>
        <v>912</v>
      </c>
      <c r="F50" s="9">
        <f>Resources!$D$2*H50</f>
        <v>0</v>
      </c>
      <c r="G50" s="9">
        <f t="shared" si="0"/>
        <v>912</v>
      </c>
      <c r="K50" s="6">
        <v>16</v>
      </c>
    </row>
    <row r="51" spans="1:14">
      <c r="A51" s="39" t="s">
        <v>153</v>
      </c>
      <c r="B51" s="18" t="s">
        <v>305</v>
      </c>
      <c r="C51" s="6" t="s">
        <v>569</v>
      </c>
      <c r="D51" s="7" t="s">
        <v>578</v>
      </c>
      <c r="E51" s="9">
        <f>Resources!$D$3*I51 + Resources!$D$4*J51 + Resources!$D$5*K51 + Resources!$D$6*L51 + Resources!$D$7*M51 + Resources!$D$8*N51 + Resources!$D$9*O51 + Resources!$D$10*P51</f>
        <v>912</v>
      </c>
      <c r="F51" s="9">
        <f>Resources!$D$2*H51</f>
        <v>0</v>
      </c>
      <c r="G51" s="9">
        <f t="shared" si="0"/>
        <v>912</v>
      </c>
      <c r="K51" s="6">
        <v>16</v>
      </c>
    </row>
    <row r="52" spans="1:14">
      <c r="A52" s="39" t="s">
        <v>155</v>
      </c>
      <c r="B52" s="7" t="s">
        <v>306</v>
      </c>
      <c r="C52" s="6" t="s">
        <v>569</v>
      </c>
      <c r="D52" s="7" t="s">
        <v>578</v>
      </c>
      <c r="E52" s="9">
        <f>Resources!$D$3*I52 + Resources!$D$4*J52 + Resources!$D$5*K52 + Resources!$D$6*L52 + Resources!$D$7*M52 + Resources!$D$8*N52 + Resources!$D$9*O52 + Resources!$D$10*P52</f>
        <v>456</v>
      </c>
      <c r="F52" s="9">
        <f>Resources!$D$2*H52</f>
        <v>0</v>
      </c>
      <c r="G52" s="9">
        <f t="shared" si="0"/>
        <v>456</v>
      </c>
      <c r="K52" s="6">
        <v>8</v>
      </c>
    </row>
    <row r="53" spans="1:14" ht="18.75">
      <c r="A53" s="39"/>
      <c r="B53" s="10" t="s">
        <v>29</v>
      </c>
    </row>
    <row r="54" spans="1:14">
      <c r="A54" s="39" t="s">
        <v>307</v>
      </c>
      <c r="B54" s="7" t="s">
        <v>308</v>
      </c>
      <c r="C54" s="6" t="s">
        <v>582</v>
      </c>
      <c r="D54" s="7" t="s">
        <v>583</v>
      </c>
      <c r="E54" s="9">
        <f>Resources!$D$3*I54 + Resources!$D$4*J54 + Resources!$D$5*K54 + Resources!$D$6*L54 + Resources!$D$7*M54 + Resources!$D$8*N54 + Resources!$D$9*O54 + Resources!$D$10*P54</f>
        <v>2720</v>
      </c>
      <c r="F54" s="9">
        <f>Resources!$D$2*H54</f>
        <v>0</v>
      </c>
      <c r="G54" s="9">
        <f t="shared" si="0"/>
        <v>2720</v>
      </c>
      <c r="I54" s="6">
        <v>20</v>
      </c>
      <c r="N54" s="6">
        <v>20</v>
      </c>
    </row>
    <row r="55" spans="1:14" ht="18.75">
      <c r="A55" s="39"/>
      <c r="B55" s="10" t="s">
        <v>113</v>
      </c>
    </row>
    <row r="56" spans="1:14">
      <c r="A56" s="39"/>
      <c r="B56" s="8" t="s">
        <v>114</v>
      </c>
    </row>
    <row r="57" spans="1:14">
      <c r="A57" s="39" t="s">
        <v>309</v>
      </c>
      <c r="B57" s="18" t="s">
        <v>310</v>
      </c>
      <c r="C57" s="6" t="s">
        <v>569</v>
      </c>
      <c r="D57" s="7" t="s">
        <v>584</v>
      </c>
      <c r="E57" s="9">
        <f>Resources!$D$3*I57 + Resources!$D$4*J57 + Resources!$D$5*K57 + Resources!$D$6*L57 + Resources!$D$7*M57 + Resources!$D$8*N57 + Resources!$D$9*O57 + Resources!$D$10*P57</f>
        <v>200</v>
      </c>
      <c r="F57" s="9">
        <f>Resources!$D$2*H57</f>
        <v>0</v>
      </c>
      <c r="G57" s="9">
        <f t="shared" si="0"/>
        <v>200</v>
      </c>
      <c r="M57" s="6">
        <v>8</v>
      </c>
    </row>
    <row r="58" spans="1:14">
      <c r="A58" s="39" t="s">
        <v>311</v>
      </c>
      <c r="B58" s="7" t="s">
        <v>312</v>
      </c>
      <c r="C58" s="6" t="s">
        <v>569</v>
      </c>
      <c r="D58" s="7" t="s">
        <v>584</v>
      </c>
      <c r="E58" s="9">
        <f>Resources!$D$3*I58 + Resources!$D$4*J58 + Resources!$D$5*K58 + Resources!$D$6*L58 + Resources!$D$7*M58 + Resources!$D$8*N58 + Resources!$D$9*O58 + Resources!$D$10*P58</f>
        <v>200</v>
      </c>
      <c r="F58" s="9">
        <f>Resources!$D$2*H58</f>
        <v>0</v>
      </c>
      <c r="G58" s="9">
        <f t="shared" si="0"/>
        <v>200</v>
      </c>
      <c r="M58" s="6">
        <v>8</v>
      </c>
    </row>
    <row r="59" spans="1:14">
      <c r="A59" s="39" t="s">
        <v>313</v>
      </c>
      <c r="B59" s="7" t="s">
        <v>314</v>
      </c>
      <c r="C59" s="6" t="s">
        <v>569</v>
      </c>
      <c r="D59" s="7" t="s">
        <v>584</v>
      </c>
      <c r="E59" s="9">
        <f>Resources!$D$3*I59 + Resources!$D$4*J59 + Resources!$D$5*K59 + Resources!$D$6*L59 + Resources!$D$7*M59 + Resources!$D$8*N59 + Resources!$D$9*O59 + Resources!$D$10*P59</f>
        <v>200</v>
      </c>
      <c r="F59" s="9">
        <f>Resources!$D$2*H59</f>
        <v>0</v>
      </c>
      <c r="G59" s="9">
        <f t="shared" si="0"/>
        <v>200</v>
      </c>
      <c r="M59" s="6">
        <v>8</v>
      </c>
    </row>
    <row r="60" spans="1:14">
      <c r="A60" s="39" t="s">
        <v>315</v>
      </c>
      <c r="B60" s="7" t="s">
        <v>316</v>
      </c>
      <c r="C60" s="6" t="s">
        <v>569</v>
      </c>
      <c r="D60" s="7" t="s">
        <v>584</v>
      </c>
      <c r="E60" s="9">
        <f>Resources!$D$3*I60 + Resources!$D$4*J60 + Resources!$D$5*K60 + Resources!$D$6*L60 + Resources!$D$7*M60 + Resources!$D$8*N60 + Resources!$D$9*O60 + Resources!$D$10*P60</f>
        <v>400</v>
      </c>
      <c r="F60" s="9">
        <f>Resources!$D$2*H60</f>
        <v>0</v>
      </c>
      <c r="G60" s="9">
        <f t="shared" si="0"/>
        <v>400</v>
      </c>
      <c r="M60" s="6">
        <v>16</v>
      </c>
    </row>
    <row r="61" spans="1:14">
      <c r="A61" s="39" t="s">
        <v>317</v>
      </c>
      <c r="B61" s="7" t="s">
        <v>318</v>
      </c>
      <c r="C61" s="6" t="s">
        <v>569</v>
      </c>
      <c r="D61" s="7" t="s">
        <v>584</v>
      </c>
      <c r="E61" s="9">
        <f>Resources!$D$3*I61 + Resources!$D$4*J61 + Resources!$D$5*K61 + Resources!$D$6*L61 + Resources!$D$7*M61 + Resources!$D$8*N61 + Resources!$D$9*O61 + Resources!$D$10*P61</f>
        <v>400</v>
      </c>
      <c r="F61" s="9">
        <f>Resources!$D$2*H61</f>
        <v>0</v>
      </c>
      <c r="G61" s="9">
        <f t="shared" si="0"/>
        <v>400</v>
      </c>
      <c r="M61" s="6">
        <v>16</v>
      </c>
    </row>
    <row r="62" spans="1:14">
      <c r="A62" s="39" t="s">
        <v>319</v>
      </c>
      <c r="B62" s="7" t="s">
        <v>320</v>
      </c>
      <c r="C62" s="6" t="s">
        <v>569</v>
      </c>
      <c r="D62" s="7" t="s">
        <v>584</v>
      </c>
      <c r="E62" s="9">
        <f>Resources!$D$3*I62 + Resources!$D$4*J62 + Resources!$D$5*K62 + Resources!$D$6*L62 + Resources!$D$7*M62 + Resources!$D$8*N62 + Resources!$D$9*O62 + Resources!$D$10*P62</f>
        <v>400</v>
      </c>
      <c r="F62" s="9">
        <f>Resources!$D$2*H62</f>
        <v>0</v>
      </c>
      <c r="G62" s="9">
        <f t="shared" si="0"/>
        <v>400</v>
      </c>
      <c r="M62" s="6">
        <v>16</v>
      </c>
    </row>
    <row r="63" spans="1:14">
      <c r="A63" s="39" t="s">
        <v>321</v>
      </c>
      <c r="B63" s="7" t="s">
        <v>322</v>
      </c>
      <c r="C63" s="6" t="s">
        <v>569</v>
      </c>
      <c r="D63" s="7" t="s">
        <v>584</v>
      </c>
      <c r="E63" s="9">
        <f>Resources!$D$3*I63 + Resources!$D$4*J63 + Resources!$D$5*K63 + Resources!$D$6*L63 + Resources!$D$7*M63 + Resources!$D$8*N63 + Resources!$D$9*O63 + Resources!$D$10*P63</f>
        <v>600</v>
      </c>
      <c r="F63" s="9">
        <f>Resources!$D$2*H63</f>
        <v>0</v>
      </c>
      <c r="G63" s="9">
        <f t="shared" si="0"/>
        <v>600</v>
      </c>
      <c r="M63" s="6">
        <v>24</v>
      </c>
    </row>
    <row r="64" spans="1:14">
      <c r="A64" s="39" t="s">
        <v>323</v>
      </c>
      <c r="B64" s="7" t="s">
        <v>324</v>
      </c>
      <c r="C64" s="6" t="s">
        <v>569</v>
      </c>
      <c r="D64" s="7" t="s">
        <v>584</v>
      </c>
      <c r="E64" s="9">
        <f>Resources!$D$3*I64 + Resources!$D$4*J64 + Resources!$D$5*K64 + Resources!$D$6*L64 + Resources!$D$7*M64 + Resources!$D$8*N64 + Resources!$D$9*O64 + Resources!$D$10*P64</f>
        <v>250</v>
      </c>
      <c r="F64" s="9">
        <f>Resources!$D$2*H64</f>
        <v>0</v>
      </c>
      <c r="G64" s="9">
        <f t="shared" si="0"/>
        <v>250</v>
      </c>
      <c r="M64" s="6">
        <v>10</v>
      </c>
    </row>
    <row r="65" spans="1:14">
      <c r="A65" s="39" t="s">
        <v>325</v>
      </c>
      <c r="B65" s="7" t="s">
        <v>326</v>
      </c>
      <c r="C65" s="6" t="s">
        <v>569</v>
      </c>
      <c r="D65" s="7" t="s">
        <v>584</v>
      </c>
      <c r="E65" s="9">
        <f>Resources!$D$3*I65 + Resources!$D$4*J65 + Resources!$D$5*K65 + Resources!$D$6*L65 + Resources!$D$7*M65 + Resources!$D$8*N65 + Resources!$D$9*O65 + Resources!$D$10*P65</f>
        <v>300</v>
      </c>
      <c r="F65" s="9">
        <f>Resources!$D$2*H65</f>
        <v>0</v>
      </c>
      <c r="G65" s="9">
        <f t="shared" si="0"/>
        <v>300</v>
      </c>
      <c r="M65" s="6">
        <v>12</v>
      </c>
    </row>
    <row r="66" spans="1:14">
      <c r="A66" s="39" t="s">
        <v>327</v>
      </c>
      <c r="B66" s="7" t="s">
        <v>328</v>
      </c>
      <c r="C66" s="6" t="s">
        <v>569</v>
      </c>
      <c r="D66" s="7" t="s">
        <v>584</v>
      </c>
      <c r="E66" s="9">
        <f>Resources!$D$3*I66 + Resources!$D$4*J66 + Resources!$D$5*K66 + Resources!$D$6*L66 + Resources!$D$7*M66 + Resources!$D$8*N66 + Resources!$D$9*O66 + Resources!$D$10*P66</f>
        <v>300</v>
      </c>
      <c r="F66" s="9">
        <f>Resources!$D$2*H66</f>
        <v>0</v>
      </c>
      <c r="G66" s="9">
        <f t="shared" si="0"/>
        <v>300</v>
      </c>
      <c r="M66" s="6">
        <v>12</v>
      </c>
    </row>
    <row r="67" spans="1:14">
      <c r="A67" s="39" t="s">
        <v>329</v>
      </c>
      <c r="B67" s="7" t="s">
        <v>330</v>
      </c>
      <c r="C67" s="6" t="s">
        <v>569</v>
      </c>
      <c r="D67" s="7" t="s">
        <v>584</v>
      </c>
      <c r="E67" s="9">
        <f>Resources!$D$3*I67 + Resources!$D$4*J67 + Resources!$D$5*K67 + Resources!$D$6*L67 + Resources!$D$7*M67 + Resources!$D$8*N67 + Resources!$D$9*O67 + Resources!$D$10*P67</f>
        <v>400</v>
      </c>
      <c r="F67" s="9">
        <f>Resources!$D$2*H67</f>
        <v>0</v>
      </c>
      <c r="G67" s="9">
        <f t="shared" si="0"/>
        <v>400</v>
      </c>
      <c r="M67" s="6">
        <v>16</v>
      </c>
    </row>
    <row r="68" spans="1:14" ht="30.75">
      <c r="A68" s="39" t="s">
        <v>331</v>
      </c>
      <c r="B68" s="7" t="s">
        <v>332</v>
      </c>
      <c r="C68" s="6" t="s">
        <v>569</v>
      </c>
      <c r="D68" s="7" t="s">
        <v>584</v>
      </c>
      <c r="E68" s="9">
        <f>Resources!$D$3*I68 + Resources!$D$4*J68 + Resources!$D$5*K68 + Resources!$D$6*L68 + Resources!$D$7*M68 + Resources!$D$8*N68 + Resources!$D$9*O68 + Resources!$D$10*P68</f>
        <v>400</v>
      </c>
      <c r="F68" s="9">
        <f>Resources!$D$2*H68</f>
        <v>0</v>
      </c>
      <c r="G68" s="9">
        <f t="shared" si="0"/>
        <v>400</v>
      </c>
      <c r="M68" s="6">
        <v>16</v>
      </c>
    </row>
    <row r="69" spans="1:14">
      <c r="A69" s="39" t="s">
        <v>333</v>
      </c>
      <c r="B69" s="7" t="s">
        <v>334</v>
      </c>
      <c r="C69" s="6" t="s">
        <v>569</v>
      </c>
      <c r="D69" s="7" t="s">
        <v>584</v>
      </c>
      <c r="E69" s="9">
        <f>Resources!$D$3*I69 + Resources!$D$4*J69 + Resources!$D$5*K69 + Resources!$D$6*L69 + Resources!$D$7*M69 + Resources!$D$8*N69 + Resources!$D$9*O69 + Resources!$D$10*P69</f>
        <v>350</v>
      </c>
      <c r="F69" s="9">
        <f>Resources!$D$2*H69</f>
        <v>0</v>
      </c>
      <c r="G69" s="9">
        <f t="shared" ref="G69:G132" si="1">E69+F69</f>
        <v>350</v>
      </c>
      <c r="M69" s="6">
        <v>14</v>
      </c>
    </row>
    <row r="70" spans="1:14">
      <c r="A70" s="39" t="s">
        <v>335</v>
      </c>
      <c r="B70" s="7" t="s">
        <v>336</v>
      </c>
      <c r="C70" s="6" t="s">
        <v>571</v>
      </c>
      <c r="D70" s="7" t="s">
        <v>585</v>
      </c>
      <c r="E70" s="9">
        <f>Resources!$D$3*I70 + Resources!$D$4*J70 + Resources!$D$5*K70 + Resources!$D$6*L70 + Resources!$D$7*M70 + Resources!$D$8*N70 + Resources!$D$9*O70 + Resources!$D$10*P70</f>
        <v>744</v>
      </c>
      <c r="F70" s="9">
        <f>Resources!$D$2*H70</f>
        <v>544</v>
      </c>
      <c r="G70" s="9">
        <f t="shared" si="1"/>
        <v>1288</v>
      </c>
      <c r="H70" s="6">
        <v>8</v>
      </c>
      <c r="M70" s="6">
        <v>8</v>
      </c>
      <c r="N70" s="6">
        <v>8</v>
      </c>
    </row>
    <row r="71" spans="1:14">
      <c r="A71" s="39" t="s">
        <v>337</v>
      </c>
      <c r="B71" s="7" t="s">
        <v>338</v>
      </c>
      <c r="C71" s="6" t="s">
        <v>571</v>
      </c>
      <c r="D71" s="7" t="s">
        <v>586</v>
      </c>
      <c r="E71" s="9">
        <f>Resources!$D$3*I71 + Resources!$D$4*J71 + Resources!$D$5*K71 + Resources!$D$6*L71 + Resources!$D$7*M71 + Resources!$D$8*N71 + Resources!$D$9*O71 + Resources!$D$10*P71</f>
        <v>7320</v>
      </c>
      <c r="F71" s="9">
        <f>Resources!$D$2*H71</f>
        <v>0</v>
      </c>
      <c r="G71" s="9">
        <f t="shared" si="1"/>
        <v>7320</v>
      </c>
      <c r="I71" s="6">
        <v>40</v>
      </c>
      <c r="J71" s="6">
        <v>40</v>
      </c>
      <c r="K71" s="6">
        <v>40</v>
      </c>
    </row>
    <row r="72" spans="1:14">
      <c r="A72" s="39" t="s">
        <v>339</v>
      </c>
      <c r="B72" s="7" t="s">
        <v>336</v>
      </c>
      <c r="C72" s="6" t="s">
        <v>569</v>
      </c>
      <c r="D72" s="7" t="s">
        <v>584</v>
      </c>
      <c r="E72" s="9">
        <f>Resources!$D$3*I72 + Resources!$D$4*J72 + Resources!$D$5*K72 + Resources!$D$6*L72 + Resources!$D$7*M72 + Resources!$D$8*N72 + Resources!$D$9*O72 + Resources!$D$10*P72</f>
        <v>400</v>
      </c>
      <c r="F72" s="9">
        <f>Resources!$D$2*H72</f>
        <v>0</v>
      </c>
      <c r="G72" s="9">
        <f t="shared" si="1"/>
        <v>400</v>
      </c>
      <c r="M72" s="6">
        <v>16</v>
      </c>
    </row>
    <row r="73" spans="1:14">
      <c r="A73" s="39" t="s">
        <v>340</v>
      </c>
      <c r="B73" s="7" t="s">
        <v>338</v>
      </c>
      <c r="C73" s="6" t="s">
        <v>569</v>
      </c>
      <c r="D73" s="7" t="s">
        <v>584</v>
      </c>
      <c r="E73" s="9">
        <f>Resources!$D$3*I73 + Resources!$D$4*J73 + Resources!$D$5*K73 + Resources!$D$6*L73 + Resources!$D$7*M73 + Resources!$D$8*N73 + Resources!$D$9*O73 + Resources!$D$10*P73</f>
        <v>400</v>
      </c>
      <c r="F73" s="9">
        <f>Resources!$D$2*H73</f>
        <v>0</v>
      </c>
      <c r="G73" s="9">
        <f t="shared" si="1"/>
        <v>400</v>
      </c>
      <c r="M73" s="6">
        <v>16</v>
      </c>
    </row>
    <row r="74" spans="1:14">
      <c r="A74" s="39"/>
      <c r="B74" s="8" t="s">
        <v>127</v>
      </c>
    </row>
    <row r="75" spans="1:14" ht="30.75">
      <c r="A75" s="39" t="s">
        <v>342</v>
      </c>
      <c r="B75" s="7" t="s">
        <v>239</v>
      </c>
      <c r="C75" s="6" t="s">
        <v>569</v>
      </c>
      <c r="D75" s="7" t="s">
        <v>584</v>
      </c>
      <c r="E75" s="9">
        <f>Resources!$D$3*I75 + Resources!$D$4*J75 + Resources!$D$5*K75 + Resources!$D$6*L75 + Resources!$D$7*M75 + Resources!$D$8*N75 + Resources!$D$9*O75 + Resources!$D$10*P75</f>
        <v>400</v>
      </c>
      <c r="F75" s="9">
        <f>Resources!$D$2*H75</f>
        <v>0</v>
      </c>
      <c r="G75" s="9">
        <f t="shared" si="1"/>
        <v>400</v>
      </c>
      <c r="M75" s="6">
        <v>16</v>
      </c>
    </row>
    <row r="76" spans="1:14">
      <c r="A76" s="6" t="s">
        <v>333</v>
      </c>
      <c r="B76" s="7" t="s">
        <v>341</v>
      </c>
      <c r="C76" s="6" t="s">
        <v>569</v>
      </c>
      <c r="D76" s="7" t="s">
        <v>584</v>
      </c>
      <c r="E76" s="9">
        <f>Resources!$D$3*I76 + Resources!$D$4*J76 + Resources!$D$5*K76 + Resources!$D$6*L76 + Resources!$D$7*M76 + Resources!$D$8*N76 + Resources!$D$9*O76 + Resources!$D$10*P76</f>
        <v>400</v>
      </c>
      <c r="F76" s="9">
        <f>Resources!$D$2*H76</f>
        <v>0</v>
      </c>
      <c r="G76" s="9">
        <f t="shared" si="1"/>
        <v>400</v>
      </c>
      <c r="M76" s="6">
        <v>16</v>
      </c>
    </row>
    <row r="77" spans="1:14" ht="30.75">
      <c r="A77" s="6" t="s">
        <v>335</v>
      </c>
      <c r="B77" s="7" t="s">
        <v>343</v>
      </c>
      <c r="C77" s="6" t="s">
        <v>569</v>
      </c>
      <c r="D77" s="7" t="s">
        <v>584</v>
      </c>
      <c r="E77" s="9">
        <f>Resources!$D$3*I77 + Resources!$D$4*J77 + Resources!$D$5*K77 + Resources!$D$6*L77 + Resources!$D$7*M77 + Resources!$D$8*N77 + Resources!$D$9*O77 + Resources!$D$10*P77</f>
        <v>400</v>
      </c>
      <c r="F77" s="9">
        <f>Resources!$D$2*H77</f>
        <v>0</v>
      </c>
      <c r="G77" s="9">
        <f t="shared" si="1"/>
        <v>400</v>
      </c>
      <c r="M77" s="6">
        <v>16</v>
      </c>
    </row>
    <row r="78" spans="1:14" ht="30.75">
      <c r="A78" s="6" t="s">
        <v>337</v>
      </c>
      <c r="B78" s="7" t="s">
        <v>345</v>
      </c>
      <c r="C78" s="6" t="s">
        <v>569</v>
      </c>
      <c r="D78" s="7" t="s">
        <v>584</v>
      </c>
      <c r="E78" s="9">
        <f>Resources!$D$3*I78 + Resources!$D$4*J78 + Resources!$D$5*K78 + Resources!$D$6*L78 + Resources!$D$7*M78 + Resources!$D$8*N78 + Resources!$D$9*O78 + Resources!$D$10*P78</f>
        <v>400</v>
      </c>
      <c r="F78" s="9">
        <f>Resources!$D$2*H78</f>
        <v>0</v>
      </c>
      <c r="G78" s="9">
        <f t="shared" si="1"/>
        <v>400</v>
      </c>
      <c r="M78" s="6">
        <v>16</v>
      </c>
    </row>
    <row r="79" spans="1:14">
      <c r="A79" s="6" t="s">
        <v>339</v>
      </c>
      <c r="B79" s="7" t="s">
        <v>347</v>
      </c>
      <c r="C79" s="6" t="s">
        <v>569</v>
      </c>
      <c r="D79" s="7" t="s">
        <v>584</v>
      </c>
      <c r="E79" s="9">
        <f>Resources!$D$3*I79 + Resources!$D$4*J79 + Resources!$D$5*K79 + Resources!$D$6*L79 + Resources!$D$7*M79 + Resources!$D$8*N79 + Resources!$D$9*O79 + Resources!$D$10*P79</f>
        <v>400</v>
      </c>
      <c r="F79" s="9">
        <f>Resources!$D$2*H79</f>
        <v>0</v>
      </c>
      <c r="G79" s="9">
        <f t="shared" si="1"/>
        <v>400</v>
      </c>
      <c r="M79" s="6">
        <v>16</v>
      </c>
    </row>
    <row r="80" spans="1:14" ht="30.75">
      <c r="A80" s="6" t="s">
        <v>340</v>
      </c>
      <c r="B80" s="7" t="s">
        <v>349</v>
      </c>
      <c r="C80" s="6" t="s">
        <v>569</v>
      </c>
      <c r="D80" s="7" t="s">
        <v>584</v>
      </c>
      <c r="E80" s="9">
        <f>Resources!$D$3*I80 + Resources!$D$4*J80 + Resources!$D$5*K80 + Resources!$D$6*L80 + Resources!$D$7*M80 + Resources!$D$8*N80 + Resources!$D$9*O80 + Resources!$D$10*P80</f>
        <v>400</v>
      </c>
      <c r="F80" s="9">
        <f>Resources!$D$2*H80</f>
        <v>0</v>
      </c>
      <c r="G80" s="9">
        <f t="shared" si="1"/>
        <v>400</v>
      </c>
      <c r="M80" s="6">
        <v>16</v>
      </c>
    </row>
    <row r="81" spans="1:15" ht="30.75">
      <c r="A81" s="6" t="s">
        <v>342</v>
      </c>
      <c r="B81" s="7" t="s">
        <v>351</v>
      </c>
      <c r="C81" s="6" t="s">
        <v>571</v>
      </c>
      <c r="D81" s="7" t="s">
        <v>585</v>
      </c>
      <c r="E81" s="9">
        <f>Resources!$D$3*I81 + Resources!$D$4*J81 + Resources!$D$5*K81 + Resources!$D$6*L81 + Resources!$D$7*M81 + Resources!$D$8*N81 + Resources!$D$9*O81 + Resources!$D$10*P81</f>
        <v>744</v>
      </c>
      <c r="F81" s="9">
        <f>Resources!$D$2*H81</f>
        <v>544</v>
      </c>
      <c r="G81" s="9">
        <f t="shared" si="1"/>
        <v>1288</v>
      </c>
      <c r="H81" s="6">
        <v>8</v>
      </c>
      <c r="M81" s="6">
        <v>8</v>
      </c>
      <c r="N81" s="6">
        <v>8</v>
      </c>
    </row>
    <row r="82" spans="1:15">
      <c r="A82" s="6" t="s">
        <v>344</v>
      </c>
      <c r="B82" s="7" t="s">
        <v>334</v>
      </c>
      <c r="C82" s="6" t="s">
        <v>571</v>
      </c>
      <c r="D82" s="7" t="s">
        <v>586</v>
      </c>
      <c r="E82" s="9">
        <f>Resources!$D$3*I82 + Resources!$D$4*J82 + Resources!$D$5*K82 + Resources!$D$6*L82 + Resources!$D$7*M82 + Resources!$D$8*N82 + Resources!$D$9*O82 + Resources!$D$10*P82</f>
        <v>14640</v>
      </c>
      <c r="F82" s="9">
        <f>Resources!$D$2*H82</f>
        <v>0</v>
      </c>
      <c r="G82" s="9">
        <f t="shared" si="1"/>
        <v>14640</v>
      </c>
      <c r="I82" s="6">
        <v>80</v>
      </c>
      <c r="J82" s="6">
        <v>80</v>
      </c>
      <c r="K82" s="6">
        <v>80</v>
      </c>
    </row>
    <row r="83" spans="1:15">
      <c r="A83" s="6" t="s">
        <v>346</v>
      </c>
      <c r="B83" s="7" t="s">
        <v>354</v>
      </c>
      <c r="C83" s="6" t="s">
        <v>569</v>
      </c>
      <c r="D83" s="7" t="s">
        <v>584</v>
      </c>
      <c r="E83" s="9">
        <f>Resources!$D$3*I83 + Resources!$D$4*J83 + Resources!$D$5*K83 + Resources!$D$6*L83 + Resources!$D$7*M83 + Resources!$D$8*N83 + Resources!$D$9*O83 + Resources!$D$10*P83</f>
        <v>400</v>
      </c>
      <c r="F83" s="9">
        <f>Resources!$D$2*H83</f>
        <v>0</v>
      </c>
      <c r="G83" s="9">
        <f t="shared" si="1"/>
        <v>400</v>
      </c>
      <c r="M83" s="6">
        <v>16</v>
      </c>
    </row>
    <row r="84" spans="1:15">
      <c r="A84" s="6" t="s">
        <v>348</v>
      </c>
      <c r="B84" s="7" t="s">
        <v>356</v>
      </c>
      <c r="C84" s="6" t="s">
        <v>569</v>
      </c>
      <c r="D84" s="7" t="s">
        <v>584</v>
      </c>
      <c r="E84" s="9">
        <f>Resources!$D$3*I84 + Resources!$D$4*J84 + Resources!$D$5*K84 + Resources!$D$6*L84 + Resources!$D$7*M84 + Resources!$D$8*N84 + Resources!$D$9*O84 + Resources!$D$10*P84</f>
        <v>400</v>
      </c>
      <c r="F84" s="9">
        <f>Resources!$D$2*H84</f>
        <v>0</v>
      </c>
      <c r="G84" s="9">
        <f t="shared" si="1"/>
        <v>400</v>
      </c>
      <c r="M84" s="6">
        <v>16</v>
      </c>
    </row>
    <row r="85" spans="1:15" ht="30.75">
      <c r="A85" s="6" t="s">
        <v>350</v>
      </c>
      <c r="B85" s="7" t="s">
        <v>358</v>
      </c>
      <c r="C85" s="6" t="s">
        <v>569</v>
      </c>
      <c r="D85" s="7" t="s">
        <v>584</v>
      </c>
      <c r="E85" s="9">
        <f>Resources!$D$3*I85 + Resources!$D$4*J85 + Resources!$D$5*K85 + Resources!$D$6*L85 + Resources!$D$7*M85 + Resources!$D$8*N85 + Resources!$D$9*O85 + Resources!$D$10*P85</f>
        <v>400</v>
      </c>
      <c r="F85" s="9">
        <f>Resources!$D$2*H85</f>
        <v>0</v>
      </c>
      <c r="G85" s="9">
        <f t="shared" si="1"/>
        <v>400</v>
      </c>
      <c r="M85" s="6">
        <v>16</v>
      </c>
    </row>
    <row r="86" spans="1:15">
      <c r="B86" s="8" t="s">
        <v>195</v>
      </c>
    </row>
    <row r="87" spans="1:15">
      <c r="A87" s="6" t="s">
        <v>352</v>
      </c>
      <c r="B87" s="7" t="s">
        <v>360</v>
      </c>
      <c r="C87" s="6" t="s">
        <v>569</v>
      </c>
      <c r="D87" s="7" t="s">
        <v>584</v>
      </c>
      <c r="E87" s="9">
        <f>Resources!$D$3*I87 + Resources!$D$4*J87 + Resources!$D$5*K87 + Resources!$D$6*L87 + Resources!$D$7*M87 + Resources!$D$8*N87 + Resources!$D$9*O87 + Resources!$D$10*P87</f>
        <v>600</v>
      </c>
      <c r="F87" s="9">
        <f>Resources!$D$2*H87</f>
        <v>0</v>
      </c>
      <c r="G87" s="9">
        <f t="shared" si="1"/>
        <v>600</v>
      </c>
      <c r="M87" s="6">
        <v>24</v>
      </c>
    </row>
    <row r="88" spans="1:15">
      <c r="A88" s="6" t="s">
        <v>353</v>
      </c>
      <c r="B88" s="7" t="s">
        <v>362</v>
      </c>
      <c r="C88" s="6" t="s">
        <v>571</v>
      </c>
      <c r="D88" s="7" t="s">
        <v>587</v>
      </c>
      <c r="E88" s="9">
        <f>Resources!$D$3*I88 + Resources!$D$4*J88 + Resources!$D$5*K88 + Resources!$D$6*L88 + Resources!$D$7*M88 + Resources!$D$8*N88 + Resources!$D$9*O88 + Resources!$D$10*P88</f>
        <v>3720</v>
      </c>
      <c r="F88" s="9">
        <f>Resources!$D$2*H88</f>
        <v>2720</v>
      </c>
      <c r="G88" s="9">
        <f t="shared" si="1"/>
        <v>6440</v>
      </c>
      <c r="H88" s="6">
        <v>40</v>
      </c>
      <c r="I88" s="6">
        <v>40</v>
      </c>
      <c r="M88" s="6">
        <v>40</v>
      </c>
    </row>
    <row r="89" spans="1:15" ht="30.75">
      <c r="A89" s="6" t="s">
        <v>355</v>
      </c>
      <c r="B89" s="7" t="s">
        <v>364</v>
      </c>
      <c r="C89" s="6" t="s">
        <v>571</v>
      </c>
      <c r="D89" s="7" t="s">
        <v>587</v>
      </c>
      <c r="E89" s="9">
        <f>Resources!$D$3*I89 + Resources!$D$4*J89 + Resources!$D$5*K89 + Resources!$D$6*L89 + Resources!$D$7*M89 + Resources!$D$8*N89 + Resources!$D$9*O89 + Resources!$D$10*P89</f>
        <v>1088</v>
      </c>
      <c r="F89" s="9">
        <f>Resources!$D$2*H89</f>
        <v>544</v>
      </c>
      <c r="G89" s="9">
        <f t="shared" si="1"/>
        <v>1632</v>
      </c>
      <c r="H89" s="6">
        <v>8</v>
      </c>
      <c r="I89" s="6">
        <v>8</v>
      </c>
      <c r="N89" s="6">
        <v>8</v>
      </c>
    </row>
    <row r="90" spans="1:15">
      <c r="A90" s="6" t="s">
        <v>357</v>
      </c>
      <c r="B90" s="7" t="s">
        <v>334</v>
      </c>
      <c r="C90" s="6" t="s">
        <v>571</v>
      </c>
      <c r="D90" s="7" t="s">
        <v>586</v>
      </c>
      <c r="E90" s="9">
        <f>Resources!$D$3*I90 + Resources!$D$4*J90 + Resources!$D$5*K90 + Resources!$D$6*L90 + Resources!$D$7*M90 + Resources!$D$8*N90 + Resources!$D$9*O90 + Resources!$D$10*P90</f>
        <v>14640</v>
      </c>
      <c r="F90" s="9">
        <f>Resources!$D$2*H90</f>
        <v>0</v>
      </c>
      <c r="G90" s="9">
        <f t="shared" si="1"/>
        <v>14640</v>
      </c>
      <c r="I90" s="6">
        <v>80</v>
      </c>
      <c r="J90" s="6">
        <v>80</v>
      </c>
      <c r="K90" s="6">
        <v>80</v>
      </c>
    </row>
    <row r="91" spans="1:15">
      <c r="A91" s="6" t="s">
        <v>359</v>
      </c>
      <c r="B91" s="7" t="s">
        <v>367</v>
      </c>
      <c r="C91" s="6" t="s">
        <v>571</v>
      </c>
      <c r="D91" s="7" t="s">
        <v>587</v>
      </c>
      <c r="E91" s="9">
        <f>Resources!$D$3*I91 + Resources!$D$4*J91 + Resources!$D$5*K91 + Resources!$D$6*L91 + Resources!$D$7*M91 + Resources!$D$8*N91 + Resources!$D$9*O91 + Resources!$D$10*P91</f>
        <v>1488</v>
      </c>
      <c r="F91" s="9">
        <f>Resources!$D$2*H91</f>
        <v>1088</v>
      </c>
      <c r="G91" s="9">
        <f t="shared" si="1"/>
        <v>2576</v>
      </c>
      <c r="H91" s="6">
        <v>16</v>
      </c>
      <c r="I91" s="6">
        <v>16</v>
      </c>
      <c r="M91" s="6">
        <v>16</v>
      </c>
    </row>
    <row r="92" spans="1:15" ht="18.75">
      <c r="A92" s="6" t="s">
        <v>361</v>
      </c>
      <c r="B92" s="10" t="s">
        <v>368</v>
      </c>
    </row>
    <row r="93" spans="1:15">
      <c r="B93" s="8" t="s">
        <v>201</v>
      </c>
    </row>
    <row r="94" spans="1:15">
      <c r="A94" s="6" t="s">
        <v>363</v>
      </c>
      <c r="B94" s="7" t="s">
        <v>370</v>
      </c>
      <c r="C94" s="6" t="s">
        <v>582</v>
      </c>
      <c r="D94" s="7" t="s">
        <v>588</v>
      </c>
      <c r="E94" s="9">
        <f>Resources!$D$3*I94 + Resources!$D$4*J94 + Resources!$D$5*K94 + Resources!$D$6*L94 + Resources!$D$7*M94 + Resources!$D$8*N94 + Resources!$D$9*O94 + Resources!$D$10*P94</f>
        <v>2520</v>
      </c>
      <c r="F94" s="9">
        <f>Resources!$D$2*H94</f>
        <v>2720</v>
      </c>
      <c r="G94" s="9">
        <f t="shared" si="1"/>
        <v>5240</v>
      </c>
      <c r="H94" s="6">
        <v>40</v>
      </c>
      <c r="O94" s="6">
        <v>40</v>
      </c>
    </row>
    <row r="95" spans="1:15" ht="15" customHeight="1">
      <c r="A95" s="6" t="s">
        <v>365</v>
      </c>
      <c r="B95" s="7" t="s">
        <v>372</v>
      </c>
      <c r="C95" s="6" t="s">
        <v>569</v>
      </c>
      <c r="D95" s="7" t="s">
        <v>570</v>
      </c>
      <c r="E95" s="9">
        <f>Resources!$D$3*I95 + Resources!$D$4*J95 + Resources!$D$5*K95 + Resources!$D$6*L95 + Resources!$D$7*M95 + Resources!$D$8*N95 + Resources!$D$9*O95 + Resources!$D$10*P95</f>
        <v>0</v>
      </c>
      <c r="F95" s="9">
        <f>Resources!$D$2*H95</f>
        <v>1088</v>
      </c>
      <c r="G95" s="9">
        <f t="shared" si="1"/>
        <v>1088</v>
      </c>
      <c r="H95" s="6">
        <v>16</v>
      </c>
    </row>
    <row r="96" spans="1:15">
      <c r="B96" s="8" t="s">
        <v>142</v>
      </c>
    </row>
    <row r="97" spans="1:16">
      <c r="A97" s="6" t="s">
        <v>365</v>
      </c>
      <c r="B97" s="18" t="s">
        <v>374</v>
      </c>
      <c r="C97" s="6" t="s">
        <v>569</v>
      </c>
      <c r="D97" s="7" t="s">
        <v>589</v>
      </c>
      <c r="E97" s="9">
        <f>Resources!$D$3*I97 + Resources!$D$4*J97 + Resources!$D$5*K97 + Resources!$D$6*L97 + Resources!$D$7*M97 + Resources!$D$8*N97 + Resources!$D$9*O97 + Resources!$D$10*P97</f>
        <v>1008</v>
      </c>
      <c r="F97" s="9">
        <f>Resources!$D$2*H97</f>
        <v>0</v>
      </c>
      <c r="G97" s="9">
        <f t="shared" si="1"/>
        <v>1008</v>
      </c>
      <c r="O97" s="6">
        <v>16</v>
      </c>
    </row>
    <row r="98" spans="1:16">
      <c r="A98" s="6" t="s">
        <v>366</v>
      </c>
      <c r="B98" s="18" t="s">
        <v>376</v>
      </c>
      <c r="C98" s="6" t="s">
        <v>569</v>
      </c>
      <c r="D98" s="7" t="s">
        <v>589</v>
      </c>
      <c r="E98" s="9">
        <f>Resources!$D$3*I98 + Resources!$D$4*J98 + Resources!$D$5*K98 + Resources!$D$6*L98 + Resources!$D$7*M98 + Resources!$D$8*N98 + Resources!$D$9*O98 + Resources!$D$10*P98</f>
        <v>1512</v>
      </c>
      <c r="F98" s="9">
        <f>Resources!$D$2*H98</f>
        <v>0</v>
      </c>
      <c r="G98" s="9">
        <f t="shared" si="1"/>
        <v>1512</v>
      </c>
      <c r="O98" s="6">
        <v>24</v>
      </c>
    </row>
    <row r="99" spans="1:16">
      <c r="B99" s="19" t="s">
        <v>147</v>
      </c>
    </row>
    <row r="100" spans="1:16">
      <c r="A100" s="6" t="s">
        <v>369</v>
      </c>
      <c r="B100" s="18" t="s">
        <v>378</v>
      </c>
      <c r="C100" s="6" t="s">
        <v>569</v>
      </c>
      <c r="D100" s="7" t="s">
        <v>590</v>
      </c>
      <c r="E100" s="9">
        <f>Resources!$D$3*I100 + Resources!$D$4*J100 + Resources!$D$5*K100 + Resources!$D$6*L100 + Resources!$D$7*M100 + Resources!$D$8*N100 + Resources!$D$9*O100 + Resources!$D$10*P100</f>
        <v>272</v>
      </c>
      <c r="F100" s="9">
        <f>Resources!$D$2*H100</f>
        <v>0</v>
      </c>
      <c r="G100" s="9">
        <f t="shared" si="1"/>
        <v>272</v>
      </c>
      <c r="I100" s="6">
        <v>4</v>
      </c>
    </row>
    <row r="101" spans="1:16">
      <c r="A101" s="6" t="s">
        <v>371</v>
      </c>
      <c r="B101" s="18" t="s">
        <v>380</v>
      </c>
      <c r="C101" s="6" t="s">
        <v>569</v>
      </c>
      <c r="D101" s="7" t="s">
        <v>590</v>
      </c>
      <c r="E101" s="9">
        <f>Resources!$D$3*I101 + Resources!$D$4*J101 + Resources!$D$5*K101 + Resources!$D$6*L101 + Resources!$D$7*M101 + Resources!$D$8*N101 + Resources!$D$9*O101 + Resources!$D$10*P101</f>
        <v>2720</v>
      </c>
      <c r="F101" s="9">
        <f>Resources!$D$2*H101</f>
        <v>0</v>
      </c>
      <c r="G101" s="9">
        <f t="shared" si="1"/>
        <v>2720</v>
      </c>
      <c r="I101" s="6">
        <v>40</v>
      </c>
    </row>
    <row r="102" spans="1:16">
      <c r="B102" s="20" t="s">
        <v>381</v>
      </c>
    </row>
    <row r="103" spans="1:16">
      <c r="A103" s="6" t="s">
        <v>373</v>
      </c>
      <c r="B103" s="18" t="s">
        <v>383</v>
      </c>
      <c r="C103" s="6" t="s">
        <v>569</v>
      </c>
      <c r="D103" s="7" t="s">
        <v>589</v>
      </c>
      <c r="E103" s="9">
        <f>Resources!$D$3*I103 + Resources!$D$4*J103 + Resources!$D$5*K103 + Resources!$D$6*L103 + Resources!$D$7*M103 + Resources!$D$8*N103 + Resources!$D$9*O103 + Resources!$D$10*P103</f>
        <v>252</v>
      </c>
      <c r="F103" s="9">
        <f>Resources!$D$2*H103</f>
        <v>0</v>
      </c>
      <c r="G103" s="9">
        <f t="shared" si="1"/>
        <v>252</v>
      </c>
      <c r="O103" s="6">
        <v>4</v>
      </c>
    </row>
    <row r="104" spans="1:16">
      <c r="A104" s="6" t="s">
        <v>375</v>
      </c>
      <c r="B104" s="7" t="s">
        <v>385</v>
      </c>
      <c r="C104" s="6" t="s">
        <v>569</v>
      </c>
      <c r="D104" s="7" t="s">
        <v>589</v>
      </c>
      <c r="E104" s="9">
        <f>Resources!$D$3*I104 + Resources!$D$4*J104 + Resources!$D$5*K104 + Resources!$D$6*L104 + Resources!$D$7*M104 + Resources!$D$8*N104 + Resources!$D$9*O104 + Resources!$D$10*P104</f>
        <v>63</v>
      </c>
      <c r="F104" s="9">
        <f>Resources!$D$2*H104</f>
        <v>0</v>
      </c>
      <c r="G104" s="9">
        <f t="shared" si="1"/>
        <v>63</v>
      </c>
      <c r="O104" s="6">
        <v>1</v>
      </c>
    </row>
    <row r="105" spans="1:16">
      <c r="A105" s="6" t="s">
        <v>377</v>
      </c>
      <c r="B105" s="7" t="s">
        <v>156</v>
      </c>
      <c r="C105" s="6" t="s">
        <v>569</v>
      </c>
      <c r="D105" s="7" t="s">
        <v>589</v>
      </c>
      <c r="E105" s="9">
        <f>Resources!$D$3*I105 + Resources!$D$4*J105 + Resources!$D$5*K105 + Resources!$D$6*L105 + Resources!$D$7*M105 + Resources!$D$8*N105 + Resources!$D$9*O105 + Resources!$D$10*P105</f>
        <v>1008</v>
      </c>
      <c r="F105" s="9">
        <f>Resources!$D$2*H105</f>
        <v>0</v>
      </c>
      <c r="G105" s="9">
        <f t="shared" si="1"/>
        <v>1008</v>
      </c>
      <c r="O105" s="6">
        <v>16</v>
      </c>
    </row>
    <row r="106" spans="1:16">
      <c r="A106" s="6" t="s">
        <v>379</v>
      </c>
      <c r="B106" s="7" t="s">
        <v>388</v>
      </c>
      <c r="C106" s="6" t="s">
        <v>569</v>
      </c>
      <c r="D106" s="7" t="s">
        <v>589</v>
      </c>
      <c r="E106" s="9">
        <f>Resources!$D$3*I106 + Resources!$D$4*J106 + Resources!$D$5*K106 + Resources!$D$6*L106 + Resources!$D$7*M106 + Resources!$D$8*N106 + Resources!$D$9*O106 + Resources!$D$10*P106</f>
        <v>252</v>
      </c>
      <c r="F106" s="9">
        <f>Resources!$D$2*H106</f>
        <v>0</v>
      </c>
      <c r="G106" s="9">
        <f t="shared" si="1"/>
        <v>252</v>
      </c>
      <c r="O106" s="6">
        <v>4</v>
      </c>
    </row>
    <row r="107" spans="1:16" ht="23.25">
      <c r="A107" s="25"/>
      <c r="B107" s="24" t="s">
        <v>38</v>
      </c>
      <c r="C107" s="25"/>
      <c r="D107" s="26"/>
      <c r="E107" s="23"/>
      <c r="F107" s="23"/>
      <c r="G107" s="23"/>
      <c r="H107" s="25"/>
      <c r="I107" s="25"/>
      <c r="J107" s="25"/>
      <c r="K107" s="25"/>
      <c r="L107" s="25"/>
      <c r="M107" s="25"/>
      <c r="N107" s="25"/>
      <c r="O107" s="25"/>
      <c r="P107" s="25"/>
    </row>
    <row r="108" spans="1:16" s="27" customFormat="1" ht="18.75">
      <c r="A108" s="6"/>
      <c r="B108" s="10" t="s">
        <v>389</v>
      </c>
      <c r="C108" s="6"/>
      <c r="D108" s="7"/>
      <c r="E108" s="9"/>
      <c r="F108" s="9"/>
      <c r="G108" s="9"/>
      <c r="H108" s="6"/>
      <c r="I108" s="6"/>
      <c r="J108" s="6"/>
      <c r="K108" s="6"/>
      <c r="L108" s="6"/>
      <c r="M108" s="6"/>
      <c r="N108" s="6"/>
      <c r="O108" s="6"/>
      <c r="P108" s="6"/>
    </row>
    <row r="109" spans="1:16" ht="21" customHeight="1">
      <c r="A109" s="6" t="s">
        <v>41</v>
      </c>
      <c r="B109" s="7" t="s">
        <v>390</v>
      </c>
      <c r="C109" s="6" t="s">
        <v>582</v>
      </c>
      <c r="D109" s="7" t="s">
        <v>591</v>
      </c>
      <c r="E109" s="9">
        <f>Resources!$D$3*I109 + Resources!$D$4*J109 + Resources!$D$5*K109 + Resources!$D$6*L109 + Resources!$D$7*M109 + Resources!$D$8*N109 + Resources!$D$9*O109 + Resources!$D$10*P109</f>
        <v>544</v>
      </c>
      <c r="F109" s="9">
        <f>Resources!$D$2*H109</f>
        <v>544</v>
      </c>
      <c r="G109" s="9">
        <f t="shared" si="1"/>
        <v>1088</v>
      </c>
      <c r="H109" s="6">
        <v>8</v>
      </c>
      <c r="I109" s="6">
        <v>8</v>
      </c>
    </row>
    <row r="110" spans="1:16" ht="18" customHeight="1">
      <c r="A110" s="6" t="s">
        <v>43</v>
      </c>
      <c r="B110" s="7" t="s">
        <v>391</v>
      </c>
      <c r="C110" s="6" t="s">
        <v>582</v>
      </c>
      <c r="D110" s="7" t="s">
        <v>591</v>
      </c>
      <c r="E110" s="9">
        <f>Resources!$D$3*I110 + Resources!$D$4*J110 + Resources!$D$5*K110 + Resources!$D$6*L110 + Resources!$D$7*M110 + Resources!$D$8*N110 + Resources!$D$9*O110 + Resources!$D$10*P110</f>
        <v>544</v>
      </c>
      <c r="F110" s="9">
        <f>Resources!$D$2*H110</f>
        <v>544</v>
      </c>
      <c r="G110" s="9">
        <f t="shared" si="1"/>
        <v>1088</v>
      </c>
      <c r="H110" s="6">
        <v>8</v>
      </c>
      <c r="I110" s="6">
        <v>8</v>
      </c>
    </row>
    <row r="111" spans="1:16" ht="18.75">
      <c r="B111" s="10" t="s">
        <v>392</v>
      </c>
    </row>
    <row r="112" spans="1:16">
      <c r="B112" s="8" t="s">
        <v>393</v>
      </c>
    </row>
    <row r="113" spans="1:12" ht="30.75">
      <c r="A113" s="6" t="s">
        <v>45</v>
      </c>
      <c r="B113" s="7" t="s">
        <v>394</v>
      </c>
      <c r="C113" s="6" t="s">
        <v>569</v>
      </c>
      <c r="D113" s="7" t="s">
        <v>581</v>
      </c>
      <c r="E113" s="9">
        <f>Resources!$D$3*I113 + Resources!$D$4*J113 + Resources!$D$5*K113 + Resources!$D$6*L113 + Resources!$D$7*M113 + Resources!$D$8*N113 + Resources!$D$9*O113 + Resources!$D$10*P113</f>
        <v>928</v>
      </c>
      <c r="F113" s="9">
        <f>Resources!$D$2*H113</f>
        <v>0</v>
      </c>
      <c r="G113" s="9">
        <f t="shared" si="1"/>
        <v>928</v>
      </c>
      <c r="J113" s="6">
        <v>16</v>
      </c>
    </row>
    <row r="114" spans="1:12">
      <c r="A114" s="6" t="s">
        <v>48</v>
      </c>
      <c r="B114" s="7" t="s">
        <v>395</v>
      </c>
      <c r="C114" s="6" t="s">
        <v>569</v>
      </c>
      <c r="D114" s="7" t="s">
        <v>581</v>
      </c>
      <c r="E114" s="9">
        <f>Resources!$D$3*I114 + Resources!$D$4*J114 + Resources!$D$5*K114 + Resources!$D$6*L114 + Resources!$D$7*M114 + Resources!$D$8*N114 + Resources!$D$9*O114 + Resources!$D$10*P114</f>
        <v>464</v>
      </c>
      <c r="F114" s="9">
        <f>Resources!$D$2*H114</f>
        <v>0</v>
      </c>
      <c r="G114" s="9">
        <f t="shared" si="1"/>
        <v>464</v>
      </c>
      <c r="J114" s="6">
        <v>8</v>
      </c>
    </row>
    <row r="115" spans="1:12">
      <c r="B115" s="8" t="s">
        <v>396</v>
      </c>
    </row>
    <row r="116" spans="1:12" ht="76.5">
      <c r="A116" s="6" t="s">
        <v>50</v>
      </c>
      <c r="B116" s="7" t="s">
        <v>397</v>
      </c>
      <c r="C116" s="6" t="s">
        <v>569</v>
      </c>
      <c r="D116" s="7" t="s">
        <v>579</v>
      </c>
      <c r="E116" s="9">
        <f>Resources!$D$3*I116 + Resources!$D$4*J116 + Resources!$D$5*K116 + Resources!$D$6*L116 + Resources!$D$7*M116 + Resources!$D$8*N116 + Resources!$D$9*O116 + Resources!$D$10*P116</f>
        <v>272</v>
      </c>
      <c r="F116" s="9">
        <f>Resources!$D$2*H116</f>
        <v>0</v>
      </c>
      <c r="G116" s="9">
        <f t="shared" si="1"/>
        <v>272</v>
      </c>
      <c r="L116" s="6">
        <v>8</v>
      </c>
    </row>
    <row r="117" spans="1:12">
      <c r="B117" s="8" t="s">
        <v>398</v>
      </c>
    </row>
    <row r="118" spans="1:12" ht="60.75">
      <c r="A118" s="6" t="s">
        <v>52</v>
      </c>
      <c r="B118" s="7" t="s">
        <v>399</v>
      </c>
      <c r="C118" s="6" t="s">
        <v>569</v>
      </c>
      <c r="D118" s="7" t="s">
        <v>579</v>
      </c>
      <c r="E118" s="9">
        <f>Resources!$D$3*I118 + Resources!$D$4*J118 + Resources!$D$5*K118 + Resources!$D$6*L118 + Resources!$D$7*M118 + Resources!$D$8*N118 + Resources!$D$9*O118 + Resources!$D$10*P118</f>
        <v>272</v>
      </c>
      <c r="F118" s="9">
        <f>Resources!$D$2*H118</f>
        <v>0</v>
      </c>
      <c r="G118" s="9">
        <f t="shared" si="1"/>
        <v>272</v>
      </c>
      <c r="L118" s="6">
        <v>8</v>
      </c>
    </row>
    <row r="119" spans="1:12" ht="30.75">
      <c r="A119" s="6" t="s">
        <v>54</v>
      </c>
      <c r="B119" s="7" t="s">
        <v>400</v>
      </c>
      <c r="C119" s="6" t="s">
        <v>569</v>
      </c>
      <c r="D119" s="7" t="s">
        <v>579</v>
      </c>
      <c r="E119" s="9">
        <f>Resources!$D$3*I119 + Resources!$D$4*J119 + Resources!$D$5*K119 + Resources!$D$6*L119 + Resources!$D$7*M119 + Resources!$D$8*N119 + Resources!$D$9*O119 + Resources!$D$10*P119</f>
        <v>464</v>
      </c>
      <c r="F119" s="9">
        <f>Resources!$D$2*H119</f>
        <v>0</v>
      </c>
      <c r="G119" s="9">
        <f t="shared" si="1"/>
        <v>464</v>
      </c>
      <c r="J119" s="6">
        <v>8</v>
      </c>
    </row>
    <row r="120" spans="1:12" ht="18.75">
      <c r="B120" s="10" t="s">
        <v>401</v>
      </c>
      <c r="E120" s="9">
        <f>Resources!$D$3*I120 + Resources!$D$4*J120 + Resources!$D$5*K120 + Resources!$D$6*L120 + Resources!$D$7*M120 + Resources!$D$8*N120 + Resources!$D$9*O120 + Resources!$D$10*P120</f>
        <v>0</v>
      </c>
      <c r="F120" s="9">
        <f>Resources!$D$2*H120</f>
        <v>0</v>
      </c>
      <c r="G120" s="9">
        <f t="shared" si="1"/>
        <v>0</v>
      </c>
    </row>
    <row r="121" spans="1:12" ht="30.75">
      <c r="A121" s="6" t="s">
        <v>55</v>
      </c>
      <c r="B121" s="7" t="s">
        <v>402</v>
      </c>
      <c r="C121" s="6" t="s">
        <v>569</v>
      </c>
      <c r="D121" s="7" t="s">
        <v>581</v>
      </c>
      <c r="E121" s="9">
        <f>Resources!$D$3*I121 + Resources!$D$4*J121 + Resources!$D$5*K121 + Resources!$D$6*L121 + Resources!$D$7*M121 + Resources!$D$8*N121 + Resources!$D$9*O121 + Resources!$D$10*P121</f>
        <v>464</v>
      </c>
      <c r="F121" s="9">
        <f>Resources!$D$2*H121</f>
        <v>0</v>
      </c>
      <c r="G121" s="9">
        <f t="shared" si="1"/>
        <v>464</v>
      </c>
      <c r="J121" s="6">
        <v>8</v>
      </c>
    </row>
    <row r="122" spans="1:12" ht="45.75">
      <c r="A122" s="6" t="s">
        <v>169</v>
      </c>
      <c r="B122" s="7" t="s">
        <v>403</v>
      </c>
      <c r="C122" s="6" t="s">
        <v>569</v>
      </c>
      <c r="D122" s="7" t="s">
        <v>581</v>
      </c>
      <c r="E122" s="9">
        <f>Resources!$D$3*I122 + Resources!$D$4*J122 + Resources!$D$5*K122 + Resources!$D$6*L122 + Resources!$D$7*M122 + Resources!$D$8*N122 + Resources!$D$9*O122 + Resources!$D$10*P122</f>
        <v>464</v>
      </c>
      <c r="F122" s="9">
        <f>Resources!$D$2*H122</f>
        <v>0</v>
      </c>
      <c r="G122" s="9">
        <f t="shared" si="1"/>
        <v>464</v>
      </c>
      <c r="J122" s="6">
        <v>8</v>
      </c>
    </row>
    <row r="123" spans="1:12" ht="30.75">
      <c r="A123" s="6" t="s">
        <v>173</v>
      </c>
      <c r="B123" s="7" t="s">
        <v>404</v>
      </c>
      <c r="C123" s="6" t="s">
        <v>569</v>
      </c>
      <c r="D123" s="7" t="s">
        <v>581</v>
      </c>
      <c r="E123" s="9">
        <f>Resources!$D$3*I123 + Resources!$D$4*J123 + Resources!$D$5*K123 + Resources!$D$6*L123 + Resources!$D$7*M123 + Resources!$D$8*N123 + Resources!$D$9*O123 + Resources!$D$10*P123</f>
        <v>464</v>
      </c>
      <c r="F123" s="9">
        <f>Resources!$D$2*H123</f>
        <v>0</v>
      </c>
      <c r="G123" s="9">
        <f t="shared" si="1"/>
        <v>464</v>
      </c>
      <c r="J123" s="6">
        <v>8</v>
      </c>
    </row>
    <row r="124" spans="1:12" ht="30.75">
      <c r="A124" s="6" t="s">
        <v>176</v>
      </c>
      <c r="B124" s="7" t="s">
        <v>405</v>
      </c>
      <c r="C124" s="6" t="s">
        <v>569</v>
      </c>
      <c r="D124" s="7" t="s">
        <v>581</v>
      </c>
      <c r="E124" s="9">
        <f>Resources!$D$3*I124 + Resources!$D$4*J124 + Resources!$D$5*K124 + Resources!$D$6*L124 + Resources!$D$7*M124 + Resources!$D$8*N124 + Resources!$D$9*O124 + Resources!$D$10*P124</f>
        <v>2320</v>
      </c>
      <c r="F124" s="9">
        <f>Resources!$D$2*H124</f>
        <v>0</v>
      </c>
      <c r="G124" s="9">
        <f t="shared" si="1"/>
        <v>2320</v>
      </c>
      <c r="J124" s="6">
        <v>40</v>
      </c>
    </row>
    <row r="125" spans="1:12">
      <c r="A125" s="6" t="s">
        <v>177</v>
      </c>
      <c r="B125" s="7" t="s">
        <v>406</v>
      </c>
      <c r="C125" s="6" t="s">
        <v>569</v>
      </c>
      <c r="D125" s="7" t="s">
        <v>581</v>
      </c>
      <c r="E125" s="9">
        <f>Resources!$D$3*I125 + Resources!$D$4*J125 + Resources!$D$5*K125 + Resources!$D$6*L125 + Resources!$D$7*M125 + Resources!$D$8*N125 + Resources!$D$9*O125 + Resources!$D$10*P125</f>
        <v>928</v>
      </c>
      <c r="F125" s="9">
        <f>Resources!$D$2*H125</f>
        <v>0</v>
      </c>
      <c r="G125" s="9">
        <f t="shared" si="1"/>
        <v>928</v>
      </c>
      <c r="J125" s="6">
        <v>16</v>
      </c>
    </row>
    <row r="126" spans="1:12" ht="18.75">
      <c r="B126" s="10" t="s">
        <v>171</v>
      </c>
    </row>
    <row r="127" spans="1:12">
      <c r="B127" s="8" t="s">
        <v>172</v>
      </c>
    </row>
    <row r="128" spans="1:12" ht="30.75">
      <c r="A128" s="6" t="s">
        <v>180</v>
      </c>
      <c r="B128" s="7" t="s">
        <v>407</v>
      </c>
      <c r="C128" s="6" t="s">
        <v>569</v>
      </c>
      <c r="D128" s="7" t="s">
        <v>578</v>
      </c>
      <c r="E128" s="9">
        <f>Resources!$D$3*I128 + Resources!$D$4*J128 + Resources!$D$5*K128 + Resources!$D$6*L128 + Resources!$D$7*M128 + Resources!$D$8*N128 + Resources!$D$9*O128 + Resources!$D$10*P128</f>
        <v>1368</v>
      </c>
      <c r="F128" s="9">
        <f>Resources!$D$2*H128</f>
        <v>0</v>
      </c>
      <c r="G128" s="9">
        <f t="shared" si="1"/>
        <v>1368</v>
      </c>
      <c r="K128" s="6">
        <v>24</v>
      </c>
    </row>
    <row r="129" spans="1:14" ht="30.75">
      <c r="A129" s="6" t="s">
        <v>182</v>
      </c>
      <c r="B129" s="7" t="s">
        <v>408</v>
      </c>
      <c r="C129" s="6" t="s">
        <v>569</v>
      </c>
      <c r="D129" s="7" t="s">
        <v>578</v>
      </c>
      <c r="E129" s="9">
        <f>Resources!$D$3*I129 + Resources!$D$4*J129 + Resources!$D$5*K129 + Resources!$D$6*L129 + Resources!$D$7*M129 + Resources!$D$8*N129 + Resources!$D$9*O129 + Resources!$D$10*P129</f>
        <v>456</v>
      </c>
      <c r="F129" s="9">
        <f>Resources!$D$2*H129</f>
        <v>0</v>
      </c>
      <c r="G129" s="9">
        <f t="shared" si="1"/>
        <v>456</v>
      </c>
      <c r="K129" s="6">
        <v>8</v>
      </c>
    </row>
    <row r="130" spans="1:14">
      <c r="B130" s="8" t="s">
        <v>175</v>
      </c>
    </row>
    <row r="131" spans="1:14" ht="45.75">
      <c r="A131" s="6" t="s">
        <v>184</v>
      </c>
      <c r="B131" s="7" t="s">
        <v>409</v>
      </c>
      <c r="C131" s="6" t="s">
        <v>569</v>
      </c>
      <c r="D131" s="7" t="s">
        <v>578</v>
      </c>
      <c r="E131" s="9">
        <f>Resources!$D$3*I131 + Resources!$D$4*J131 + Resources!$D$5*K131 + Resources!$D$6*L131 + Resources!$D$7*M131 + Resources!$D$8*N131 + Resources!$D$9*O131 + Resources!$D$10*P131</f>
        <v>1824</v>
      </c>
      <c r="F131" s="9">
        <f>Resources!$D$2*H131</f>
        <v>0</v>
      </c>
      <c r="G131" s="9">
        <f t="shared" si="1"/>
        <v>1824</v>
      </c>
      <c r="K131" s="6">
        <v>32</v>
      </c>
    </row>
    <row r="132" spans="1:14" ht="30.75">
      <c r="A132" s="6" t="s">
        <v>186</v>
      </c>
      <c r="B132" s="7" t="s">
        <v>410</v>
      </c>
      <c r="C132" s="6" t="s">
        <v>569</v>
      </c>
      <c r="D132" s="7" t="s">
        <v>578</v>
      </c>
      <c r="E132" s="9">
        <f>Resources!$D$3*I132 + Resources!$D$4*J132 + Resources!$D$5*K132 + Resources!$D$6*L132 + Resources!$D$7*M132 + Resources!$D$8*N132 + Resources!$D$9*O132 + Resources!$D$10*P132</f>
        <v>912</v>
      </c>
      <c r="F132" s="9">
        <f>Resources!$D$2*H132</f>
        <v>0</v>
      </c>
      <c r="G132" s="9">
        <f t="shared" si="1"/>
        <v>912</v>
      </c>
      <c r="K132" s="6">
        <v>16</v>
      </c>
    </row>
    <row r="133" spans="1:14" ht="18.75">
      <c r="B133" s="10" t="s">
        <v>29</v>
      </c>
    </row>
    <row r="134" spans="1:14">
      <c r="A134" s="6" t="s">
        <v>188</v>
      </c>
      <c r="B134" s="7" t="s">
        <v>411</v>
      </c>
      <c r="C134" s="6" t="s">
        <v>582</v>
      </c>
      <c r="D134" s="7" t="s">
        <v>583</v>
      </c>
      <c r="E134" s="9">
        <f>Resources!$D$3*I134 + Resources!$D$4*J134 + Resources!$D$5*K134 + Resources!$D$6*L134 + Resources!$D$7*M134 + Resources!$D$8*N134 + Resources!$D$9*O134 + Resources!$D$10*P134</f>
        <v>2720</v>
      </c>
      <c r="F134" s="9">
        <f>Resources!$D$2*H134</f>
        <v>0</v>
      </c>
      <c r="G134" s="9">
        <f t="shared" ref="G134:G196" si="2">E134+F134</f>
        <v>2720</v>
      </c>
      <c r="I134" s="6">
        <v>20</v>
      </c>
      <c r="N134" s="6">
        <v>20</v>
      </c>
    </row>
    <row r="135" spans="1:14" ht="18.75">
      <c r="B135" s="10" t="s">
        <v>179</v>
      </c>
    </row>
    <row r="136" spans="1:14">
      <c r="B136" s="8" t="s">
        <v>114</v>
      </c>
    </row>
    <row r="137" spans="1:14">
      <c r="A137" s="6" t="s">
        <v>190</v>
      </c>
      <c r="B137" s="18" t="s">
        <v>412</v>
      </c>
      <c r="C137" s="6" t="s">
        <v>569</v>
      </c>
      <c r="D137" s="7" t="s">
        <v>584</v>
      </c>
      <c r="E137" s="9">
        <f>Resources!$D$3*I137 + Resources!$D$4*J137 + Resources!$D$5*K137 + Resources!$D$6*L137 + Resources!$D$7*M137 + Resources!$D$8*N137 + Resources!$D$9*O137 + Resources!$D$10*P137</f>
        <v>200</v>
      </c>
      <c r="F137" s="9">
        <f>Resources!$D$2*H137</f>
        <v>0</v>
      </c>
      <c r="G137" s="9">
        <f t="shared" si="2"/>
        <v>200</v>
      </c>
      <c r="M137" s="6">
        <v>8</v>
      </c>
    </row>
    <row r="138" spans="1:14" ht="30.75">
      <c r="A138" s="6" t="s">
        <v>192</v>
      </c>
      <c r="B138" s="7" t="s">
        <v>413</v>
      </c>
      <c r="C138" s="6" t="s">
        <v>569</v>
      </c>
      <c r="D138" s="7" t="s">
        <v>584</v>
      </c>
      <c r="E138" s="9">
        <f>Resources!$D$3*I138 + Resources!$D$4*J138 + Resources!$D$5*K138 + Resources!$D$6*L138 + Resources!$D$7*M138 + Resources!$D$8*N138 + Resources!$D$9*O138 + Resources!$D$10*P138</f>
        <v>200</v>
      </c>
      <c r="F138" s="9">
        <f>Resources!$D$2*H138</f>
        <v>0</v>
      </c>
      <c r="G138" s="9">
        <f t="shared" si="2"/>
        <v>200</v>
      </c>
      <c r="M138" s="6">
        <v>8</v>
      </c>
    </row>
    <row r="139" spans="1:14" ht="30.75">
      <c r="A139" s="6" t="s">
        <v>194</v>
      </c>
      <c r="B139" s="7" t="s">
        <v>414</v>
      </c>
      <c r="C139" s="6" t="s">
        <v>569</v>
      </c>
      <c r="D139" s="7" t="s">
        <v>584</v>
      </c>
      <c r="E139" s="9">
        <f>Resources!$D$3*I139 + Resources!$D$4*J139 + Resources!$D$5*K139 + Resources!$D$6*L139 + Resources!$D$7*M139 + Resources!$D$8*N139 + Resources!$D$9*O139 + Resources!$D$10*P139</f>
        <v>200</v>
      </c>
      <c r="F139" s="9">
        <f>Resources!$D$2*H139</f>
        <v>0</v>
      </c>
      <c r="G139" s="9">
        <f t="shared" si="2"/>
        <v>200</v>
      </c>
      <c r="M139" s="6">
        <v>8</v>
      </c>
    </row>
    <row r="140" spans="1:14">
      <c r="A140" s="6" t="s">
        <v>196</v>
      </c>
      <c r="B140" s="7" t="s">
        <v>316</v>
      </c>
      <c r="C140" s="6" t="s">
        <v>569</v>
      </c>
      <c r="D140" s="7" t="s">
        <v>584</v>
      </c>
      <c r="E140" s="9">
        <f>Resources!$D$3*I140 + Resources!$D$4*J140 + Resources!$D$5*K140 + Resources!$D$6*L140 + Resources!$D$7*M140 + Resources!$D$8*N140 + Resources!$D$9*O140 + Resources!$D$10*P140</f>
        <v>100</v>
      </c>
      <c r="F140" s="9">
        <f>Resources!$D$2*H140</f>
        <v>0</v>
      </c>
      <c r="G140" s="9">
        <f t="shared" si="2"/>
        <v>100</v>
      </c>
      <c r="M140" s="6">
        <v>4</v>
      </c>
    </row>
    <row r="141" spans="1:14" ht="30.75">
      <c r="A141" s="6" t="s">
        <v>198</v>
      </c>
      <c r="B141" s="7" t="s">
        <v>415</v>
      </c>
      <c r="C141" s="6" t="s">
        <v>569</v>
      </c>
      <c r="D141" s="7" t="s">
        <v>584</v>
      </c>
      <c r="E141" s="9">
        <f>Resources!$D$3*I141 + Resources!$D$4*J141 + Resources!$D$5*K141 + Resources!$D$6*L141 + Resources!$D$7*M141 + Resources!$D$8*N141 + Resources!$D$9*O141 + Resources!$D$10*P141</f>
        <v>200</v>
      </c>
      <c r="F141" s="9">
        <f>Resources!$D$2*H141</f>
        <v>0</v>
      </c>
      <c r="G141" s="9">
        <f t="shared" si="2"/>
        <v>200</v>
      </c>
      <c r="M141" s="6">
        <v>8</v>
      </c>
    </row>
    <row r="142" spans="1:14" ht="30.75">
      <c r="A142" s="6" t="s">
        <v>202</v>
      </c>
      <c r="B142" s="7" t="s">
        <v>416</v>
      </c>
      <c r="C142" s="6" t="s">
        <v>569</v>
      </c>
      <c r="D142" s="7" t="s">
        <v>584</v>
      </c>
      <c r="E142" s="9">
        <f>Resources!$D$3*I142 + Resources!$D$4*J142 + Resources!$D$5*K142 + Resources!$D$6*L142 + Resources!$D$7*M142 + Resources!$D$8*N142 + Resources!$D$9*O142 + Resources!$D$10*P142</f>
        <v>400</v>
      </c>
      <c r="F142" s="9">
        <f>Resources!$D$2*H142</f>
        <v>0</v>
      </c>
      <c r="G142" s="9">
        <f t="shared" si="2"/>
        <v>400</v>
      </c>
      <c r="M142" s="6">
        <v>16</v>
      </c>
    </row>
    <row r="143" spans="1:14" ht="30.75">
      <c r="A143" s="6" t="s">
        <v>204</v>
      </c>
      <c r="B143" s="7" t="s">
        <v>417</v>
      </c>
      <c r="C143" s="6" t="s">
        <v>569</v>
      </c>
      <c r="D143" s="7" t="s">
        <v>584</v>
      </c>
      <c r="E143" s="9">
        <f>Resources!$D$3*I143 + Resources!$D$4*J143 + Resources!$D$5*K143 + Resources!$D$6*L143 + Resources!$D$7*M143 + Resources!$D$8*N143 + Resources!$D$9*O143 + Resources!$D$10*P143</f>
        <v>200</v>
      </c>
      <c r="F143" s="9">
        <f>Resources!$D$2*H143</f>
        <v>0</v>
      </c>
      <c r="G143" s="9">
        <f t="shared" si="2"/>
        <v>200</v>
      </c>
      <c r="M143" s="6">
        <v>8</v>
      </c>
    </row>
    <row r="144" spans="1:14">
      <c r="A144" s="6" t="s">
        <v>208</v>
      </c>
      <c r="B144" s="7" t="s">
        <v>324</v>
      </c>
      <c r="C144" s="6" t="s">
        <v>569</v>
      </c>
      <c r="D144" s="7" t="s">
        <v>584</v>
      </c>
      <c r="E144" s="9">
        <f>Resources!$D$3*I144 + Resources!$D$4*J144 + Resources!$D$5*K144 + Resources!$D$6*L144 + Resources!$D$7*M144 + Resources!$D$8*N144 + Resources!$D$9*O144 + Resources!$D$10*P144</f>
        <v>100</v>
      </c>
      <c r="F144" s="9">
        <f>Resources!$D$2*H144</f>
        <v>0</v>
      </c>
      <c r="G144" s="9">
        <f t="shared" si="2"/>
        <v>100</v>
      </c>
      <c r="M144" s="6">
        <v>4</v>
      </c>
    </row>
    <row r="145" spans="1:14">
      <c r="A145" s="6" t="s">
        <v>210</v>
      </c>
      <c r="B145" s="7" t="s">
        <v>328</v>
      </c>
      <c r="C145" s="6" t="s">
        <v>569</v>
      </c>
      <c r="D145" s="7" t="s">
        <v>584</v>
      </c>
      <c r="E145" s="9">
        <f>Resources!$D$3*I145 + Resources!$D$4*J145 + Resources!$D$5*K145 + Resources!$D$6*L145 + Resources!$D$7*M145 + Resources!$D$8*N145 + Resources!$D$9*O145 + Resources!$D$10*P145</f>
        <v>400</v>
      </c>
      <c r="F145" s="9">
        <f>Resources!$D$2*H145</f>
        <v>0</v>
      </c>
      <c r="G145" s="9">
        <f t="shared" si="2"/>
        <v>400</v>
      </c>
      <c r="M145" s="6">
        <v>16</v>
      </c>
    </row>
    <row r="146" spans="1:14">
      <c r="A146" s="6" t="s">
        <v>418</v>
      </c>
      <c r="B146" s="7" t="s">
        <v>330</v>
      </c>
      <c r="C146" s="6" t="s">
        <v>569</v>
      </c>
      <c r="D146" s="7" t="s">
        <v>584</v>
      </c>
      <c r="E146" s="9">
        <f>Resources!$D$3*I146 + Resources!$D$4*J146 + Resources!$D$5*K146 + Resources!$D$6*L146 + Resources!$D$7*M146 + Resources!$D$8*N146 + Resources!$D$9*O146 + Resources!$D$10*P146</f>
        <v>400</v>
      </c>
      <c r="F146" s="9">
        <f>Resources!$D$2*H146</f>
        <v>0</v>
      </c>
      <c r="G146" s="9">
        <f t="shared" si="2"/>
        <v>400</v>
      </c>
      <c r="M146" s="6">
        <v>16</v>
      </c>
    </row>
    <row r="147" spans="1:14" ht="30.75">
      <c r="A147" s="6" t="s">
        <v>419</v>
      </c>
      <c r="B147" s="7" t="s">
        <v>332</v>
      </c>
      <c r="C147" s="6" t="s">
        <v>571</v>
      </c>
      <c r="D147" s="7" t="s">
        <v>585</v>
      </c>
      <c r="E147" s="9">
        <f>Resources!$D$3*I147 + Resources!$D$4*J147 + Resources!$D$5*K147 + Resources!$D$6*L147 + Resources!$D$7*M147 + Resources!$D$8*N147 + Resources!$D$9*O147 + Resources!$D$10*P147</f>
        <v>2576</v>
      </c>
      <c r="F147" s="9">
        <f>Resources!$D$2*H147</f>
        <v>0</v>
      </c>
      <c r="G147" s="9">
        <f t="shared" si="2"/>
        <v>2576</v>
      </c>
      <c r="I147" s="6">
        <v>16</v>
      </c>
      <c r="M147" s="6">
        <v>16</v>
      </c>
      <c r="N147" s="6">
        <v>16</v>
      </c>
    </row>
    <row r="148" spans="1:14">
      <c r="A148" s="6" t="s">
        <v>420</v>
      </c>
      <c r="B148" s="7" t="s">
        <v>334</v>
      </c>
      <c r="C148" s="6" t="s">
        <v>571</v>
      </c>
      <c r="D148" s="7" t="s">
        <v>586</v>
      </c>
      <c r="E148" s="9">
        <f>Resources!$D$3*I148 + Resources!$D$4*J148 + Resources!$D$5*K148 + Resources!$D$6*L148 + Resources!$D$7*M148 + Resources!$D$8*N148 + Resources!$D$9*O148 + Resources!$D$10*P148</f>
        <v>7320</v>
      </c>
      <c r="F148" s="9">
        <f>Resources!$D$2*H148</f>
        <v>0</v>
      </c>
      <c r="G148" s="9">
        <f t="shared" si="2"/>
        <v>7320</v>
      </c>
      <c r="I148" s="6">
        <v>40</v>
      </c>
      <c r="J148" s="6">
        <v>40</v>
      </c>
      <c r="K148" s="6">
        <v>40</v>
      </c>
    </row>
    <row r="149" spans="1:14">
      <c r="A149" s="6" t="s">
        <v>421</v>
      </c>
      <c r="B149" s="7" t="s">
        <v>336</v>
      </c>
      <c r="C149" s="6" t="s">
        <v>569</v>
      </c>
      <c r="D149" s="7" t="s">
        <v>584</v>
      </c>
      <c r="E149" s="9">
        <f>Resources!$D$3*I149 + Resources!$D$4*J149 + Resources!$D$5*K149 + Resources!$D$6*L149 + Resources!$D$7*M149 + Resources!$D$8*N149 + Resources!$D$9*O149 + Resources!$D$10*P149</f>
        <v>400</v>
      </c>
      <c r="F149" s="9">
        <f>Resources!$D$2*H149</f>
        <v>0</v>
      </c>
      <c r="G149" s="9">
        <f t="shared" si="2"/>
        <v>400</v>
      </c>
      <c r="M149" s="6">
        <v>16</v>
      </c>
    </row>
    <row r="150" spans="1:14">
      <c r="A150" s="6" t="s">
        <v>422</v>
      </c>
      <c r="B150" s="7" t="s">
        <v>338</v>
      </c>
      <c r="C150" s="6" t="s">
        <v>569</v>
      </c>
      <c r="D150" s="7" t="s">
        <v>584</v>
      </c>
      <c r="E150" s="9">
        <f>Resources!$D$3*I150 + Resources!$D$4*J150 + Resources!$D$5*K150 + Resources!$D$6*L150 + Resources!$D$7*M150 + Resources!$D$8*N150 + Resources!$D$9*O150 + Resources!$D$10*P150</f>
        <v>400</v>
      </c>
      <c r="F150" s="9">
        <f>Resources!$D$2*H150</f>
        <v>0</v>
      </c>
      <c r="G150" s="9">
        <f t="shared" si="2"/>
        <v>400</v>
      </c>
      <c r="M150" s="6">
        <v>16</v>
      </c>
    </row>
    <row r="151" spans="1:14">
      <c r="B151" s="8" t="s">
        <v>127</v>
      </c>
    </row>
    <row r="152" spans="1:14" ht="30.75">
      <c r="A152" s="6" t="s">
        <v>423</v>
      </c>
      <c r="B152" s="7" t="s">
        <v>424</v>
      </c>
      <c r="C152" s="6" t="s">
        <v>569</v>
      </c>
      <c r="D152" s="7" t="s">
        <v>584</v>
      </c>
      <c r="E152" s="9">
        <f>Resources!$D$3*I152 + Resources!$D$4*J152 + Resources!$D$5*K152 + Resources!$D$6*L152 + Resources!$D$7*M152 + Resources!$D$8*N152 + Resources!$D$9*O152 + Resources!$D$10*P152</f>
        <v>400</v>
      </c>
      <c r="F152" s="9">
        <f>Resources!$D$2*H152</f>
        <v>0</v>
      </c>
      <c r="G152" s="9">
        <f t="shared" si="2"/>
        <v>400</v>
      </c>
      <c r="M152" s="6">
        <v>16</v>
      </c>
    </row>
    <row r="153" spans="1:14" ht="30.75">
      <c r="A153" s="6" t="s">
        <v>425</v>
      </c>
      <c r="B153" s="7" t="s">
        <v>426</v>
      </c>
      <c r="C153" s="6" t="s">
        <v>569</v>
      </c>
      <c r="D153" s="7" t="s">
        <v>584</v>
      </c>
      <c r="E153" s="9">
        <f>Resources!$D$3*I153 + Resources!$D$4*J153 + Resources!$D$5*K153 + Resources!$D$6*L153 + Resources!$D$7*M153 + Resources!$D$8*N153 + Resources!$D$9*O153 + Resources!$D$10*P153</f>
        <v>400</v>
      </c>
      <c r="F153" s="9">
        <f>Resources!$D$2*H153</f>
        <v>0</v>
      </c>
      <c r="G153" s="9">
        <f t="shared" si="2"/>
        <v>400</v>
      </c>
      <c r="M153" s="6">
        <v>16</v>
      </c>
    </row>
    <row r="154" spans="1:14" ht="30.75">
      <c r="A154" s="6" t="s">
        <v>427</v>
      </c>
      <c r="B154" s="7" t="s">
        <v>428</v>
      </c>
      <c r="C154" s="6" t="s">
        <v>569</v>
      </c>
      <c r="D154" s="7" t="s">
        <v>584</v>
      </c>
      <c r="E154" s="9">
        <f>Resources!$D$3*I154 + Resources!$D$4*J154 + Resources!$D$5*K154 + Resources!$D$6*L154 + Resources!$D$7*M154 + Resources!$D$8*N154 + Resources!$D$9*O154 + Resources!$D$10*P154</f>
        <v>200</v>
      </c>
      <c r="F154" s="9">
        <f>Resources!$D$2*H154</f>
        <v>0</v>
      </c>
      <c r="G154" s="9">
        <f t="shared" si="2"/>
        <v>200</v>
      </c>
      <c r="M154" s="6">
        <v>8</v>
      </c>
    </row>
    <row r="155" spans="1:14" ht="30.75">
      <c r="A155" s="6" t="s">
        <v>429</v>
      </c>
      <c r="B155" s="7" t="s">
        <v>430</v>
      </c>
      <c r="C155" s="6" t="s">
        <v>569</v>
      </c>
      <c r="D155" s="7" t="s">
        <v>584</v>
      </c>
      <c r="E155" s="9">
        <f>Resources!$D$3*I155 + Resources!$D$4*J155 + Resources!$D$5*K155 + Resources!$D$6*L155 + Resources!$D$7*M155 + Resources!$D$8*N155 + Resources!$D$9*O155 + Resources!$D$10*P155</f>
        <v>400</v>
      </c>
      <c r="F155" s="9">
        <f>Resources!$D$2*H155</f>
        <v>0</v>
      </c>
      <c r="G155" s="9">
        <f t="shared" si="2"/>
        <v>400</v>
      </c>
      <c r="M155" s="6">
        <v>16</v>
      </c>
    </row>
    <row r="156" spans="1:14" ht="30.75">
      <c r="A156" s="6" t="s">
        <v>431</v>
      </c>
      <c r="B156" s="7" t="s">
        <v>432</v>
      </c>
      <c r="C156" s="6" t="s">
        <v>569</v>
      </c>
      <c r="D156" s="7" t="s">
        <v>584</v>
      </c>
      <c r="E156" s="9">
        <f>Resources!$D$3*I156 + Resources!$D$4*J156 + Resources!$D$5*K156 + Resources!$D$6*L156 + Resources!$D$7*M156 + Resources!$D$8*N156 + Resources!$D$9*O156 + Resources!$D$10*P156</f>
        <v>400</v>
      </c>
      <c r="F156" s="9">
        <f>Resources!$D$2*H156</f>
        <v>0</v>
      </c>
      <c r="G156" s="9">
        <f t="shared" si="2"/>
        <v>400</v>
      </c>
      <c r="M156" s="6">
        <v>16</v>
      </c>
    </row>
    <row r="157" spans="1:14" ht="30.75">
      <c r="A157" s="6" t="s">
        <v>433</v>
      </c>
      <c r="B157" s="7" t="s">
        <v>343</v>
      </c>
      <c r="C157" s="6" t="s">
        <v>569</v>
      </c>
      <c r="D157" s="7" t="s">
        <v>584</v>
      </c>
      <c r="E157" s="9">
        <f>Resources!$D$3*I157 + Resources!$D$4*J157 + Resources!$D$5*K157 + Resources!$D$6*L157 + Resources!$D$7*M157 + Resources!$D$8*N157 + Resources!$D$9*O157 + Resources!$D$10*P157</f>
        <v>100</v>
      </c>
      <c r="F157" s="9">
        <f>Resources!$D$2*H157</f>
        <v>0</v>
      </c>
      <c r="G157" s="9">
        <f t="shared" si="2"/>
        <v>100</v>
      </c>
      <c r="M157" s="6">
        <v>4</v>
      </c>
    </row>
    <row r="158" spans="1:14" ht="30.75">
      <c r="A158" s="6" t="s">
        <v>434</v>
      </c>
      <c r="B158" s="7" t="s">
        <v>345</v>
      </c>
      <c r="C158" s="6" t="s">
        <v>569</v>
      </c>
      <c r="D158" s="7" t="s">
        <v>584</v>
      </c>
      <c r="E158" s="9">
        <f>Resources!$D$3*I158 + Resources!$D$4*J158 + Resources!$D$5*K158 + Resources!$D$6*L158 + Resources!$D$7*M158 + Resources!$D$8*N158 + Resources!$D$9*O158 + Resources!$D$10*P158</f>
        <v>400</v>
      </c>
      <c r="F158" s="9">
        <f>Resources!$D$2*H158</f>
        <v>0</v>
      </c>
      <c r="G158" s="9">
        <f t="shared" si="2"/>
        <v>400</v>
      </c>
      <c r="M158" s="6">
        <v>16</v>
      </c>
    </row>
    <row r="159" spans="1:14">
      <c r="A159" s="6" t="s">
        <v>435</v>
      </c>
      <c r="B159" s="7" t="s">
        <v>347</v>
      </c>
      <c r="C159" s="6" t="s">
        <v>569</v>
      </c>
      <c r="D159" s="7" t="s">
        <v>584</v>
      </c>
      <c r="E159" s="9">
        <f>Resources!$D$3*I159 + Resources!$D$4*J159 + Resources!$D$5*K159 + Resources!$D$6*L159 + Resources!$D$7*M159 + Resources!$D$8*N159 + Resources!$D$9*O159 + Resources!$D$10*P159</f>
        <v>400</v>
      </c>
      <c r="F159" s="9">
        <f>Resources!$D$2*H159</f>
        <v>0</v>
      </c>
      <c r="G159" s="9">
        <f t="shared" si="2"/>
        <v>400</v>
      </c>
      <c r="M159" s="6">
        <v>16</v>
      </c>
    </row>
    <row r="160" spans="1:14" ht="30.75">
      <c r="A160" s="6" t="s">
        <v>436</v>
      </c>
      <c r="B160" s="7" t="s">
        <v>349</v>
      </c>
      <c r="C160" s="6" t="s">
        <v>569</v>
      </c>
      <c r="D160" s="7" t="s">
        <v>584</v>
      </c>
      <c r="E160" s="9">
        <f>Resources!$D$3*I160 + Resources!$D$4*J160 + Resources!$D$5*K160 + Resources!$D$6*L160 + Resources!$D$7*M160 + Resources!$D$8*N160 + Resources!$D$9*O160 + Resources!$D$10*P160</f>
        <v>400</v>
      </c>
      <c r="F160" s="9">
        <f>Resources!$D$2*H160</f>
        <v>0</v>
      </c>
      <c r="G160" s="9">
        <f t="shared" si="2"/>
        <v>400</v>
      </c>
      <c r="M160" s="6">
        <v>16</v>
      </c>
    </row>
    <row r="161" spans="1:15" ht="30.75">
      <c r="A161" s="6" t="s">
        <v>437</v>
      </c>
      <c r="B161" s="7" t="s">
        <v>351</v>
      </c>
      <c r="C161" s="6" t="s">
        <v>571</v>
      </c>
      <c r="D161" s="7" t="s">
        <v>585</v>
      </c>
      <c r="E161" s="9">
        <f>Resources!$D$3*I161 + Resources!$D$4*J161 + Resources!$D$5*K161 + Resources!$D$6*L161 + Resources!$D$7*M161 + Resources!$D$8*N161 + Resources!$D$9*O161 + Resources!$D$10*P161</f>
        <v>1288</v>
      </c>
      <c r="F161" s="9">
        <f>Resources!$D$2*H161</f>
        <v>0</v>
      </c>
      <c r="G161" s="9">
        <f t="shared" si="2"/>
        <v>1288</v>
      </c>
      <c r="I161" s="6">
        <v>8</v>
      </c>
      <c r="M161" s="6">
        <v>8</v>
      </c>
      <c r="N161" s="6">
        <v>8</v>
      </c>
    </row>
    <row r="162" spans="1:15">
      <c r="A162" s="6" t="s">
        <v>438</v>
      </c>
      <c r="B162" s="7" t="s">
        <v>334</v>
      </c>
      <c r="C162" s="6" t="s">
        <v>571</v>
      </c>
      <c r="D162" s="7" t="s">
        <v>586</v>
      </c>
      <c r="E162" s="9">
        <f>Resources!$D$3*I162 + Resources!$D$4*J162 + Resources!$D$5*K162 + Resources!$D$6*L162 + Resources!$D$7*M162 + Resources!$D$8*N162 + Resources!$D$9*O162 + Resources!$D$10*P162</f>
        <v>9840</v>
      </c>
      <c r="F162" s="9">
        <f>Resources!$D$2*H162</f>
        <v>0</v>
      </c>
      <c r="G162" s="9">
        <f t="shared" si="2"/>
        <v>9840</v>
      </c>
      <c r="I162" s="6">
        <v>60</v>
      </c>
      <c r="J162" s="6">
        <v>60</v>
      </c>
      <c r="K162" s="6">
        <v>40</v>
      </c>
    </row>
    <row r="163" spans="1:15">
      <c r="A163" s="6" t="s">
        <v>439</v>
      </c>
      <c r="B163" s="7" t="s">
        <v>354</v>
      </c>
      <c r="C163" s="6" t="s">
        <v>569</v>
      </c>
      <c r="D163" s="7" t="s">
        <v>584</v>
      </c>
      <c r="E163" s="9">
        <f>Resources!$D$3*I163 + Resources!$D$4*J163 + Resources!$D$5*K163 + Resources!$D$6*L163 + Resources!$D$7*M163 + Resources!$D$8*N163 + Resources!$D$9*O163 + Resources!$D$10*P163</f>
        <v>400</v>
      </c>
      <c r="F163" s="9">
        <f>Resources!$D$2*H163</f>
        <v>0</v>
      </c>
      <c r="G163" s="9">
        <f t="shared" si="2"/>
        <v>400</v>
      </c>
      <c r="M163" s="6">
        <v>16</v>
      </c>
    </row>
    <row r="164" spans="1:15">
      <c r="A164" s="6" t="s">
        <v>440</v>
      </c>
      <c r="B164" s="7" t="s">
        <v>356</v>
      </c>
      <c r="C164" s="6" t="s">
        <v>569</v>
      </c>
      <c r="D164" s="7" t="s">
        <v>584</v>
      </c>
      <c r="E164" s="9">
        <f>Resources!$D$3*I164 + Resources!$D$4*J164 + Resources!$D$5*K164 + Resources!$D$6*L164 + Resources!$D$7*M164 + Resources!$D$8*N164 + Resources!$D$9*O164 + Resources!$D$10*P164</f>
        <v>400</v>
      </c>
      <c r="F164" s="9">
        <f>Resources!$D$2*H164</f>
        <v>0</v>
      </c>
      <c r="G164" s="9">
        <f t="shared" si="2"/>
        <v>400</v>
      </c>
      <c r="M164" s="6">
        <v>16</v>
      </c>
    </row>
    <row r="165" spans="1:15" ht="30.75">
      <c r="A165" s="6" t="s">
        <v>441</v>
      </c>
      <c r="B165" s="7" t="s">
        <v>358</v>
      </c>
      <c r="C165" s="6" t="s">
        <v>569</v>
      </c>
      <c r="D165" s="7" t="s">
        <v>584</v>
      </c>
      <c r="E165" s="9">
        <f>Resources!$D$3*I165 + Resources!$D$4*J165 + Resources!$D$5*K165 + Resources!$D$6*L165 + Resources!$D$7*M165 + Resources!$D$8*N165 + Resources!$D$9*O165 + Resources!$D$10*P165</f>
        <v>200</v>
      </c>
      <c r="F165" s="9">
        <f>Resources!$D$2*H165</f>
        <v>0</v>
      </c>
      <c r="G165" s="9">
        <f t="shared" si="2"/>
        <v>200</v>
      </c>
      <c r="M165" s="6">
        <v>8</v>
      </c>
    </row>
    <row r="166" spans="1:15">
      <c r="B166" s="8" t="s">
        <v>195</v>
      </c>
    </row>
    <row r="167" spans="1:15">
      <c r="A167" s="6" t="s">
        <v>442</v>
      </c>
      <c r="B167" s="7" t="s">
        <v>197</v>
      </c>
      <c r="C167" s="6" t="s">
        <v>569</v>
      </c>
      <c r="D167" s="7" t="s">
        <v>584</v>
      </c>
      <c r="E167" s="9">
        <f>Resources!$D$3*I167 + Resources!$D$4*J167 + Resources!$D$5*K167 + Resources!$D$6*L167 + Resources!$D$7*M167 + Resources!$D$8*N167 + Resources!$D$9*O167 + Resources!$D$10*P167</f>
        <v>600</v>
      </c>
      <c r="F167" s="9">
        <f>Resources!$D$2*H167</f>
        <v>0</v>
      </c>
      <c r="G167" s="9">
        <f t="shared" si="2"/>
        <v>600</v>
      </c>
      <c r="M167" s="6">
        <v>24</v>
      </c>
    </row>
    <row r="168" spans="1:15">
      <c r="A168" s="6" t="s">
        <v>443</v>
      </c>
      <c r="B168" s="7" t="s">
        <v>444</v>
      </c>
      <c r="C168" s="6" t="s">
        <v>571</v>
      </c>
      <c r="D168" s="7" t="s">
        <v>587</v>
      </c>
      <c r="E168" s="9">
        <f>Resources!$D$3*I168 + Resources!$D$4*J168 + Resources!$D$5*K168 + Resources!$D$6*L168 + Resources!$D$7*M168 + Resources!$D$8*N168 + Resources!$D$9*O168 + Resources!$D$10*P168</f>
        <v>600</v>
      </c>
      <c r="F168" s="9">
        <f>Resources!$D$2*H168</f>
        <v>0</v>
      </c>
      <c r="G168" s="9">
        <f t="shared" si="2"/>
        <v>600</v>
      </c>
      <c r="M168" s="6">
        <v>24</v>
      </c>
    </row>
    <row r="169" spans="1:15" ht="30.75">
      <c r="A169" s="6" t="s">
        <v>445</v>
      </c>
      <c r="B169" s="7" t="s">
        <v>364</v>
      </c>
      <c r="C169" s="6" t="s">
        <v>571</v>
      </c>
      <c r="D169" s="7" t="s">
        <v>587</v>
      </c>
      <c r="E169" s="9">
        <f>Resources!$D$3*I169 + Resources!$D$4*J169 + Resources!$D$5*K169 + Resources!$D$6*L169 + Resources!$D$7*M169 + Resources!$D$8*N169 + Resources!$D$9*O169 + Resources!$D$10*P169</f>
        <v>744</v>
      </c>
      <c r="F169" s="9">
        <f>Resources!$D$2*H169</f>
        <v>544</v>
      </c>
      <c r="G169" s="9">
        <f t="shared" si="2"/>
        <v>1288</v>
      </c>
      <c r="H169" s="6">
        <v>8</v>
      </c>
      <c r="I169" s="6">
        <v>8</v>
      </c>
      <c r="M169" s="6">
        <v>8</v>
      </c>
    </row>
    <row r="170" spans="1:15">
      <c r="A170" s="6" t="s">
        <v>446</v>
      </c>
      <c r="B170" s="7" t="s">
        <v>334</v>
      </c>
      <c r="C170" s="6" t="s">
        <v>571</v>
      </c>
      <c r="D170" s="7" t="s">
        <v>586</v>
      </c>
      <c r="E170" s="9">
        <f>Resources!$D$3*I170 + Resources!$D$4*J170 + Resources!$D$5*K170 + Resources!$D$6*L170 + Resources!$D$7*M170 + Resources!$D$8*N170 + Resources!$D$9*O170 + Resources!$D$10*P170</f>
        <v>9840</v>
      </c>
      <c r="F170" s="9">
        <f>Resources!$D$2*H170</f>
        <v>0</v>
      </c>
      <c r="G170" s="9">
        <f t="shared" si="2"/>
        <v>9840</v>
      </c>
      <c r="I170" s="6">
        <v>60</v>
      </c>
      <c r="J170" s="6">
        <v>60</v>
      </c>
      <c r="K170" s="6">
        <v>40</v>
      </c>
    </row>
    <row r="171" spans="1:15">
      <c r="A171" s="6" t="s">
        <v>447</v>
      </c>
      <c r="B171" s="7" t="s">
        <v>367</v>
      </c>
      <c r="C171" s="6" t="s">
        <v>571</v>
      </c>
      <c r="D171" s="7" t="s">
        <v>587</v>
      </c>
      <c r="E171" s="9">
        <f>Resources!$D$3*I171 + Resources!$D$4*J171 + Resources!$D$5*K171 + Resources!$D$6*L171 + Resources!$D$7*M171 + Resources!$D$8*N171 + Resources!$D$9*O171 + Resources!$D$10*P171</f>
        <v>1688</v>
      </c>
      <c r="F171" s="9">
        <f>Resources!$D$2*H171</f>
        <v>1088</v>
      </c>
      <c r="G171" s="9">
        <f t="shared" si="2"/>
        <v>2776</v>
      </c>
      <c r="H171" s="6">
        <v>16</v>
      </c>
      <c r="I171" s="6">
        <v>16</v>
      </c>
      <c r="M171" s="6">
        <v>24</v>
      </c>
    </row>
    <row r="172" spans="1:15" ht="18.75">
      <c r="B172" s="10" t="s">
        <v>200</v>
      </c>
    </row>
    <row r="173" spans="1:15">
      <c r="B173" s="8" t="s">
        <v>201</v>
      </c>
    </row>
    <row r="174" spans="1:15" ht="30.75">
      <c r="A174" s="6" t="s">
        <v>448</v>
      </c>
      <c r="B174" s="7" t="s">
        <v>449</v>
      </c>
      <c r="C174" s="6" t="s">
        <v>582</v>
      </c>
      <c r="D174" s="7" t="s">
        <v>588</v>
      </c>
      <c r="E174" s="9">
        <f>Resources!$D$3*I174 + Resources!$D$4*J174 + Resources!$D$5*K174 + Resources!$D$6*L174 + Resources!$D$7*M174 + Resources!$D$8*N174 + Resources!$D$9*O174 + Resources!$D$10*P174</f>
        <v>1008</v>
      </c>
      <c r="F174" s="9">
        <f>Resources!$D$2*H174</f>
        <v>1088</v>
      </c>
      <c r="G174" s="9">
        <f t="shared" si="2"/>
        <v>2096</v>
      </c>
      <c r="H174" s="6">
        <v>16</v>
      </c>
      <c r="O174" s="6">
        <v>16</v>
      </c>
    </row>
    <row r="175" spans="1:15" ht="30.75">
      <c r="A175" s="6" t="s">
        <v>450</v>
      </c>
      <c r="B175" s="7" t="s">
        <v>451</v>
      </c>
      <c r="C175" s="6" t="s">
        <v>569</v>
      </c>
      <c r="D175" s="7" t="s">
        <v>570</v>
      </c>
      <c r="E175" s="9">
        <f>Resources!$D$3*I175 + Resources!$D$4*J175 + Resources!$D$5*K175 + Resources!$D$6*L175 + Resources!$D$7*M175 + Resources!$D$8*N175 + Resources!$D$9*O175 + Resources!$D$10*P175</f>
        <v>0</v>
      </c>
      <c r="F175" s="9">
        <f>Resources!$D$2*H175</f>
        <v>1632</v>
      </c>
      <c r="G175" s="9">
        <f t="shared" si="2"/>
        <v>1632</v>
      </c>
      <c r="H175" s="6">
        <v>24</v>
      </c>
    </row>
    <row r="176" spans="1:15">
      <c r="B176" s="8" t="s">
        <v>142</v>
      </c>
    </row>
    <row r="177" spans="1:16">
      <c r="A177" s="6" t="s">
        <v>452</v>
      </c>
      <c r="B177" s="18" t="s">
        <v>453</v>
      </c>
      <c r="C177" s="6" t="s">
        <v>569</v>
      </c>
      <c r="D177" s="7" t="s">
        <v>589</v>
      </c>
      <c r="E177" s="9">
        <f>Resources!$D$3*I177 + Resources!$D$4*J177 + Resources!$D$5*K177 + Resources!$D$6*L177 + Resources!$D$7*M177 + Resources!$D$8*N177 + Resources!$D$9*O177 + Resources!$D$10*P177</f>
        <v>504</v>
      </c>
      <c r="F177" s="9">
        <f>Resources!$D$2*H177</f>
        <v>0</v>
      </c>
      <c r="G177" s="9">
        <f t="shared" si="2"/>
        <v>504</v>
      </c>
      <c r="O177" s="6">
        <v>8</v>
      </c>
    </row>
    <row r="178" spans="1:16">
      <c r="B178" s="19" t="s">
        <v>147</v>
      </c>
      <c r="E178" s="9">
        <f>Resources!$D$3*I178 + Resources!$D$4*J178 + Resources!$D$5*K178 + Resources!$D$6*L178 + Resources!$D$7*M178 + Resources!$D$8*N178 + Resources!$D$9*O178 + Resources!$D$10*P178</f>
        <v>0</v>
      </c>
      <c r="F178" s="9">
        <f>Resources!$D$2*H178</f>
        <v>0</v>
      </c>
      <c r="G178" s="9">
        <f t="shared" si="2"/>
        <v>0</v>
      </c>
    </row>
    <row r="179" spans="1:16">
      <c r="A179" s="6" t="s">
        <v>454</v>
      </c>
      <c r="B179" s="18" t="s">
        <v>206</v>
      </c>
      <c r="C179" s="6" t="s">
        <v>569</v>
      </c>
      <c r="D179" s="7" t="s">
        <v>590</v>
      </c>
      <c r="E179" s="9">
        <f>Resources!$D$3*I179 + Resources!$D$4*J179 + Resources!$D$5*K179 + Resources!$D$6*L179 + Resources!$D$7*M179 + Resources!$D$8*N179 + Resources!$D$9*O179 + Resources!$D$10*P179</f>
        <v>544</v>
      </c>
      <c r="F179" s="9">
        <f>Resources!$D$2*H179</f>
        <v>0</v>
      </c>
      <c r="G179" s="9">
        <f t="shared" si="2"/>
        <v>544</v>
      </c>
      <c r="I179" s="6">
        <v>8</v>
      </c>
    </row>
    <row r="180" spans="1:16">
      <c r="A180" s="6" t="s">
        <v>455</v>
      </c>
      <c r="B180" s="18" t="s">
        <v>380</v>
      </c>
      <c r="C180" s="6" t="s">
        <v>569</v>
      </c>
      <c r="D180" s="7" t="s">
        <v>590</v>
      </c>
      <c r="E180" s="9">
        <f>Resources!$D$3*I180 + Resources!$D$4*J180 + Resources!$D$5*K180 + Resources!$D$6*L180 + Resources!$D$7*M180 + Resources!$D$8*N180 + Resources!$D$9*O180 + Resources!$D$10*P180</f>
        <v>2720</v>
      </c>
      <c r="F180" s="9">
        <f>Resources!$D$2*H180</f>
        <v>0</v>
      </c>
      <c r="G180" s="9">
        <f t="shared" si="2"/>
        <v>2720</v>
      </c>
      <c r="I180" s="6">
        <v>40</v>
      </c>
    </row>
    <row r="181" spans="1:16">
      <c r="B181" s="20" t="s">
        <v>207</v>
      </c>
    </row>
    <row r="182" spans="1:16" ht="30.75">
      <c r="A182" s="39" t="s">
        <v>456</v>
      </c>
      <c r="B182" s="18" t="s">
        <v>457</v>
      </c>
      <c r="C182" s="6" t="s">
        <v>569</v>
      </c>
      <c r="D182" s="7" t="s">
        <v>589</v>
      </c>
      <c r="E182" s="9">
        <f>Resources!$D$3*I182 + Resources!$D$4*J182 + Resources!$D$5*K182 + Resources!$D$6*L182 + Resources!$D$7*M182 + Resources!$D$8*N182 + Resources!$D$9*O182 + Resources!$D$10*P182</f>
        <v>126</v>
      </c>
      <c r="F182" s="9">
        <f>Resources!$D$2*H182</f>
        <v>0</v>
      </c>
      <c r="G182" s="9">
        <f t="shared" si="2"/>
        <v>126</v>
      </c>
      <c r="O182" s="6">
        <v>2</v>
      </c>
    </row>
    <row r="183" spans="1:16" ht="30.75">
      <c r="A183" s="39" t="s">
        <v>458</v>
      </c>
      <c r="B183" s="7" t="s">
        <v>459</v>
      </c>
      <c r="C183" s="6" t="s">
        <v>569</v>
      </c>
      <c r="D183" s="7" t="s">
        <v>589</v>
      </c>
      <c r="E183" s="9">
        <f>Resources!$D$3*I183 + Resources!$D$4*J183 + Resources!$D$5*K183 + Resources!$D$6*L183 + Resources!$D$7*M183 + Resources!$D$8*N183 + Resources!$D$9*O183 + Resources!$D$10*P183</f>
        <v>126</v>
      </c>
      <c r="F183" s="9">
        <f>Resources!$D$2*H183</f>
        <v>0</v>
      </c>
      <c r="G183" s="9">
        <f t="shared" si="2"/>
        <v>126</v>
      </c>
      <c r="O183" s="6">
        <v>2</v>
      </c>
    </row>
    <row r="184" spans="1:16" ht="30.75">
      <c r="A184" s="39" t="s">
        <v>460</v>
      </c>
      <c r="B184" s="7" t="s">
        <v>461</v>
      </c>
      <c r="C184" s="6" t="s">
        <v>569</v>
      </c>
      <c r="D184" s="7" t="s">
        <v>589</v>
      </c>
      <c r="E184" s="9">
        <f>Resources!$D$3*I184 + Resources!$D$4*J184 + Resources!$D$5*K184 + Resources!$D$6*L184 + Resources!$D$7*M184 + Resources!$D$8*N184 + Resources!$D$9*O184 + Resources!$D$10*P184</f>
        <v>252</v>
      </c>
      <c r="F184" s="9">
        <f>Resources!$D$2*H184</f>
        <v>0</v>
      </c>
      <c r="G184" s="9">
        <f t="shared" si="2"/>
        <v>252</v>
      </c>
      <c r="O184" s="6">
        <v>4</v>
      </c>
    </row>
    <row r="185" spans="1:16">
      <c r="A185" s="39" t="s">
        <v>462</v>
      </c>
      <c r="B185" s="7" t="s">
        <v>463</v>
      </c>
      <c r="C185" s="6" t="s">
        <v>569</v>
      </c>
      <c r="D185" s="7" t="s">
        <v>589</v>
      </c>
      <c r="E185" s="9">
        <f>Resources!$D$3*I185 + Resources!$D$4*J185 + Resources!$D$5*K185 + Resources!$D$6*L185 + Resources!$D$7*M185 + Resources!$D$8*N185 + Resources!$D$9*O185 + Resources!$D$10*P185</f>
        <v>63</v>
      </c>
      <c r="F185" s="9">
        <f>Resources!$D$2*H185</f>
        <v>0</v>
      </c>
      <c r="G185" s="9">
        <f t="shared" si="2"/>
        <v>63</v>
      </c>
      <c r="O185" s="6">
        <v>1</v>
      </c>
    </row>
    <row r="186" spans="1:16">
      <c r="A186" s="39" t="s">
        <v>464</v>
      </c>
      <c r="B186" s="7" t="s">
        <v>211</v>
      </c>
      <c r="C186" s="6" t="s">
        <v>569</v>
      </c>
      <c r="D186" s="7" t="s">
        <v>589</v>
      </c>
      <c r="E186" s="9">
        <f>Resources!$D$3*I186 + Resources!$D$4*J186 + Resources!$D$5*K186 + Resources!$D$6*L186 + Resources!$D$7*M186 + Resources!$D$8*N186 + Resources!$D$9*O186 + Resources!$D$10*P186</f>
        <v>1008</v>
      </c>
      <c r="F186" s="9">
        <f>Resources!$D$2*H186</f>
        <v>0</v>
      </c>
      <c r="G186" s="9">
        <f t="shared" si="2"/>
        <v>1008</v>
      </c>
      <c r="O186" s="6">
        <v>16</v>
      </c>
    </row>
    <row r="187" spans="1:16">
      <c r="A187" s="39" t="s">
        <v>465</v>
      </c>
      <c r="B187" s="7" t="s">
        <v>466</v>
      </c>
      <c r="C187" s="6" t="s">
        <v>569</v>
      </c>
      <c r="D187" s="7" t="s">
        <v>589</v>
      </c>
      <c r="E187" s="9">
        <f>Resources!$D$3*I187 + Resources!$D$4*J187 + Resources!$D$5*K187 + Resources!$D$6*L187 + Resources!$D$7*M187 + Resources!$D$8*N187 + Resources!$D$9*O187 + Resources!$D$10*P187</f>
        <v>252</v>
      </c>
      <c r="F187" s="9">
        <f>Resources!$D$2*H187</f>
        <v>0</v>
      </c>
      <c r="G187" s="9">
        <f t="shared" si="2"/>
        <v>252</v>
      </c>
      <c r="O187" s="6">
        <v>4</v>
      </c>
    </row>
    <row r="188" spans="1:16" ht="27" customHeight="1">
      <c r="A188" s="25"/>
      <c r="B188" s="24" t="s">
        <v>57</v>
      </c>
      <c r="C188" s="25"/>
      <c r="D188" s="26"/>
      <c r="E188" s="23"/>
      <c r="F188" s="23"/>
      <c r="G188" s="23"/>
      <c r="H188" s="25"/>
      <c r="I188" s="25"/>
      <c r="J188" s="25"/>
      <c r="K188" s="25"/>
      <c r="L188" s="25"/>
      <c r="M188" s="25"/>
      <c r="N188" s="25"/>
      <c r="O188" s="25"/>
      <c r="P188" s="25"/>
    </row>
    <row r="189" spans="1:16" s="27" customFormat="1" ht="18.75">
      <c r="A189" s="6"/>
      <c r="B189" s="10" t="s">
        <v>212</v>
      </c>
      <c r="C189" s="6"/>
      <c r="D189" s="7"/>
      <c r="E189" s="9"/>
      <c r="F189" s="9"/>
      <c r="G189" s="9"/>
      <c r="H189" s="6"/>
      <c r="I189" s="6"/>
      <c r="J189" s="6"/>
      <c r="K189" s="6"/>
      <c r="L189" s="6"/>
      <c r="M189" s="6"/>
      <c r="N189" s="6"/>
      <c r="O189" s="6"/>
      <c r="P189" s="6"/>
    </row>
    <row r="190" spans="1:16">
      <c r="A190" s="6" t="s">
        <v>59</v>
      </c>
      <c r="B190" s="7" t="s">
        <v>390</v>
      </c>
      <c r="C190" s="6" t="s">
        <v>582</v>
      </c>
      <c r="D190" s="7" t="s">
        <v>591</v>
      </c>
      <c r="E190" s="9">
        <f>Resources!$D$3*I190 + Resources!$D$4*J190 + Resources!$D$5*K190 + Resources!$D$6*L190 + Resources!$D$7*M190 + Resources!$D$8*N190 + Resources!$D$9*O190 + Resources!$D$10*P190</f>
        <v>544</v>
      </c>
      <c r="F190" s="9">
        <f>Resources!$D$2*H190</f>
        <v>544</v>
      </c>
      <c r="G190" s="9">
        <f t="shared" si="2"/>
        <v>1088</v>
      </c>
      <c r="H190" s="6">
        <v>8</v>
      </c>
      <c r="I190" s="6">
        <v>8</v>
      </c>
    </row>
    <row r="191" spans="1:16" ht="30.75">
      <c r="A191" s="6" t="s">
        <v>61</v>
      </c>
      <c r="B191" s="7" t="s">
        <v>467</v>
      </c>
      <c r="C191" s="6" t="s">
        <v>582</v>
      </c>
      <c r="D191" s="7" t="s">
        <v>591</v>
      </c>
      <c r="E191" s="9">
        <f>Resources!$D$3*I191 + Resources!$D$4*J191 + Resources!$D$5*K191 + Resources!$D$6*L191 + Resources!$D$7*M191 + Resources!$D$8*N191 + Resources!$D$9*O191 + Resources!$D$10*P191</f>
        <v>544</v>
      </c>
      <c r="F191" s="9">
        <f>Resources!$D$2*H191</f>
        <v>544</v>
      </c>
      <c r="G191" s="9">
        <f t="shared" si="2"/>
        <v>1088</v>
      </c>
      <c r="H191" s="6">
        <v>8</v>
      </c>
      <c r="I191" s="6">
        <v>8</v>
      </c>
    </row>
    <row r="192" spans="1:16" ht="18.75">
      <c r="B192" s="10" t="s">
        <v>214</v>
      </c>
    </row>
    <row r="193" spans="1:12">
      <c r="B193" s="8" t="s">
        <v>215</v>
      </c>
    </row>
    <row r="194" spans="1:12" ht="30.75">
      <c r="A194" s="6" t="s">
        <v>63</v>
      </c>
      <c r="B194" s="18" t="s">
        <v>468</v>
      </c>
      <c r="C194" s="6" t="s">
        <v>569</v>
      </c>
      <c r="D194" s="7" t="s">
        <v>579</v>
      </c>
      <c r="E194" s="9">
        <f>Resources!$D$3*I194 + Resources!$D$4*J194 + Resources!$D$5*K194 + Resources!$D$6*L194 + Resources!$D$7*M194 + Resources!$D$8*N194 + Resources!$D$9*O194 + Resources!$D$10*P194</f>
        <v>544</v>
      </c>
      <c r="F194" s="9">
        <f>Resources!$D$2*H194</f>
        <v>0</v>
      </c>
      <c r="G194" s="9">
        <f t="shared" si="2"/>
        <v>544</v>
      </c>
      <c r="L194" s="6">
        <v>16</v>
      </c>
    </row>
    <row r="195" spans="1:12" ht="30.75">
      <c r="A195" s="6" t="s">
        <v>65</v>
      </c>
      <c r="B195" s="18" t="s">
        <v>469</v>
      </c>
      <c r="C195" s="6" t="s">
        <v>569</v>
      </c>
      <c r="D195" s="7" t="s">
        <v>579</v>
      </c>
      <c r="E195" s="9">
        <f>Resources!$D$3*I195 + Resources!$D$4*J195 + Resources!$D$5*K195 + Resources!$D$6*L195 + Resources!$D$7*M195 + Resources!$D$8*N195 + Resources!$D$9*O195 + Resources!$D$10*P195</f>
        <v>544</v>
      </c>
      <c r="F195" s="9">
        <f>Resources!$D$2*H195</f>
        <v>0</v>
      </c>
      <c r="G195" s="9">
        <f t="shared" si="2"/>
        <v>544</v>
      </c>
      <c r="L195" s="6">
        <v>16</v>
      </c>
    </row>
    <row r="196" spans="1:12">
      <c r="A196" s="6" t="s">
        <v>68</v>
      </c>
      <c r="B196" s="18" t="s">
        <v>470</v>
      </c>
      <c r="C196" s="6" t="s">
        <v>569</v>
      </c>
      <c r="D196" s="7" t="s">
        <v>581</v>
      </c>
      <c r="E196" s="9">
        <f>Resources!$D$3*I196 + Resources!$D$4*J196 + Resources!$D$5*K196 + Resources!$D$6*L196 + Resources!$D$7*M196 + Resources!$D$8*N196 + Resources!$D$9*O196 + Resources!$D$10*P196</f>
        <v>464</v>
      </c>
      <c r="F196" s="9">
        <f>Resources!$D$2*H196</f>
        <v>0</v>
      </c>
      <c r="G196" s="9">
        <f t="shared" si="2"/>
        <v>464</v>
      </c>
      <c r="J196" s="6">
        <v>8</v>
      </c>
    </row>
    <row r="197" spans="1:12">
      <c r="A197" s="6" t="s">
        <v>70</v>
      </c>
      <c r="B197" s="7" t="s">
        <v>471</v>
      </c>
      <c r="C197" s="6" t="s">
        <v>569</v>
      </c>
      <c r="D197" s="7" t="s">
        <v>581</v>
      </c>
      <c r="E197" s="9">
        <f>Resources!$D$3*I197 + Resources!$D$4*J197 + Resources!$D$5*K197 + Resources!$D$6*L197 + Resources!$D$7*M197 + Resources!$D$8*N197 + Resources!$D$9*O197 + Resources!$D$10*P197</f>
        <v>464</v>
      </c>
      <c r="F197" s="9">
        <f>Resources!$D$2*H197</f>
        <v>0</v>
      </c>
      <c r="G197" s="9">
        <f t="shared" ref="G197:G260" si="3">E197+F197</f>
        <v>464</v>
      </c>
      <c r="J197" s="6">
        <v>8</v>
      </c>
    </row>
    <row r="198" spans="1:12" ht="30.75">
      <c r="A198" s="6" t="s">
        <v>72</v>
      </c>
      <c r="B198" s="7" t="s">
        <v>472</v>
      </c>
      <c r="C198" s="6" t="s">
        <v>569</v>
      </c>
      <c r="D198" s="7" t="s">
        <v>581</v>
      </c>
      <c r="E198" s="9">
        <f>Resources!$D$3*I198 + Resources!$D$4*J198 + Resources!$D$5*K198 + Resources!$D$6*L198 + Resources!$D$7*M198 + Resources!$D$8*N198 + Resources!$D$9*O198 + Resources!$D$10*P198</f>
        <v>1160</v>
      </c>
      <c r="F198" s="9">
        <f>Resources!$D$2*H198</f>
        <v>0</v>
      </c>
      <c r="G198" s="9">
        <f t="shared" si="3"/>
        <v>1160</v>
      </c>
      <c r="J198" s="6">
        <v>20</v>
      </c>
    </row>
    <row r="199" spans="1:12">
      <c r="B199" s="19" t="s">
        <v>218</v>
      </c>
    </row>
    <row r="200" spans="1:12">
      <c r="A200" s="6" t="s">
        <v>73</v>
      </c>
      <c r="B200" s="18" t="s">
        <v>592</v>
      </c>
      <c r="C200" s="6" t="s">
        <v>569</v>
      </c>
      <c r="D200" s="7" t="s">
        <v>570</v>
      </c>
      <c r="E200" s="9">
        <f>Resources!$D$3*I200 + Resources!$D$4*J200 + Resources!$D$5*K200 + Resources!$D$6*L200 + Resources!$D$7*M200 + Resources!$D$8*N200 + Resources!$D$9*O200 + Resources!$D$10*P200</f>
        <v>0</v>
      </c>
      <c r="F200" s="9">
        <f>Resources!$D$2*H200</f>
        <v>2720</v>
      </c>
      <c r="G200" s="9">
        <f t="shared" si="3"/>
        <v>2720</v>
      </c>
      <c r="H200" s="6">
        <v>40</v>
      </c>
    </row>
    <row r="201" spans="1:12">
      <c r="A201" s="6" t="s">
        <v>225</v>
      </c>
      <c r="B201" s="7" t="s">
        <v>474</v>
      </c>
      <c r="C201" s="6" t="s">
        <v>582</v>
      </c>
      <c r="D201" s="7" t="s">
        <v>593</v>
      </c>
      <c r="E201" s="9">
        <f>Resources!$D$3*I201 + Resources!$D$4*J201 + Resources!$D$5*K201 + Resources!$D$6*L201 + Resources!$D$7*M201 + Resources!$D$8*N201 + Resources!$D$9*O201 + Resources!$D$10*P201</f>
        <v>2208</v>
      </c>
      <c r="F201" s="9">
        <f>Resources!$D$2*H201</f>
        <v>0</v>
      </c>
      <c r="G201" s="9">
        <f t="shared" si="3"/>
        <v>2208</v>
      </c>
      <c r="J201" s="6">
        <v>24</v>
      </c>
      <c r="L201" s="6">
        <v>24</v>
      </c>
    </row>
    <row r="202" spans="1:12" ht="30.75">
      <c r="A202" s="6" t="s">
        <v>227</v>
      </c>
      <c r="B202" s="7" t="s">
        <v>475</v>
      </c>
      <c r="C202" s="6" t="s">
        <v>569</v>
      </c>
      <c r="D202" s="7" t="s">
        <v>579</v>
      </c>
      <c r="E202" s="9">
        <f>Resources!$D$3*I202 + Resources!$D$4*J202 + Resources!$D$5*K202 + Resources!$D$6*L202 + Resources!$D$7*M202 + Resources!$D$8*N202 + Resources!$D$9*O202 + Resources!$D$10*P202</f>
        <v>1088</v>
      </c>
      <c r="F202" s="9">
        <f>Resources!$D$2*H202</f>
        <v>0</v>
      </c>
      <c r="G202" s="9">
        <f t="shared" si="3"/>
        <v>1088</v>
      </c>
      <c r="L202" s="6">
        <v>32</v>
      </c>
    </row>
    <row r="203" spans="1:12">
      <c r="A203" s="6" t="s">
        <v>230</v>
      </c>
      <c r="B203" s="7" t="s">
        <v>476</v>
      </c>
      <c r="C203" s="6" t="s">
        <v>569</v>
      </c>
      <c r="D203" s="7" t="s">
        <v>581</v>
      </c>
      <c r="E203" s="9">
        <f>Resources!$D$3*I203 + Resources!$D$4*J203 + Resources!$D$5*K203 + Resources!$D$6*L203 + Resources!$D$7*M203 + Resources!$D$8*N203 + Resources!$D$9*O203 + Resources!$D$10*P203</f>
        <v>928</v>
      </c>
      <c r="F203" s="9">
        <f>Resources!$D$2*H203</f>
        <v>0</v>
      </c>
      <c r="G203" s="9">
        <f t="shared" si="3"/>
        <v>928</v>
      </c>
      <c r="J203" s="6">
        <v>16</v>
      </c>
    </row>
    <row r="204" spans="1:12">
      <c r="A204" s="6" t="s">
        <v>232</v>
      </c>
      <c r="B204" s="7" t="s">
        <v>477</v>
      </c>
      <c r="C204" s="6" t="s">
        <v>569</v>
      </c>
      <c r="D204" s="7" t="s">
        <v>581</v>
      </c>
      <c r="E204" s="9">
        <f>Resources!$D$3*I204 + Resources!$D$4*J204 + Resources!$D$5*K204 + Resources!$D$6*L204 + Resources!$D$7*M204 + Resources!$D$8*N204 + Resources!$D$9*O204 + Resources!$D$10*P204</f>
        <v>928</v>
      </c>
      <c r="F204" s="9">
        <f>Resources!$D$2*H204</f>
        <v>0</v>
      </c>
      <c r="G204" s="9">
        <f t="shared" si="3"/>
        <v>928</v>
      </c>
      <c r="J204" s="6">
        <v>16</v>
      </c>
    </row>
    <row r="205" spans="1:12" ht="30.75">
      <c r="A205" s="6" t="s">
        <v>234</v>
      </c>
      <c r="B205" s="7" t="s">
        <v>478</v>
      </c>
      <c r="C205" s="6" t="s">
        <v>569</v>
      </c>
      <c r="D205" s="7" t="s">
        <v>581</v>
      </c>
      <c r="E205" s="9">
        <f>Resources!$D$3*I205 + Resources!$D$4*J205 + Resources!$D$5*K205 + Resources!$D$6*L205 + Resources!$D$7*M205 + Resources!$D$8*N205 + Resources!$D$9*O205 + Resources!$D$10*P205</f>
        <v>928</v>
      </c>
      <c r="F205" s="9">
        <f>Resources!$D$2*H205</f>
        <v>0</v>
      </c>
      <c r="G205" s="9">
        <f t="shared" si="3"/>
        <v>928</v>
      </c>
      <c r="J205" s="6">
        <v>16</v>
      </c>
    </row>
    <row r="206" spans="1:12">
      <c r="A206" s="6" t="s">
        <v>236</v>
      </c>
      <c r="B206" s="18" t="s">
        <v>221</v>
      </c>
      <c r="C206" s="6" t="s">
        <v>582</v>
      </c>
      <c r="D206" s="7" t="s">
        <v>593</v>
      </c>
      <c r="E206" s="9">
        <f>Resources!$D$3*I206 + Resources!$D$4*J206 + Resources!$D$5*K206 + Resources!$D$6*L206 + Resources!$D$7*M206 + Resources!$D$8*N206 + Resources!$D$9*O206 + Resources!$D$10*P206</f>
        <v>2208</v>
      </c>
      <c r="F206" s="9">
        <f>Resources!$D$2*H206</f>
        <v>0</v>
      </c>
      <c r="G206" s="9">
        <f t="shared" si="3"/>
        <v>2208</v>
      </c>
      <c r="J206" s="6">
        <v>24</v>
      </c>
      <c r="L206" s="6">
        <v>24</v>
      </c>
    </row>
    <row r="207" spans="1:12" ht="18.75">
      <c r="B207" s="10" t="s">
        <v>222</v>
      </c>
    </row>
    <row r="208" spans="1:12" ht="30.75">
      <c r="A208" s="6" t="s">
        <v>238</v>
      </c>
      <c r="B208" s="18" t="s">
        <v>479</v>
      </c>
      <c r="C208" s="6" t="s">
        <v>569</v>
      </c>
      <c r="D208" s="7" t="s">
        <v>578</v>
      </c>
      <c r="E208" s="9">
        <f>Resources!$D$3*I208 + Resources!$D$4*J208 + Resources!$D$5*K208 + Resources!$D$6*L208 + Resources!$D$7*M208 + Resources!$D$8*N208 + Resources!$D$9*O208 + Resources!$D$10*P208</f>
        <v>2280</v>
      </c>
      <c r="F208" s="9">
        <f>Resources!$D$2*H208</f>
        <v>0</v>
      </c>
      <c r="G208" s="9">
        <f t="shared" si="3"/>
        <v>2280</v>
      </c>
      <c r="K208" s="6">
        <v>40</v>
      </c>
    </row>
    <row r="209" spans="1:14" ht="30.75">
      <c r="A209" s="6" t="s">
        <v>240</v>
      </c>
      <c r="B209" s="7" t="s">
        <v>480</v>
      </c>
      <c r="C209" s="6" t="s">
        <v>582</v>
      </c>
      <c r="D209" s="7" t="s">
        <v>594</v>
      </c>
      <c r="E209" s="9">
        <f>Resources!$D$3*I209 + Resources!$D$4*J209 + Resources!$D$5*K209 + Resources!$D$6*L209 + Resources!$D$7*M209 + Resources!$D$8*N209 + Resources!$D$9*O209 + Resources!$D$10*P209</f>
        <v>3000</v>
      </c>
      <c r="F209" s="9">
        <f>Resources!$D$2*H209</f>
        <v>0</v>
      </c>
      <c r="G209" s="9">
        <f t="shared" si="3"/>
        <v>3000</v>
      </c>
      <c r="I209" s="6">
        <v>24</v>
      </c>
      <c r="K209" s="6">
        <v>24</v>
      </c>
    </row>
    <row r="210" spans="1:14" ht="30.75">
      <c r="A210" s="6" t="s">
        <v>241</v>
      </c>
      <c r="B210" s="18" t="s">
        <v>481</v>
      </c>
      <c r="C210" s="6" t="s">
        <v>569</v>
      </c>
      <c r="D210" s="7" t="s">
        <v>578</v>
      </c>
      <c r="E210" s="9">
        <f>Resources!$D$3*I210 + Resources!$D$4*J210 + Resources!$D$5*K210 + Resources!$D$6*L210 + Resources!$D$7*M210 + Resources!$D$8*N210 + Resources!$D$9*O210 + Resources!$D$10*P210</f>
        <v>2280</v>
      </c>
      <c r="F210" s="9">
        <f>Resources!$D$2*H210</f>
        <v>0</v>
      </c>
      <c r="G210" s="9">
        <f t="shared" si="3"/>
        <v>2280</v>
      </c>
      <c r="K210" s="6">
        <v>40</v>
      </c>
    </row>
    <row r="211" spans="1:14" ht="30.75">
      <c r="A211" s="6" t="s">
        <v>242</v>
      </c>
      <c r="B211" s="7" t="s">
        <v>482</v>
      </c>
      <c r="C211" s="6" t="s">
        <v>582</v>
      </c>
      <c r="D211" s="7" t="s">
        <v>594</v>
      </c>
      <c r="E211" s="9">
        <f>Resources!$D$3*I211 + Resources!$D$4*J211 + Resources!$D$5*K211 + Resources!$D$6*L211 + Resources!$D$7*M211 + Resources!$D$8*N211 + Resources!$D$9*O211 + Resources!$D$10*P211</f>
        <v>3000</v>
      </c>
      <c r="F211" s="9">
        <f>Resources!$D$2*H211</f>
        <v>0</v>
      </c>
      <c r="G211" s="9">
        <f t="shared" si="3"/>
        <v>3000</v>
      </c>
      <c r="I211" s="6">
        <v>24</v>
      </c>
      <c r="K211" s="6">
        <v>24</v>
      </c>
    </row>
    <row r="212" spans="1:14" ht="30.75">
      <c r="A212" s="6" t="s">
        <v>244</v>
      </c>
      <c r="B212" s="7" t="s">
        <v>483</v>
      </c>
      <c r="C212" s="6" t="s">
        <v>582</v>
      </c>
      <c r="D212" s="7" t="s">
        <v>594</v>
      </c>
      <c r="E212" s="9">
        <f>Resources!$D$3*I212 + Resources!$D$4*J212 + Resources!$D$5*K212 + Resources!$D$6*L212 + Resources!$D$7*M212 + Resources!$D$8*N212 + Resources!$D$9*O212 + Resources!$D$10*P212</f>
        <v>3000</v>
      </c>
      <c r="F212" s="9">
        <f>Resources!$D$2*H212</f>
        <v>0</v>
      </c>
      <c r="G212" s="9">
        <f t="shared" si="3"/>
        <v>3000</v>
      </c>
      <c r="I212" s="6">
        <v>24</v>
      </c>
      <c r="K212" s="6">
        <v>24</v>
      </c>
    </row>
    <row r="213" spans="1:14" ht="30.75">
      <c r="A213" s="6" t="s">
        <v>246</v>
      </c>
      <c r="B213" s="7" t="s">
        <v>484</v>
      </c>
      <c r="C213" s="6" t="s">
        <v>582</v>
      </c>
      <c r="D213" s="7" t="s">
        <v>594</v>
      </c>
      <c r="E213" s="9">
        <f>Resources!$D$3*I213 + Resources!$D$4*J213 + Resources!$D$5*K213 + Resources!$D$6*L213 + Resources!$D$7*M213 + Resources!$D$8*N213 + Resources!$D$9*O213 + Resources!$D$10*P213</f>
        <v>2000</v>
      </c>
      <c r="F213" s="9">
        <f>Resources!$D$2*H213</f>
        <v>0</v>
      </c>
      <c r="G213" s="9">
        <f t="shared" si="3"/>
        <v>2000</v>
      </c>
      <c r="I213" s="6">
        <v>16</v>
      </c>
      <c r="K213" s="6">
        <v>16</v>
      </c>
    </row>
    <row r="214" spans="1:14">
      <c r="A214" s="6" t="s">
        <v>248</v>
      </c>
      <c r="B214" s="7" t="s">
        <v>485</v>
      </c>
      <c r="C214" s="6" t="s">
        <v>582</v>
      </c>
      <c r="D214" s="7" t="s">
        <v>594</v>
      </c>
      <c r="E214" s="9">
        <f>Resources!$D$3*I214 + Resources!$D$4*J214 + Resources!$D$5*K214 + Resources!$D$6*L214 + Resources!$D$7*M214 + Resources!$D$8*N214 + Resources!$D$9*O214 + Resources!$D$10*P214</f>
        <v>2500</v>
      </c>
      <c r="F214" s="9">
        <f>Resources!$D$2*H214</f>
        <v>0</v>
      </c>
      <c r="G214" s="9">
        <f t="shared" si="3"/>
        <v>2500</v>
      </c>
      <c r="I214" s="6">
        <v>20</v>
      </c>
      <c r="K214" s="6">
        <v>20</v>
      </c>
    </row>
    <row r="215" spans="1:14" ht="18.75">
      <c r="B215" s="10" t="s">
        <v>29</v>
      </c>
    </row>
    <row r="216" spans="1:14">
      <c r="A216" s="6" t="s">
        <v>250</v>
      </c>
      <c r="B216" s="7" t="s">
        <v>228</v>
      </c>
      <c r="C216" s="6" t="s">
        <v>582</v>
      </c>
      <c r="D216" s="7" t="s">
        <v>583</v>
      </c>
      <c r="E216" s="9">
        <f>Resources!$D$3*I216 + Resources!$D$4*J216 + Resources!$D$5*K216 + Resources!$D$6*L216 + Resources!$D$7*M216 + Resources!$D$8*N216 + Resources!$D$9*O216 + Resources!$D$10*P216</f>
        <v>5440</v>
      </c>
      <c r="F216" s="9">
        <f>Resources!$D$2*H216</f>
        <v>0</v>
      </c>
      <c r="G216" s="9">
        <f t="shared" si="3"/>
        <v>5440</v>
      </c>
      <c r="I216" s="6">
        <v>40</v>
      </c>
      <c r="N216" s="6">
        <v>40</v>
      </c>
    </row>
    <row r="217" spans="1:14" ht="18.75">
      <c r="B217" s="10" t="s">
        <v>229</v>
      </c>
    </row>
    <row r="218" spans="1:14">
      <c r="B218" s="8" t="s">
        <v>114</v>
      </c>
    </row>
    <row r="219" spans="1:14" ht="30.75">
      <c r="A219" s="6" t="s">
        <v>486</v>
      </c>
      <c r="B219" s="18" t="s">
        <v>487</v>
      </c>
      <c r="C219" s="6" t="s">
        <v>569</v>
      </c>
      <c r="D219" s="7" t="s">
        <v>584</v>
      </c>
      <c r="E219" s="9">
        <f>Resources!$D$3*I219 + Resources!$D$4*J219 + Resources!$D$5*K219 + Resources!$D$6*L219 + Resources!$D$7*M219 + Resources!$D$8*N219 + Resources!$D$9*O219 + Resources!$D$10*P219</f>
        <v>300</v>
      </c>
      <c r="F219" s="9">
        <f>Resources!$D$2*H219</f>
        <v>0</v>
      </c>
      <c r="G219" s="9">
        <f t="shared" si="3"/>
        <v>300</v>
      </c>
      <c r="M219" s="6">
        <v>12</v>
      </c>
    </row>
    <row r="220" spans="1:14">
      <c r="A220" s="6" t="s">
        <v>488</v>
      </c>
      <c r="B220" s="18" t="s">
        <v>489</v>
      </c>
      <c r="C220" s="6" t="s">
        <v>569</v>
      </c>
      <c r="D220" s="7" t="s">
        <v>584</v>
      </c>
      <c r="E220" s="9">
        <f>Resources!$D$3*I220 + Resources!$D$4*J220 + Resources!$D$5*K220 + Resources!$D$6*L220 + Resources!$D$7*M220 + Resources!$D$8*N220 + Resources!$D$9*O220 + Resources!$D$10*P220</f>
        <v>300</v>
      </c>
      <c r="F220" s="9">
        <f>Resources!$D$2*H220</f>
        <v>0</v>
      </c>
      <c r="G220" s="9">
        <f t="shared" si="3"/>
        <v>300</v>
      </c>
      <c r="M220" s="6">
        <v>12</v>
      </c>
    </row>
    <row r="221" spans="1:14" ht="30.75">
      <c r="A221" s="6" t="s">
        <v>490</v>
      </c>
      <c r="B221" s="7" t="s">
        <v>491</v>
      </c>
      <c r="C221" s="6" t="s">
        <v>569</v>
      </c>
      <c r="D221" s="7" t="s">
        <v>584</v>
      </c>
      <c r="E221" s="9">
        <f>Resources!$D$3*I221 + Resources!$D$4*J221 + Resources!$D$5*K221 + Resources!$D$6*L221 + Resources!$D$7*M221 + Resources!$D$8*N221 + Resources!$D$9*O221 + Resources!$D$10*P221</f>
        <v>300</v>
      </c>
      <c r="F221" s="9">
        <f>Resources!$D$2*H221</f>
        <v>0</v>
      </c>
      <c r="G221" s="9">
        <f t="shared" si="3"/>
        <v>300</v>
      </c>
      <c r="M221" s="6">
        <v>12</v>
      </c>
    </row>
    <row r="222" spans="1:14" ht="30.75">
      <c r="A222" s="6" t="s">
        <v>492</v>
      </c>
      <c r="B222" s="7" t="s">
        <v>493</v>
      </c>
      <c r="C222" s="6" t="s">
        <v>569</v>
      </c>
      <c r="D222" s="7" t="s">
        <v>584</v>
      </c>
      <c r="E222" s="9">
        <f>Resources!$D$3*I222 + Resources!$D$4*J222 + Resources!$D$5*K222 + Resources!$D$6*L222 + Resources!$D$7*M222 + Resources!$D$8*N222 + Resources!$D$9*O222 + Resources!$D$10*P222</f>
        <v>200</v>
      </c>
      <c r="F222" s="9">
        <f>Resources!$D$2*H222</f>
        <v>0</v>
      </c>
      <c r="G222" s="9">
        <f t="shared" si="3"/>
        <v>200</v>
      </c>
      <c r="M222" s="6">
        <v>8</v>
      </c>
    </row>
    <row r="223" spans="1:14" ht="30.75">
      <c r="A223" s="6" t="s">
        <v>494</v>
      </c>
      <c r="B223" s="7" t="s">
        <v>495</v>
      </c>
      <c r="C223" s="6" t="s">
        <v>569</v>
      </c>
      <c r="D223" s="7" t="s">
        <v>584</v>
      </c>
      <c r="E223" s="9">
        <f>Resources!$D$3*I223 + Resources!$D$4*J223 + Resources!$D$5*K223 + Resources!$D$6*L223 + Resources!$D$7*M223 + Resources!$D$8*N223 + Resources!$D$9*O223 + Resources!$D$10*P223</f>
        <v>200</v>
      </c>
      <c r="F223" s="9">
        <f>Resources!$D$2*H223</f>
        <v>0</v>
      </c>
      <c r="G223" s="9">
        <f t="shared" si="3"/>
        <v>200</v>
      </c>
      <c r="M223" s="6">
        <v>8</v>
      </c>
    </row>
    <row r="224" spans="1:14" ht="30.75">
      <c r="A224" s="6" t="s">
        <v>496</v>
      </c>
      <c r="B224" s="7" t="s">
        <v>416</v>
      </c>
      <c r="C224" s="6" t="s">
        <v>569</v>
      </c>
      <c r="D224" s="7" t="s">
        <v>584</v>
      </c>
      <c r="E224" s="9">
        <f>Resources!$D$3*I224 + Resources!$D$4*J224 + Resources!$D$5*K224 + Resources!$D$6*L224 + Resources!$D$7*M224 + Resources!$D$8*N224 + Resources!$D$9*O224 + Resources!$D$10*P224</f>
        <v>300</v>
      </c>
      <c r="F224" s="9">
        <f>Resources!$D$2*H224</f>
        <v>0</v>
      </c>
      <c r="G224" s="9">
        <f t="shared" si="3"/>
        <v>300</v>
      </c>
      <c r="M224" s="6">
        <v>12</v>
      </c>
    </row>
    <row r="225" spans="1:13" ht="30.75">
      <c r="A225" s="6" t="s">
        <v>497</v>
      </c>
      <c r="B225" s="7" t="s">
        <v>498</v>
      </c>
      <c r="C225" s="6" t="s">
        <v>569</v>
      </c>
      <c r="D225" s="7" t="s">
        <v>584</v>
      </c>
      <c r="E225" s="9">
        <f>Resources!$D$3*I225 + Resources!$D$4*J225 + Resources!$D$5*K225 + Resources!$D$6*L225 + Resources!$D$7*M225 + Resources!$D$8*N225 + Resources!$D$9*O225 + Resources!$D$10*P225</f>
        <v>400</v>
      </c>
      <c r="F225" s="9">
        <f>Resources!$D$2*H225</f>
        <v>0</v>
      </c>
      <c r="G225" s="9">
        <f t="shared" si="3"/>
        <v>400</v>
      </c>
      <c r="M225" s="6">
        <v>16</v>
      </c>
    </row>
    <row r="226" spans="1:13" ht="30.75">
      <c r="A226" s="6" t="s">
        <v>499</v>
      </c>
      <c r="B226" s="7" t="s">
        <v>500</v>
      </c>
      <c r="C226" s="6" t="s">
        <v>569</v>
      </c>
      <c r="D226" s="7" t="s">
        <v>584</v>
      </c>
      <c r="E226" s="9">
        <f>Resources!$D$3*I226 + Resources!$D$4*J226 + Resources!$D$5*K226 + Resources!$D$6*L226 + Resources!$D$7*M226 + Resources!$D$8*N226 + Resources!$D$9*O226 + Resources!$D$10*P226</f>
        <v>400</v>
      </c>
      <c r="F226" s="9">
        <f>Resources!$D$2*H226</f>
        <v>0</v>
      </c>
      <c r="G226" s="9">
        <f t="shared" si="3"/>
        <v>400</v>
      </c>
      <c r="M226" s="6">
        <v>16</v>
      </c>
    </row>
    <row r="227" spans="1:13" ht="30.75">
      <c r="A227" s="6" t="s">
        <v>501</v>
      </c>
      <c r="B227" s="7" t="s">
        <v>502</v>
      </c>
      <c r="C227" s="6" t="s">
        <v>569</v>
      </c>
      <c r="D227" s="7" t="s">
        <v>584</v>
      </c>
      <c r="E227" s="9">
        <f>Resources!$D$3*I227 + Resources!$D$4*J227 + Resources!$D$5*K227 + Resources!$D$6*L227 + Resources!$D$7*M227 + Resources!$D$8*N227 + Resources!$D$9*O227 + Resources!$D$10*P227</f>
        <v>500</v>
      </c>
      <c r="F227" s="9">
        <f>Resources!$D$2*H227</f>
        <v>0</v>
      </c>
      <c r="G227" s="9">
        <f t="shared" si="3"/>
        <v>500</v>
      </c>
      <c r="M227" s="6">
        <v>20</v>
      </c>
    </row>
    <row r="228" spans="1:13">
      <c r="A228" s="6" t="s">
        <v>503</v>
      </c>
      <c r="B228" s="7" t="s">
        <v>328</v>
      </c>
      <c r="C228" s="6" t="s">
        <v>569</v>
      </c>
      <c r="D228" s="7" t="s">
        <v>584</v>
      </c>
      <c r="E228" s="9">
        <f>Resources!$D$3*I228 + Resources!$D$4*J228 + Resources!$D$5*K228 + Resources!$D$6*L228 + Resources!$D$7*M228 + Resources!$D$8*N228 + Resources!$D$9*O228 + Resources!$D$10*P228</f>
        <v>1000</v>
      </c>
      <c r="F228" s="9">
        <f>Resources!$D$2*H228</f>
        <v>0</v>
      </c>
      <c r="G228" s="9">
        <f t="shared" si="3"/>
        <v>1000</v>
      </c>
      <c r="M228" s="6">
        <v>40</v>
      </c>
    </row>
    <row r="229" spans="1:13">
      <c r="A229" s="6" t="s">
        <v>504</v>
      </c>
      <c r="B229" s="7" t="s">
        <v>330</v>
      </c>
      <c r="C229" s="6" t="s">
        <v>569</v>
      </c>
      <c r="D229" s="7" t="s">
        <v>584</v>
      </c>
      <c r="E229" s="9">
        <f>Resources!$D$3*I229 + Resources!$D$4*J229 + Resources!$D$5*K229 + Resources!$D$6*L229 + Resources!$D$7*M229 + Resources!$D$8*N229 + Resources!$D$9*O229 + Resources!$D$10*P229</f>
        <v>800</v>
      </c>
      <c r="F229" s="9">
        <f>Resources!$D$2*H229</f>
        <v>0</v>
      </c>
      <c r="G229" s="9">
        <f t="shared" si="3"/>
        <v>800</v>
      </c>
      <c r="M229" s="6">
        <v>32</v>
      </c>
    </row>
    <row r="230" spans="1:13" ht="30.75">
      <c r="A230" s="6" t="s">
        <v>505</v>
      </c>
      <c r="B230" s="7" t="s">
        <v>332</v>
      </c>
      <c r="C230" s="6" t="s">
        <v>571</v>
      </c>
      <c r="D230" s="7" t="s">
        <v>585</v>
      </c>
      <c r="E230" s="9">
        <f>Resources!$D$3*I230 + Resources!$D$4*J230 + Resources!$D$5*K230 + Resources!$D$6*L230 + Resources!$D$7*M230 + Resources!$D$8*N230 + Resources!$D$9*O230 + Resources!$D$10*P230</f>
        <v>1464</v>
      </c>
      <c r="F230" s="9">
        <f>Resources!$D$2*H230</f>
        <v>0</v>
      </c>
      <c r="G230" s="9">
        <f t="shared" si="3"/>
        <v>1464</v>
      </c>
      <c r="I230" s="6">
        <v>8</v>
      </c>
      <c r="J230" s="6">
        <v>8</v>
      </c>
      <c r="K230" s="6">
        <v>8</v>
      </c>
    </row>
    <row r="231" spans="1:13">
      <c r="A231" s="6" t="s">
        <v>506</v>
      </c>
      <c r="B231" s="7" t="s">
        <v>334</v>
      </c>
      <c r="C231" s="6" t="s">
        <v>571</v>
      </c>
      <c r="D231" s="7" t="s">
        <v>586</v>
      </c>
      <c r="E231" s="9">
        <f>Resources!$D$3*I231 + Resources!$D$4*J231 + Resources!$D$5*K231 + Resources!$D$6*L231 + Resources!$D$7*M231 + Resources!$D$8*N231 + Resources!$D$9*O231 + Resources!$D$10*P231</f>
        <v>7320</v>
      </c>
      <c r="F231" s="9">
        <f>Resources!$D$2*H231</f>
        <v>0</v>
      </c>
      <c r="G231" s="9">
        <f t="shared" si="3"/>
        <v>7320</v>
      </c>
      <c r="I231" s="6">
        <v>40</v>
      </c>
      <c r="J231" s="6">
        <v>40</v>
      </c>
      <c r="K231" s="6">
        <v>40</v>
      </c>
    </row>
    <row r="232" spans="1:13">
      <c r="A232" s="6" t="s">
        <v>507</v>
      </c>
      <c r="B232" s="7" t="s">
        <v>336</v>
      </c>
      <c r="C232" s="6" t="s">
        <v>569</v>
      </c>
      <c r="D232" s="7" t="s">
        <v>584</v>
      </c>
      <c r="E232" s="9">
        <f>Resources!$D$3*I232 + Resources!$D$4*J232 + Resources!$D$5*K232 + Resources!$D$6*L232 + Resources!$D$7*M232 + Resources!$D$8*N232 + Resources!$D$9*O232 + Resources!$D$10*P232</f>
        <v>400</v>
      </c>
      <c r="F232" s="9">
        <f>Resources!$D$2*H232</f>
        <v>0</v>
      </c>
      <c r="G232" s="9">
        <f t="shared" si="3"/>
        <v>400</v>
      </c>
      <c r="M232" s="6">
        <v>16</v>
      </c>
    </row>
    <row r="233" spans="1:13">
      <c r="A233" s="6" t="s">
        <v>508</v>
      </c>
      <c r="B233" s="7" t="s">
        <v>338</v>
      </c>
      <c r="C233" s="6" t="s">
        <v>569</v>
      </c>
      <c r="D233" s="7" t="s">
        <v>584</v>
      </c>
      <c r="E233" s="9">
        <f>Resources!$D$3*I233 + Resources!$D$4*J233 + Resources!$D$5*K233 + Resources!$D$6*L233 + Resources!$D$7*M233 + Resources!$D$8*N233 + Resources!$D$9*O233 + Resources!$D$10*P233</f>
        <v>400</v>
      </c>
      <c r="F233" s="9">
        <f>Resources!$D$2*H233</f>
        <v>0</v>
      </c>
      <c r="G233" s="9">
        <f t="shared" si="3"/>
        <v>400</v>
      </c>
      <c r="M233" s="6">
        <v>16</v>
      </c>
    </row>
    <row r="234" spans="1:13">
      <c r="B234" s="8" t="s">
        <v>127</v>
      </c>
    </row>
    <row r="235" spans="1:13" ht="30.75">
      <c r="A235" s="6" t="s">
        <v>509</v>
      </c>
      <c r="B235" s="7" t="s">
        <v>424</v>
      </c>
      <c r="C235" s="6" t="s">
        <v>569</v>
      </c>
      <c r="D235" s="7" t="s">
        <v>584</v>
      </c>
      <c r="E235" s="9">
        <f>Resources!$D$3*I235 + Resources!$D$4*J235 + Resources!$D$5*K235 + Resources!$D$6*L235 + Resources!$D$7*M235 + Resources!$D$8*N235 + Resources!$D$9*O235 + Resources!$D$10*P235</f>
        <v>400</v>
      </c>
      <c r="F235" s="9">
        <f>Resources!$D$2*H235</f>
        <v>0</v>
      </c>
      <c r="G235" s="9">
        <f t="shared" si="3"/>
        <v>400</v>
      </c>
      <c r="M235" s="6">
        <v>16</v>
      </c>
    </row>
    <row r="236" spans="1:13" ht="30.75">
      <c r="A236" s="6" t="s">
        <v>510</v>
      </c>
      <c r="B236" s="7" t="s">
        <v>426</v>
      </c>
      <c r="C236" s="6" t="s">
        <v>569</v>
      </c>
      <c r="D236" s="7" t="s">
        <v>584</v>
      </c>
      <c r="E236" s="9">
        <f>Resources!$D$3*I236 + Resources!$D$4*J236 + Resources!$D$5*K236 + Resources!$D$6*L236 + Resources!$D$7*M236 + Resources!$D$8*N236 + Resources!$D$9*O236 + Resources!$D$10*P236</f>
        <v>400</v>
      </c>
      <c r="F236" s="9">
        <f>Resources!$D$2*H236</f>
        <v>0</v>
      </c>
      <c r="G236" s="9">
        <f t="shared" si="3"/>
        <v>400</v>
      </c>
      <c r="M236" s="6">
        <v>16</v>
      </c>
    </row>
    <row r="237" spans="1:13" ht="30.75">
      <c r="A237" s="6" t="s">
        <v>511</v>
      </c>
      <c r="B237" s="7" t="s">
        <v>428</v>
      </c>
      <c r="C237" s="6" t="s">
        <v>569</v>
      </c>
      <c r="D237" s="7" t="s">
        <v>584</v>
      </c>
      <c r="E237" s="9">
        <f>Resources!$D$3*I237 + Resources!$D$4*J237 + Resources!$D$5*K237 + Resources!$D$6*L237 + Resources!$D$7*M237 + Resources!$D$8*N237 + Resources!$D$9*O237 + Resources!$D$10*P237</f>
        <v>400</v>
      </c>
      <c r="F237" s="9">
        <f>Resources!$D$2*H237</f>
        <v>0</v>
      </c>
      <c r="G237" s="9">
        <f t="shared" si="3"/>
        <v>400</v>
      </c>
      <c r="M237" s="6">
        <v>16</v>
      </c>
    </row>
    <row r="238" spans="1:13" ht="30.75">
      <c r="A238" s="6" t="s">
        <v>512</v>
      </c>
      <c r="B238" s="7" t="s">
        <v>430</v>
      </c>
      <c r="C238" s="6" t="s">
        <v>569</v>
      </c>
      <c r="D238" s="7" t="s">
        <v>584</v>
      </c>
      <c r="E238" s="9">
        <f>Resources!$D$3*I238 + Resources!$D$4*J238 + Resources!$D$5*K238 + Resources!$D$6*L238 + Resources!$D$7*M238 + Resources!$D$8*N238 + Resources!$D$9*O238 + Resources!$D$10*P238</f>
        <v>500</v>
      </c>
      <c r="F238" s="9">
        <f>Resources!$D$2*H238</f>
        <v>0</v>
      </c>
      <c r="G238" s="9">
        <f t="shared" si="3"/>
        <v>500</v>
      </c>
      <c r="M238" s="6">
        <v>20</v>
      </c>
    </row>
    <row r="239" spans="1:13" ht="30.75">
      <c r="A239" s="6" t="s">
        <v>513</v>
      </c>
      <c r="B239" s="7" t="s">
        <v>432</v>
      </c>
      <c r="C239" s="6" t="s">
        <v>569</v>
      </c>
      <c r="D239" s="7" t="s">
        <v>584</v>
      </c>
      <c r="E239" s="9">
        <f>Resources!$D$3*I239 + Resources!$D$4*J239 + Resources!$D$5*K239 + Resources!$D$6*L239 + Resources!$D$7*M239 + Resources!$D$8*N239 + Resources!$D$9*O239 + Resources!$D$10*P239</f>
        <v>500</v>
      </c>
      <c r="F239" s="9">
        <f>Resources!$D$2*H239</f>
        <v>0</v>
      </c>
      <c r="G239" s="9">
        <f t="shared" si="3"/>
        <v>500</v>
      </c>
      <c r="M239" s="6">
        <v>20</v>
      </c>
    </row>
    <row r="240" spans="1:13" ht="30.75">
      <c r="A240" s="6" t="s">
        <v>514</v>
      </c>
      <c r="B240" s="7" t="s">
        <v>343</v>
      </c>
      <c r="C240" s="6" t="s">
        <v>569</v>
      </c>
      <c r="D240" s="7" t="s">
        <v>584</v>
      </c>
      <c r="E240" s="9">
        <f>Resources!$D$3*I240 + Resources!$D$4*J240 + Resources!$D$5*K240 + Resources!$D$6*L240 + Resources!$D$7*M240 + Resources!$D$8*N240 + Resources!$D$9*O240 + Resources!$D$10*P240</f>
        <v>300</v>
      </c>
      <c r="F240" s="9">
        <f>Resources!$D$2*H240</f>
        <v>0</v>
      </c>
      <c r="G240" s="9">
        <f t="shared" si="3"/>
        <v>300</v>
      </c>
      <c r="M240" s="6">
        <v>12</v>
      </c>
    </row>
    <row r="241" spans="1:14" ht="30.75">
      <c r="A241" s="6" t="s">
        <v>515</v>
      </c>
      <c r="B241" s="7" t="s">
        <v>345</v>
      </c>
      <c r="C241" s="6" t="s">
        <v>569</v>
      </c>
      <c r="D241" s="7" t="s">
        <v>584</v>
      </c>
      <c r="E241" s="9">
        <f>Resources!$D$3*I241 + Resources!$D$4*J241 + Resources!$D$5*K241 + Resources!$D$6*L241 + Resources!$D$7*M241 + Resources!$D$8*N241 + Resources!$D$9*O241 + Resources!$D$10*P241</f>
        <v>200</v>
      </c>
      <c r="F241" s="9">
        <f>Resources!$D$2*H241</f>
        <v>0</v>
      </c>
      <c r="G241" s="9">
        <f t="shared" si="3"/>
        <v>200</v>
      </c>
      <c r="M241" s="6">
        <v>8</v>
      </c>
    </row>
    <row r="242" spans="1:14">
      <c r="A242" s="6" t="s">
        <v>516</v>
      </c>
      <c r="B242" s="7" t="s">
        <v>347</v>
      </c>
      <c r="C242" s="6" t="s">
        <v>569</v>
      </c>
      <c r="D242" s="7" t="s">
        <v>584</v>
      </c>
      <c r="E242" s="9">
        <f>Resources!$D$3*I242 + Resources!$D$4*J242 + Resources!$D$5*K242 + Resources!$D$6*L242 + Resources!$D$7*M242 + Resources!$D$8*N242 + Resources!$D$9*O242 + Resources!$D$10*P242</f>
        <v>200</v>
      </c>
      <c r="F242" s="9">
        <f>Resources!$D$2*H242</f>
        <v>0</v>
      </c>
      <c r="G242" s="9">
        <f t="shared" si="3"/>
        <v>200</v>
      </c>
      <c r="M242" s="6">
        <v>8</v>
      </c>
    </row>
    <row r="243" spans="1:14" ht="30.75">
      <c r="A243" s="6" t="s">
        <v>517</v>
      </c>
      <c r="B243" s="7" t="s">
        <v>349</v>
      </c>
      <c r="C243" s="6" t="s">
        <v>569</v>
      </c>
      <c r="D243" s="7" t="s">
        <v>584</v>
      </c>
      <c r="E243" s="9">
        <f>Resources!$D$3*I243 + Resources!$D$4*J243 + Resources!$D$5*K243 + Resources!$D$6*L243 + Resources!$D$7*M243 + Resources!$D$8*N243 + Resources!$D$9*O243 + Resources!$D$10*P243</f>
        <v>200</v>
      </c>
      <c r="F243" s="9">
        <f>Resources!$D$2*H243</f>
        <v>0</v>
      </c>
      <c r="G243" s="9">
        <f t="shared" si="3"/>
        <v>200</v>
      </c>
      <c r="M243" s="6">
        <v>8</v>
      </c>
    </row>
    <row r="244" spans="1:14" ht="30.75">
      <c r="A244" s="6" t="s">
        <v>518</v>
      </c>
      <c r="B244" s="7" t="s">
        <v>351</v>
      </c>
      <c r="C244" s="6" t="s">
        <v>571</v>
      </c>
      <c r="D244" s="7" t="s">
        <v>585</v>
      </c>
      <c r="E244" s="9">
        <f>Resources!$D$3*I244 + Resources!$D$4*J244 + Resources!$D$5*K244 + Resources!$D$6*L244 + Resources!$D$7*M244 + Resources!$D$8*N244 + Resources!$D$9*O244 + Resources!$D$10*P244</f>
        <v>1288</v>
      </c>
      <c r="F244" s="9">
        <f>Resources!$D$2*H244</f>
        <v>0</v>
      </c>
      <c r="G244" s="9">
        <f t="shared" si="3"/>
        <v>1288</v>
      </c>
      <c r="I244" s="6">
        <v>8</v>
      </c>
      <c r="M244" s="6">
        <v>8</v>
      </c>
      <c r="N244" s="6">
        <v>8</v>
      </c>
    </row>
    <row r="245" spans="1:14">
      <c r="A245" s="6" t="s">
        <v>519</v>
      </c>
      <c r="B245" s="7" t="s">
        <v>334</v>
      </c>
      <c r="C245" s="6" t="s">
        <v>571</v>
      </c>
      <c r="D245" s="7" t="s">
        <v>586</v>
      </c>
      <c r="E245" s="9">
        <f>Resources!$D$3*I245 + Resources!$D$4*J245 + Resources!$D$5*K245 + Resources!$D$6*L245 + Resources!$D$7*M245 + Resources!$D$8*N245 + Resources!$D$9*O245 + Resources!$D$10*P245</f>
        <v>10980</v>
      </c>
      <c r="F245" s="9">
        <f>Resources!$D$2*H245</f>
        <v>0</v>
      </c>
      <c r="G245" s="9">
        <f t="shared" si="3"/>
        <v>10980</v>
      </c>
      <c r="I245" s="6">
        <v>60</v>
      </c>
      <c r="J245" s="6">
        <v>60</v>
      </c>
      <c r="K245" s="6">
        <v>60</v>
      </c>
    </row>
    <row r="246" spans="1:14">
      <c r="A246" s="6" t="s">
        <v>520</v>
      </c>
      <c r="B246" s="7" t="s">
        <v>354</v>
      </c>
      <c r="C246" s="6" t="s">
        <v>569</v>
      </c>
      <c r="D246" s="7" t="s">
        <v>584</v>
      </c>
      <c r="E246" s="9">
        <f>Resources!$D$3*I246 + Resources!$D$4*J246 + Resources!$D$5*K246 + Resources!$D$6*L246 + Resources!$D$7*M246 + Resources!$D$8*N246 + Resources!$D$9*O246 + Resources!$D$10*P246</f>
        <v>400</v>
      </c>
      <c r="F246" s="9">
        <f>Resources!$D$2*H246</f>
        <v>0</v>
      </c>
      <c r="G246" s="9">
        <f t="shared" si="3"/>
        <v>400</v>
      </c>
      <c r="M246" s="6">
        <v>16</v>
      </c>
    </row>
    <row r="247" spans="1:14">
      <c r="A247" s="6" t="s">
        <v>521</v>
      </c>
      <c r="B247" s="7" t="s">
        <v>356</v>
      </c>
      <c r="C247" s="6" t="s">
        <v>569</v>
      </c>
      <c r="D247" s="7" t="s">
        <v>584</v>
      </c>
      <c r="E247" s="9">
        <f>Resources!$D$3*I247 + Resources!$D$4*J247 + Resources!$D$5*K247 + Resources!$D$6*L247 + Resources!$D$7*M247 + Resources!$D$8*N247 + Resources!$D$9*O247 + Resources!$D$10*P247</f>
        <v>400</v>
      </c>
      <c r="F247" s="9">
        <f>Resources!$D$2*H247</f>
        <v>0</v>
      </c>
      <c r="G247" s="9">
        <f t="shared" si="3"/>
        <v>400</v>
      </c>
      <c r="M247" s="6">
        <v>16</v>
      </c>
    </row>
    <row r="248" spans="1:14" ht="30.75">
      <c r="A248" s="6" t="s">
        <v>522</v>
      </c>
      <c r="B248" s="7" t="s">
        <v>358</v>
      </c>
      <c r="C248" s="6" t="s">
        <v>569</v>
      </c>
      <c r="D248" s="7" t="s">
        <v>584</v>
      </c>
      <c r="E248" s="9">
        <f>Resources!$D$3*I248 + Resources!$D$4*J248 + Resources!$D$5*K248 + Resources!$D$6*L248 + Resources!$D$7*M248 + Resources!$D$8*N248 + Resources!$D$9*O248 + Resources!$D$10*P248</f>
        <v>400</v>
      </c>
      <c r="F248" s="9">
        <f>Resources!$D$2*H248</f>
        <v>0</v>
      </c>
      <c r="G248" s="9">
        <f t="shared" si="3"/>
        <v>400</v>
      </c>
      <c r="M248" s="6">
        <v>16</v>
      </c>
    </row>
    <row r="249" spans="1:14">
      <c r="B249" s="8" t="s">
        <v>195</v>
      </c>
    </row>
    <row r="250" spans="1:14">
      <c r="A250" s="6" t="s">
        <v>523</v>
      </c>
      <c r="B250" s="7" t="s">
        <v>243</v>
      </c>
      <c r="C250" s="6" t="s">
        <v>569</v>
      </c>
      <c r="D250" s="7" t="s">
        <v>584</v>
      </c>
      <c r="E250" s="9">
        <f>Resources!$D$3*I250 + Resources!$D$4*J250 + Resources!$D$5*K250 + Resources!$D$6*L250 + Resources!$D$7*M250 + Resources!$D$8*N250 + Resources!$D$9*O250 + Resources!$D$10*P250</f>
        <v>600</v>
      </c>
      <c r="F250" s="9">
        <f>Resources!$D$2*H250</f>
        <v>0</v>
      </c>
      <c r="G250" s="9">
        <f t="shared" si="3"/>
        <v>600</v>
      </c>
      <c r="M250" s="6">
        <v>24</v>
      </c>
    </row>
    <row r="251" spans="1:14">
      <c r="A251" s="6" t="s">
        <v>524</v>
      </c>
      <c r="B251" s="7" t="s">
        <v>525</v>
      </c>
      <c r="C251" s="6" t="s">
        <v>571</v>
      </c>
      <c r="D251" s="7" t="s">
        <v>587</v>
      </c>
      <c r="E251" s="9">
        <f>Resources!$D$3*I251 + Resources!$D$4*J251 + Resources!$D$5*K251 + Resources!$D$6*L251 + Resources!$D$7*M251 + Resources!$D$8*N251 + Resources!$D$9*O251 + Resources!$D$10*P251</f>
        <v>400</v>
      </c>
      <c r="F251" s="9">
        <f>Resources!$D$2*H251</f>
        <v>0</v>
      </c>
      <c r="G251" s="9">
        <f t="shared" si="3"/>
        <v>400</v>
      </c>
      <c r="M251" s="6">
        <v>16</v>
      </c>
    </row>
    <row r="252" spans="1:14" ht="30.75">
      <c r="A252" s="6" t="s">
        <v>526</v>
      </c>
      <c r="B252" s="7" t="s">
        <v>364</v>
      </c>
      <c r="C252" s="6" t="s">
        <v>571</v>
      </c>
      <c r="D252" s="7" t="s">
        <v>587</v>
      </c>
      <c r="E252" s="9">
        <f>Resources!$D$3*I252 + Resources!$D$4*J252 + Resources!$D$5*K252 + Resources!$D$6*L252 + Resources!$D$7*M252 + Resources!$D$8*N252 + Resources!$D$9*O252 + Resources!$D$10*P252</f>
        <v>1632</v>
      </c>
      <c r="F252" s="9">
        <f>Resources!$D$2*H252</f>
        <v>1088</v>
      </c>
      <c r="G252" s="9">
        <f t="shared" si="3"/>
        <v>2720</v>
      </c>
      <c r="H252" s="6">
        <v>16</v>
      </c>
      <c r="I252" s="6">
        <v>16</v>
      </c>
      <c r="L252" s="6">
        <v>16</v>
      </c>
    </row>
    <row r="253" spans="1:14">
      <c r="A253" s="6" t="s">
        <v>527</v>
      </c>
      <c r="B253" s="7" t="s">
        <v>334</v>
      </c>
      <c r="C253" s="6" t="s">
        <v>571</v>
      </c>
      <c r="D253" s="7" t="s">
        <v>586</v>
      </c>
      <c r="E253" s="9">
        <f>Resources!$D$3*I253 + Resources!$D$4*J253 + Resources!$D$5*K253 + Resources!$D$6*L253 + Resources!$D$7*M253 + Resources!$D$8*N253 + Resources!$D$9*O253 + Resources!$D$10*P253</f>
        <v>14640</v>
      </c>
      <c r="F253" s="9">
        <f>Resources!$D$2*H253</f>
        <v>0</v>
      </c>
      <c r="G253" s="9">
        <f t="shared" si="3"/>
        <v>14640</v>
      </c>
      <c r="I253" s="6">
        <v>80</v>
      </c>
      <c r="J253" s="6">
        <v>80</v>
      </c>
      <c r="K253" s="6">
        <v>80</v>
      </c>
    </row>
    <row r="254" spans="1:14">
      <c r="A254" s="6" t="s">
        <v>528</v>
      </c>
      <c r="B254" s="7" t="s">
        <v>367</v>
      </c>
      <c r="C254" s="6" t="s">
        <v>571</v>
      </c>
      <c r="D254" s="7" t="s">
        <v>587</v>
      </c>
      <c r="E254" s="9">
        <f>Resources!$D$3*I254 + Resources!$D$4*J254 + Resources!$D$5*K254 + Resources!$D$6*L254 + Resources!$D$7*M254 + Resources!$D$8*N254 + Resources!$D$9*O254 + Resources!$D$10*P254</f>
        <v>800</v>
      </c>
      <c r="F254" s="9">
        <f>Resources!$D$2*H254</f>
        <v>0</v>
      </c>
      <c r="G254" s="9">
        <f t="shared" si="3"/>
        <v>800</v>
      </c>
      <c r="M254" s="6">
        <v>32</v>
      </c>
    </row>
    <row r="255" spans="1:14" ht="18.75">
      <c r="B255" s="10" t="s">
        <v>245</v>
      </c>
    </row>
    <row r="256" spans="1:14">
      <c r="B256" s="8" t="s">
        <v>201</v>
      </c>
    </row>
    <row r="257" spans="1:16" ht="30.75">
      <c r="A257" s="6" t="s">
        <v>529</v>
      </c>
      <c r="B257" s="7" t="s">
        <v>530</v>
      </c>
      <c r="C257" s="6" t="s">
        <v>582</v>
      </c>
      <c r="D257" s="7" t="s">
        <v>588</v>
      </c>
      <c r="E257" s="9">
        <f>Resources!$D$3*I257 + Resources!$D$4*J257 + Resources!$D$5*K257 + Resources!$D$6*L257 + Resources!$D$7*M257 + Resources!$D$8*N257 + Resources!$D$9*O257 + Resources!$D$10*P257</f>
        <v>1512</v>
      </c>
      <c r="F257" s="9">
        <f>Resources!$D$2*H257</f>
        <v>1632</v>
      </c>
      <c r="G257" s="9">
        <f t="shared" si="3"/>
        <v>3144</v>
      </c>
      <c r="H257" s="6">
        <v>24</v>
      </c>
      <c r="O257" s="6">
        <v>24</v>
      </c>
    </row>
    <row r="258" spans="1:16" ht="30.75">
      <c r="A258" s="6" t="s">
        <v>531</v>
      </c>
      <c r="B258" s="7" t="s">
        <v>532</v>
      </c>
      <c r="C258" s="6" t="s">
        <v>569</v>
      </c>
      <c r="D258" s="7" t="s">
        <v>570</v>
      </c>
      <c r="E258" s="9">
        <f>Resources!$D$3*I258 + Resources!$D$4*J258 + Resources!$D$5*K258 + Resources!$D$6*L258 + Resources!$D$7*M258 + Resources!$D$8*N258 + Resources!$D$9*O258 + Resources!$D$10*P258</f>
        <v>1008</v>
      </c>
      <c r="F258" s="9">
        <f>Resources!$D$2*H258</f>
        <v>0</v>
      </c>
      <c r="G258" s="9">
        <f t="shared" si="3"/>
        <v>1008</v>
      </c>
      <c r="O258" s="6">
        <v>16</v>
      </c>
    </row>
    <row r="259" spans="1:16">
      <c r="A259" s="6" t="s">
        <v>533</v>
      </c>
      <c r="B259" s="7" t="s">
        <v>534</v>
      </c>
      <c r="C259" s="6" t="s">
        <v>569</v>
      </c>
      <c r="D259" s="7" t="s">
        <v>570</v>
      </c>
      <c r="E259" s="9">
        <f>Resources!$D$3*I259 + Resources!$D$4*J259 + Resources!$D$5*K259 + Resources!$D$6*L259 + Resources!$D$7*M259 + Resources!$D$8*N259 + Resources!$D$9*O259 + Resources!$D$10*P259</f>
        <v>756</v>
      </c>
      <c r="F259" s="9">
        <f>Resources!$D$2*H259</f>
        <v>0</v>
      </c>
      <c r="G259" s="9">
        <f t="shared" si="3"/>
        <v>756</v>
      </c>
      <c r="O259" s="6">
        <v>12</v>
      </c>
    </row>
    <row r="260" spans="1:16">
      <c r="A260" s="6" t="s">
        <v>535</v>
      </c>
      <c r="B260" s="7" t="s">
        <v>536</v>
      </c>
      <c r="C260" s="6" t="s">
        <v>569</v>
      </c>
      <c r="D260" s="7" t="s">
        <v>570</v>
      </c>
      <c r="E260" s="9">
        <f>Resources!$D$3*I260 + Resources!$D$4*J260 + Resources!$D$5*K260 + Resources!$D$6*L260 + Resources!$D$7*M260 + Resources!$D$8*N260 + Resources!$D$9*O260 + Resources!$D$10*P260</f>
        <v>756</v>
      </c>
      <c r="F260" s="9">
        <f>Resources!$D$2*H260</f>
        <v>0</v>
      </c>
      <c r="G260" s="9">
        <f t="shared" si="3"/>
        <v>756</v>
      </c>
      <c r="O260" s="6">
        <v>12</v>
      </c>
    </row>
    <row r="261" spans="1:16">
      <c r="B261" s="8" t="s">
        <v>142</v>
      </c>
      <c r="E261" s="9">
        <f>Resources!$D$3*I261 + Resources!$D$4*J261 + Resources!$D$5*K261 + Resources!$D$6*L261 + Resources!$D$7*M261 + Resources!$D$8*N261 + Resources!$D$9*O261 + Resources!$D$10*P261</f>
        <v>0</v>
      </c>
      <c r="F261" s="9">
        <f>Resources!$D$2*H261</f>
        <v>0</v>
      </c>
      <c r="G261" s="9">
        <f t="shared" ref="G261:G279" si="4">E261+F261</f>
        <v>0</v>
      </c>
    </row>
    <row r="262" spans="1:16">
      <c r="A262" s="6" t="s">
        <v>537</v>
      </c>
      <c r="B262" s="18" t="s">
        <v>538</v>
      </c>
      <c r="C262" s="6" t="s">
        <v>569</v>
      </c>
      <c r="D262" s="7" t="s">
        <v>589</v>
      </c>
      <c r="E262" s="9">
        <f>Resources!$D$3*I262 + Resources!$D$4*J262 + Resources!$D$5*K262 + Resources!$D$6*L262 + Resources!$D$7*M262 + Resources!$D$8*N262 + Resources!$D$9*O262 + Resources!$D$10*P262</f>
        <v>504</v>
      </c>
      <c r="F262" s="9">
        <f>Resources!$D$2*H262</f>
        <v>0</v>
      </c>
      <c r="G262" s="9">
        <f t="shared" si="4"/>
        <v>504</v>
      </c>
      <c r="O262" s="6">
        <v>8</v>
      </c>
    </row>
    <row r="263" spans="1:16">
      <c r="A263" s="6" t="s">
        <v>539</v>
      </c>
      <c r="B263" s="18" t="s">
        <v>540</v>
      </c>
      <c r="C263" s="6" t="s">
        <v>569</v>
      </c>
      <c r="D263" s="7" t="s">
        <v>589</v>
      </c>
      <c r="E263" s="9">
        <f>Resources!$D$3*I263 + Resources!$D$4*J263 + Resources!$D$5*K263 + Resources!$D$6*L263 + Resources!$D$7*M263 + Resources!$D$8*N263 + Resources!$D$9*O263 + Resources!$D$10*P263</f>
        <v>504</v>
      </c>
      <c r="F263" s="9">
        <f>Resources!$D$2*H263</f>
        <v>0</v>
      </c>
      <c r="G263" s="9">
        <f t="shared" si="4"/>
        <v>504</v>
      </c>
      <c r="O263" s="6">
        <v>8</v>
      </c>
    </row>
    <row r="264" spans="1:16">
      <c r="A264" s="6" t="s">
        <v>541</v>
      </c>
      <c r="B264" s="19" t="s">
        <v>147</v>
      </c>
      <c r="E264" s="9">
        <f>Resources!$D$3*I264 + Resources!$D$4*J264 + Resources!$D$5*K264 + Resources!$D$6*L264 + Resources!$D$7*M264 + Resources!$D$8*N264 + Resources!$D$9*O264 + Resources!$D$10*P264</f>
        <v>5040</v>
      </c>
      <c r="F264" s="9">
        <f>Resources!$D$2*H264</f>
        <v>0</v>
      </c>
      <c r="G264" s="9">
        <f t="shared" si="4"/>
        <v>5040</v>
      </c>
      <c r="O264" s="6">
        <v>80</v>
      </c>
    </row>
    <row r="265" spans="1:16">
      <c r="B265" s="18" t="s">
        <v>251</v>
      </c>
      <c r="C265" s="6" t="s">
        <v>569</v>
      </c>
      <c r="D265" s="7" t="s">
        <v>590</v>
      </c>
      <c r="E265" s="9">
        <f>Resources!$D$3*I265 + Resources!$D$4*J265 + Resources!$D$5*K265 + Resources!$D$6*L265 + Resources!$D$7*M265 + Resources!$D$8*N265 + Resources!$D$9*O265 + Resources!$D$10*P265</f>
        <v>544</v>
      </c>
      <c r="F265" s="9">
        <f>Resources!$D$2*H265</f>
        <v>0</v>
      </c>
      <c r="G265" s="9">
        <f t="shared" ref="G265:G266" si="5">E265+F265</f>
        <v>544</v>
      </c>
      <c r="I265" s="6">
        <v>8</v>
      </c>
    </row>
    <row r="266" spans="1:16">
      <c r="A266" s="6" t="s">
        <v>542</v>
      </c>
      <c r="B266" s="18" t="s">
        <v>380</v>
      </c>
      <c r="C266" s="6" t="s">
        <v>569</v>
      </c>
      <c r="D266" s="7" t="s">
        <v>590</v>
      </c>
      <c r="E266" s="9">
        <f>Resources!$D$3*I266 + Resources!$D$4*J266 + Resources!$D$5*K266 + Resources!$D$6*L266 + Resources!$D$7*M266 + Resources!$D$8*N266 + Resources!$D$9*O266 + Resources!$D$10*P266</f>
        <v>2720</v>
      </c>
      <c r="F266" s="9">
        <f>Resources!$D$2*H266</f>
        <v>0</v>
      </c>
      <c r="G266" s="9">
        <f t="shared" si="5"/>
        <v>2720</v>
      </c>
      <c r="I266" s="6">
        <v>40</v>
      </c>
    </row>
    <row r="267" spans="1:16" ht="23.25">
      <c r="A267" s="25"/>
      <c r="B267" s="24" t="s">
        <v>75</v>
      </c>
      <c r="C267" s="25"/>
      <c r="D267" s="26"/>
      <c r="E267" s="23"/>
      <c r="F267" s="23"/>
      <c r="G267" s="23"/>
      <c r="H267" s="25"/>
      <c r="I267" s="25"/>
      <c r="J267" s="25"/>
      <c r="K267" s="25"/>
      <c r="L267" s="25"/>
      <c r="M267" s="25"/>
      <c r="N267" s="25"/>
      <c r="O267" s="25"/>
      <c r="P267" s="25"/>
    </row>
    <row r="268" spans="1:16" ht="18.75">
      <c r="B268" s="29" t="s">
        <v>76</v>
      </c>
      <c r="P268" s="27"/>
    </row>
    <row r="269" spans="1:16" s="27" customFormat="1" ht="30.75">
      <c r="A269" s="6" t="s">
        <v>77</v>
      </c>
      <c r="B269" s="7" t="s">
        <v>543</v>
      </c>
      <c r="C269" s="6" t="s">
        <v>582</v>
      </c>
      <c r="D269" s="7" t="s">
        <v>588</v>
      </c>
      <c r="E269" s="9">
        <f>Resources!$D$3*I269 + Resources!$D$4*J269 + Resources!$D$5*K269 + Resources!$D$6*L269 + Resources!$D$7*M269 + Resources!$D$8*N269 + Resources!$D$9*O269 + Resources!$D$10*P269</f>
        <v>756</v>
      </c>
      <c r="F269" s="9">
        <f>Resources!$D$2*H269</f>
        <v>816</v>
      </c>
      <c r="G269" s="9">
        <f t="shared" ref="G267:G269" si="6">E269+F269</f>
        <v>1572</v>
      </c>
      <c r="H269" s="6">
        <v>12</v>
      </c>
      <c r="I269" s="6"/>
      <c r="J269" s="6"/>
      <c r="K269" s="6"/>
      <c r="L269" s="6"/>
      <c r="M269" s="6"/>
      <c r="N269" s="6"/>
      <c r="O269" s="6">
        <v>12</v>
      </c>
      <c r="P269" s="6"/>
    </row>
    <row r="270" spans="1:16">
      <c r="A270" s="6" t="s">
        <v>79</v>
      </c>
      <c r="B270" s="7" t="s">
        <v>544</v>
      </c>
      <c r="C270" s="6" t="s">
        <v>569</v>
      </c>
      <c r="D270" s="7" t="s">
        <v>589</v>
      </c>
      <c r="E270" s="9">
        <f>Resources!$D$3*I270 + Resources!$D$4*J270 + Resources!$D$5*K270 + Resources!$D$6*L270 + Resources!$D$7*M270 + Resources!$D$8*N270 + Resources!$D$9*O270 + Resources!$D$10*P270</f>
        <v>126</v>
      </c>
      <c r="F270" s="9">
        <f>Resources!$D$2*H270</f>
        <v>0</v>
      </c>
      <c r="G270" s="9">
        <f t="shared" ref="G270:G279" si="7">E270+F270</f>
        <v>126</v>
      </c>
      <c r="O270" s="6">
        <v>2</v>
      </c>
    </row>
    <row r="271" spans="1:16">
      <c r="A271" s="6" t="s">
        <v>82</v>
      </c>
      <c r="B271" s="7" t="s">
        <v>78</v>
      </c>
      <c r="C271" s="6" t="s">
        <v>569</v>
      </c>
      <c r="D271" s="7" t="s">
        <v>589</v>
      </c>
      <c r="E271" s="9">
        <f>Resources!$D$3*I271 + Resources!$D$4*J271 + Resources!$D$5*K271 + Resources!$D$6*L271 + Resources!$D$7*M271 + Resources!$D$8*N271 + Resources!$D$9*O271 + Resources!$D$10*P271</f>
        <v>2520</v>
      </c>
      <c r="F271" s="9">
        <f>Resources!$D$2*H271</f>
        <v>0</v>
      </c>
      <c r="G271" s="9">
        <f t="shared" si="7"/>
        <v>2520</v>
      </c>
      <c r="O271" s="6">
        <v>40</v>
      </c>
    </row>
    <row r="272" spans="1:16" ht="30.75">
      <c r="A272" s="6" t="s">
        <v>84</v>
      </c>
      <c r="B272" s="7" t="s">
        <v>545</v>
      </c>
      <c r="C272" s="6" t="s">
        <v>569</v>
      </c>
      <c r="D272" s="7" t="s">
        <v>589</v>
      </c>
      <c r="E272" s="9">
        <f>Resources!$D$3*I272 + Resources!$D$4*J272 + Resources!$D$5*K272 + Resources!$D$6*L272 + Resources!$D$7*M272 + Resources!$D$8*N272 + Resources!$D$9*O272 + Resources!$D$10*P272</f>
        <v>504</v>
      </c>
      <c r="F272" s="9">
        <f>Resources!$D$2*H272</f>
        <v>0</v>
      </c>
      <c r="G272" s="9">
        <f t="shared" si="7"/>
        <v>504</v>
      </c>
      <c r="O272" s="6">
        <v>8</v>
      </c>
    </row>
    <row r="273" spans="1:16" ht="30.75">
      <c r="A273" s="6" t="s">
        <v>254</v>
      </c>
      <c r="B273" s="7" t="s">
        <v>80</v>
      </c>
      <c r="C273" s="6" t="s">
        <v>582</v>
      </c>
      <c r="D273" s="7" t="s">
        <v>588</v>
      </c>
      <c r="E273" s="9">
        <f>Resources!$D$3*I273 + Resources!$D$4*J273 + Resources!$D$5*K273 + Resources!$D$6*L273 + Resources!$D$7*M273 + Resources!$D$8*N273 + Resources!$D$9*O273 + Resources!$D$10*P273</f>
        <v>1008</v>
      </c>
      <c r="F273" s="9">
        <f>Resources!$D$2*H273</f>
        <v>1088</v>
      </c>
      <c r="G273" s="9">
        <f t="shared" si="7"/>
        <v>2096</v>
      </c>
      <c r="H273" s="6">
        <v>16</v>
      </c>
      <c r="O273" s="6">
        <v>16</v>
      </c>
    </row>
    <row r="274" spans="1:16" ht="18.75">
      <c r="B274" s="10" t="s">
        <v>81</v>
      </c>
    </row>
    <row r="275" spans="1:16">
      <c r="A275" s="6" t="s">
        <v>546</v>
      </c>
      <c r="B275" s="7" t="s">
        <v>252</v>
      </c>
      <c r="C275" s="6" t="s">
        <v>569</v>
      </c>
      <c r="D275" s="7" t="s">
        <v>589</v>
      </c>
      <c r="E275" s="9">
        <f>Resources!$D$3*I275 + Resources!$D$4*J275 + Resources!$D$5*K275 + Resources!$D$6*L275 + Resources!$D$7*M275 + Resources!$D$8*N275 + Resources!$D$9*O275 + Resources!$D$10*P275</f>
        <v>126</v>
      </c>
      <c r="F275" s="9">
        <f>Resources!$D$2*H275</f>
        <v>0</v>
      </c>
      <c r="G275" s="9">
        <f t="shared" si="7"/>
        <v>126</v>
      </c>
      <c r="O275" s="6">
        <v>2</v>
      </c>
    </row>
    <row r="276" spans="1:16">
      <c r="A276" s="6" t="s">
        <v>547</v>
      </c>
      <c r="B276" s="7" t="s">
        <v>548</v>
      </c>
      <c r="C276" s="6" t="s">
        <v>569</v>
      </c>
      <c r="D276" s="7" t="s">
        <v>589</v>
      </c>
      <c r="E276" s="9">
        <f>Resources!$D$3*I276 + Resources!$D$4*J276 + Resources!$D$5*K276 + Resources!$D$6*L276 + Resources!$D$7*M276 + Resources!$D$8*N276 + Resources!$D$9*O276 + Resources!$D$10*P276</f>
        <v>504</v>
      </c>
      <c r="F276" s="9">
        <f>Resources!$D$2*H276</f>
        <v>0</v>
      </c>
      <c r="G276" s="9">
        <f t="shared" si="7"/>
        <v>504</v>
      </c>
      <c r="O276" s="6">
        <v>8</v>
      </c>
    </row>
    <row r="277" spans="1:16">
      <c r="A277" s="6" t="s">
        <v>549</v>
      </c>
      <c r="B277" s="7" t="s">
        <v>550</v>
      </c>
      <c r="C277" s="6" t="s">
        <v>582</v>
      </c>
      <c r="D277" s="7" t="s">
        <v>588</v>
      </c>
      <c r="E277" s="9">
        <f>Resources!$D$3*I277 + Resources!$D$4*J277 + Resources!$D$5*K277 + Resources!$D$6*L277 + Resources!$D$7*M277 + Resources!$D$8*N277 + Resources!$D$9*O277 + Resources!$D$10*P277</f>
        <v>504</v>
      </c>
      <c r="F277" s="9">
        <f>Resources!$D$2*H277</f>
        <v>544</v>
      </c>
      <c r="G277" s="9">
        <f t="shared" si="7"/>
        <v>1048</v>
      </c>
      <c r="H277" s="6">
        <v>8</v>
      </c>
      <c r="O277" s="6">
        <v>8</v>
      </c>
    </row>
    <row r="278" spans="1:16" ht="30.75">
      <c r="A278" s="6" t="s">
        <v>551</v>
      </c>
      <c r="B278" s="7" t="s">
        <v>552</v>
      </c>
      <c r="C278" s="6" t="s">
        <v>571</v>
      </c>
      <c r="D278" s="7" t="s">
        <v>595</v>
      </c>
      <c r="E278" s="9">
        <f>Resources!$D$3*I278 + Resources!$D$4*J278 + Resources!$D$5*K278 + Resources!$D$6*L278 + Resources!$D$7*M278 + Resources!$D$8*N278 + Resources!$D$9*O278 + Resources!$D$10*P278</f>
        <v>2176</v>
      </c>
      <c r="F278" s="9">
        <f>Resources!$D$2*H278</f>
        <v>1088</v>
      </c>
      <c r="G278" s="9">
        <f t="shared" si="7"/>
        <v>3264</v>
      </c>
      <c r="H278" s="6">
        <v>16</v>
      </c>
      <c r="I278" s="6">
        <v>16</v>
      </c>
      <c r="N278" s="6">
        <v>16</v>
      </c>
    </row>
    <row r="279" spans="1:16">
      <c r="A279" s="32" t="s">
        <v>553</v>
      </c>
      <c r="B279" s="33" t="s">
        <v>554</v>
      </c>
      <c r="C279" s="32" t="s">
        <v>571</v>
      </c>
      <c r="D279" s="33" t="s">
        <v>586</v>
      </c>
      <c r="E279" s="9">
        <f>Resources!$D$3*I279 + Resources!$D$4*J279 + Resources!$D$5*K279 + Resources!$D$6*L279 + Resources!$D$7*M279 + Resources!$D$8*N279 + Resources!$D$9*O279 + Resources!$D$10*P279</f>
        <v>7320</v>
      </c>
      <c r="F279" s="9">
        <f>Resources!$D$2*H279</f>
        <v>0</v>
      </c>
      <c r="G279" s="9">
        <f t="shared" si="7"/>
        <v>7320</v>
      </c>
      <c r="H279" s="32"/>
      <c r="I279" s="32">
        <v>40</v>
      </c>
      <c r="J279" s="32">
        <v>40</v>
      </c>
      <c r="K279" s="32">
        <v>40</v>
      </c>
      <c r="L279" s="32"/>
      <c r="M279" s="32"/>
      <c r="N279" s="32"/>
      <c r="O279" s="32"/>
    </row>
    <row r="280" spans="1:16">
      <c r="A280" s="30"/>
      <c r="B280" s="31"/>
      <c r="C280" s="73" t="s">
        <v>596</v>
      </c>
      <c r="D280" s="74"/>
      <c r="E280" s="77">
        <f>SUM(E2:E279)</f>
        <v>264732</v>
      </c>
      <c r="F280" s="77">
        <f>SUM(F2:F279)</f>
        <v>31212</v>
      </c>
      <c r="G280" s="79">
        <f>E280+F280</f>
        <v>295944</v>
      </c>
      <c r="H280" s="71">
        <f>SUM(H2:H279)</f>
        <v>459</v>
      </c>
      <c r="I280" s="71">
        <f>SUM(I2:I279)</f>
        <v>1117</v>
      </c>
      <c r="J280" s="71">
        <f>SUM(J2:J279)</f>
        <v>899</v>
      </c>
      <c r="K280" s="71">
        <f>SUM(K2:K279)</f>
        <v>971</v>
      </c>
      <c r="L280" s="71">
        <f>SUM(L2:L279)</f>
        <v>263</v>
      </c>
      <c r="M280" s="71">
        <f>SUM(M2:M279)</f>
        <v>1323</v>
      </c>
      <c r="N280" s="71">
        <f>SUM(N2:N279)</f>
        <v>169</v>
      </c>
      <c r="O280" s="71">
        <f>SUM(O2:O279)</f>
        <v>414</v>
      </c>
      <c r="P280" s="71">
        <f>SUM(P2:P279)</f>
        <v>32</v>
      </c>
    </row>
    <row r="281" spans="1:16">
      <c r="C281" s="75"/>
      <c r="D281" s="76"/>
      <c r="E281" s="78"/>
      <c r="F281" s="78"/>
      <c r="G281" s="80"/>
      <c r="H281" s="72"/>
      <c r="I281" s="72"/>
      <c r="J281" s="72"/>
      <c r="K281" s="72"/>
      <c r="L281" s="72"/>
      <c r="M281" s="72"/>
      <c r="N281" s="72"/>
      <c r="O281" s="72"/>
      <c r="P281" s="72"/>
    </row>
    <row r="282" spans="1:16" ht="18.75" customHeight="1"/>
    <row r="283" spans="1:16" ht="15" customHeight="1"/>
    <row r="307" spans="2:2">
      <c r="B307" s="16"/>
    </row>
    <row r="310" spans="2:2">
      <c r="B310" s="16"/>
    </row>
    <row r="313" spans="2:2">
      <c r="B313" s="16"/>
    </row>
  </sheetData>
  <mergeCells count="13">
    <mergeCell ref="I280:I281"/>
    <mergeCell ref="J280:J281"/>
    <mergeCell ref="K280:K281"/>
    <mergeCell ref="C280:D281"/>
    <mergeCell ref="E280:E281"/>
    <mergeCell ref="F280:F281"/>
    <mergeCell ref="G280:G281"/>
    <mergeCell ref="H280:H281"/>
    <mergeCell ref="P280:P281"/>
    <mergeCell ref="L280:L281"/>
    <mergeCell ref="M280:M281"/>
    <mergeCell ref="N280:N281"/>
    <mergeCell ref="O280:O28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72294-91BE-4C2F-B149-A88C34A67484}">
  <dimension ref="A1:G276"/>
  <sheetViews>
    <sheetView workbookViewId="0">
      <pane ySplit="1" topLeftCell="A108" activePane="bottomLeft" state="frozen"/>
      <selection pane="bottomLeft" activeCell="D112" sqref="D112"/>
    </sheetView>
  </sheetViews>
  <sheetFormatPr defaultRowHeight="15"/>
  <cols>
    <col min="1" max="1" width="12" style="39" customWidth="1"/>
    <col min="2" max="2" width="59.7109375" style="7" customWidth="1"/>
    <col min="3" max="3" width="10.28515625" bestFit="1" customWidth="1"/>
    <col min="4" max="4" width="11.28515625" bestFit="1" customWidth="1"/>
    <col min="5" max="5" width="10.85546875" bestFit="1" customWidth="1"/>
    <col min="7" max="7" width="11" customWidth="1"/>
  </cols>
  <sheetData>
    <row r="1" spans="1:7" s="1" customFormat="1" ht="30">
      <c r="A1" s="37" t="s">
        <v>0</v>
      </c>
      <c r="B1" s="35" t="s">
        <v>1</v>
      </c>
      <c r="C1" s="48" t="s">
        <v>597</v>
      </c>
      <c r="D1" s="48" t="s">
        <v>598</v>
      </c>
      <c r="E1" s="48" t="s">
        <v>599</v>
      </c>
      <c r="F1" s="48" t="s">
        <v>600</v>
      </c>
      <c r="G1" s="48" t="s">
        <v>601</v>
      </c>
    </row>
    <row r="2" spans="1:7" ht="23.25">
      <c r="A2" s="38"/>
      <c r="B2" s="24" t="s">
        <v>2</v>
      </c>
      <c r="C2" s="49"/>
      <c r="D2" s="49"/>
      <c r="E2" s="49"/>
      <c r="F2" s="49"/>
      <c r="G2" s="49"/>
    </row>
    <row r="3" spans="1:7" ht="18.75">
      <c r="B3" s="10" t="s">
        <v>256</v>
      </c>
      <c r="C3" s="28"/>
      <c r="D3" s="28"/>
      <c r="E3" s="28"/>
      <c r="F3" s="28"/>
      <c r="G3" s="28"/>
    </row>
    <row r="4" spans="1:7">
      <c r="A4" s="39" t="s">
        <v>3</v>
      </c>
      <c r="B4" s="11" t="s">
        <v>257</v>
      </c>
      <c r="C4" s="28">
        <v>5</v>
      </c>
      <c r="D4" s="28">
        <v>7</v>
      </c>
      <c r="E4" s="28">
        <v>9</v>
      </c>
      <c r="F4" s="28" t="s">
        <v>602</v>
      </c>
      <c r="G4" s="28">
        <v>5</v>
      </c>
    </row>
    <row r="5" spans="1:7">
      <c r="A5" s="39" t="s">
        <v>5</v>
      </c>
      <c r="B5" s="11" t="s">
        <v>258</v>
      </c>
      <c r="C5" s="28">
        <v>5</v>
      </c>
      <c r="D5" s="28">
        <v>7</v>
      </c>
      <c r="E5" s="28">
        <v>9</v>
      </c>
      <c r="F5" s="28" t="s">
        <v>602</v>
      </c>
      <c r="G5" s="28">
        <v>5</v>
      </c>
    </row>
    <row r="6" spans="1:7">
      <c r="A6" s="39" t="s">
        <v>7</v>
      </c>
      <c r="B6" s="11" t="s">
        <v>259</v>
      </c>
      <c r="C6" s="28">
        <v>1</v>
      </c>
      <c r="D6" s="28">
        <v>2</v>
      </c>
      <c r="E6" s="28">
        <v>3</v>
      </c>
      <c r="F6" s="28" t="s">
        <v>602</v>
      </c>
      <c r="G6" s="28">
        <v>1</v>
      </c>
    </row>
    <row r="7" spans="1:7" ht="18.75">
      <c r="A7" s="40"/>
      <c r="B7" s="13" t="s">
        <v>260</v>
      </c>
      <c r="G7" s="28"/>
    </row>
    <row r="8" spans="1:7">
      <c r="A8" s="39" t="s">
        <v>9</v>
      </c>
      <c r="B8" s="11" t="s">
        <v>261</v>
      </c>
      <c r="C8" s="28">
        <v>4</v>
      </c>
      <c r="D8" s="28">
        <v>6</v>
      </c>
      <c r="E8" s="28">
        <v>8</v>
      </c>
      <c r="F8" s="28" t="s">
        <v>603</v>
      </c>
      <c r="G8" s="28">
        <v>6</v>
      </c>
    </row>
    <row r="9" spans="1:7">
      <c r="A9" s="39" t="s">
        <v>92</v>
      </c>
      <c r="B9" s="11" t="s">
        <v>262</v>
      </c>
      <c r="C9" s="28">
        <v>5</v>
      </c>
      <c r="D9" s="28">
        <v>7</v>
      </c>
      <c r="E9" s="28">
        <v>9</v>
      </c>
      <c r="F9" s="28" t="s">
        <v>604</v>
      </c>
      <c r="G9" s="28">
        <v>9</v>
      </c>
    </row>
    <row r="10" spans="1:7" ht="18.75">
      <c r="A10" s="40"/>
      <c r="B10" s="13" t="s">
        <v>263</v>
      </c>
      <c r="G10" s="28"/>
    </row>
    <row r="11" spans="1:7">
      <c r="A11" s="40" t="s">
        <v>92</v>
      </c>
      <c r="B11" s="15" t="s">
        <v>264</v>
      </c>
      <c r="C11" s="28">
        <v>1</v>
      </c>
      <c r="D11" s="28">
        <v>1</v>
      </c>
      <c r="E11" s="28">
        <v>2</v>
      </c>
      <c r="F11" s="28" t="s">
        <v>602</v>
      </c>
      <c r="G11" s="28">
        <f t="shared" ref="G11:G68" si="0">D11</f>
        <v>1</v>
      </c>
    </row>
    <row r="12" spans="1:7">
      <c r="A12" s="40" t="s">
        <v>265</v>
      </c>
      <c r="B12" s="15" t="s">
        <v>266</v>
      </c>
      <c r="C12" s="28">
        <v>1</v>
      </c>
      <c r="D12" s="28">
        <v>1</v>
      </c>
      <c r="E12" s="28">
        <v>2</v>
      </c>
      <c r="F12" s="28" t="s">
        <v>602</v>
      </c>
      <c r="G12" s="28">
        <f t="shared" si="0"/>
        <v>1</v>
      </c>
    </row>
    <row r="13" spans="1:7" ht="30">
      <c r="A13" s="40" t="s">
        <v>267</v>
      </c>
      <c r="B13" s="15" t="s">
        <v>268</v>
      </c>
      <c r="C13" s="28">
        <v>5</v>
      </c>
      <c r="D13" s="28">
        <v>6</v>
      </c>
      <c r="E13" s="28">
        <v>7</v>
      </c>
      <c r="F13" s="28" t="s">
        <v>602</v>
      </c>
      <c r="G13" s="28">
        <v>5</v>
      </c>
    </row>
    <row r="14" spans="1:7">
      <c r="A14" s="40" t="s">
        <v>269</v>
      </c>
      <c r="B14" s="15" t="s">
        <v>270</v>
      </c>
      <c r="C14" s="28">
        <v>5</v>
      </c>
      <c r="D14" s="28">
        <v>6</v>
      </c>
      <c r="E14" s="28">
        <v>6</v>
      </c>
      <c r="F14" s="28" t="s">
        <v>602</v>
      </c>
      <c r="G14" s="28">
        <v>5</v>
      </c>
    </row>
    <row r="15" spans="1:7" ht="23.25">
      <c r="A15" s="41"/>
      <c r="B15" s="24" t="s">
        <v>11</v>
      </c>
      <c r="C15" s="49"/>
      <c r="D15" s="49"/>
      <c r="E15" s="49"/>
      <c r="F15" s="49"/>
      <c r="G15" s="57"/>
    </row>
    <row r="16" spans="1:7" ht="18.75">
      <c r="B16" s="10" t="s">
        <v>271</v>
      </c>
      <c r="C16" s="28"/>
      <c r="D16" s="28"/>
      <c r="E16" s="28"/>
      <c r="F16" s="28"/>
      <c r="G16" s="28"/>
    </row>
    <row r="17" spans="1:7">
      <c r="A17" s="39" t="s">
        <v>14</v>
      </c>
      <c r="B17" s="7" t="s">
        <v>272</v>
      </c>
      <c r="C17" s="28">
        <v>2</v>
      </c>
      <c r="D17" s="28">
        <v>5</v>
      </c>
      <c r="E17" s="28">
        <v>3</v>
      </c>
      <c r="F17" s="28" t="s">
        <v>603</v>
      </c>
      <c r="G17" s="28">
        <f t="shared" si="0"/>
        <v>5</v>
      </c>
    </row>
    <row r="18" spans="1:7">
      <c r="A18" s="39" t="s">
        <v>16</v>
      </c>
      <c r="B18" s="7" t="s">
        <v>273</v>
      </c>
      <c r="C18" s="28">
        <v>1</v>
      </c>
      <c r="D18" s="28">
        <v>5</v>
      </c>
      <c r="E18" s="28">
        <v>3</v>
      </c>
      <c r="F18" s="28" t="s">
        <v>603</v>
      </c>
      <c r="G18" s="28">
        <f t="shared" si="0"/>
        <v>5</v>
      </c>
    </row>
    <row r="19" spans="1:7">
      <c r="A19" s="39" t="s">
        <v>18</v>
      </c>
      <c r="B19" s="7" t="s">
        <v>274</v>
      </c>
      <c r="C19" s="28">
        <v>2</v>
      </c>
      <c r="D19" s="28">
        <v>4</v>
      </c>
      <c r="E19" s="28">
        <v>2</v>
      </c>
      <c r="F19" s="28" t="s">
        <v>602</v>
      </c>
      <c r="G19" s="28">
        <v>2</v>
      </c>
    </row>
    <row r="20" spans="1:7">
      <c r="A20" s="39" t="s">
        <v>21</v>
      </c>
      <c r="B20" s="7" t="s">
        <v>275</v>
      </c>
      <c r="C20" s="28">
        <v>2</v>
      </c>
      <c r="D20" s="28">
        <v>3</v>
      </c>
      <c r="E20" s="28">
        <v>5</v>
      </c>
      <c r="F20" s="28" t="s">
        <v>603</v>
      </c>
      <c r="G20" s="28">
        <f t="shared" si="0"/>
        <v>3</v>
      </c>
    </row>
    <row r="21" spans="1:7">
      <c r="A21" s="39" t="s">
        <v>23</v>
      </c>
      <c r="B21" s="7" t="s">
        <v>276</v>
      </c>
      <c r="C21" s="28">
        <v>2</v>
      </c>
      <c r="D21" s="28">
        <v>5</v>
      </c>
      <c r="E21" s="28">
        <v>6</v>
      </c>
      <c r="F21" s="28" t="s">
        <v>604</v>
      </c>
      <c r="G21" s="28">
        <v>6</v>
      </c>
    </row>
    <row r="22" spans="1:7">
      <c r="A22" s="39" t="s">
        <v>25</v>
      </c>
      <c r="B22" s="7" t="s">
        <v>277</v>
      </c>
      <c r="C22" s="28">
        <v>5</v>
      </c>
      <c r="D22" s="28">
        <v>6</v>
      </c>
      <c r="E22" s="28">
        <v>7</v>
      </c>
      <c r="F22" s="28" t="s">
        <v>603</v>
      </c>
      <c r="G22" s="28">
        <f t="shared" si="0"/>
        <v>6</v>
      </c>
    </row>
    <row r="23" spans="1:7" ht="18.75">
      <c r="B23" s="10" t="s">
        <v>94</v>
      </c>
      <c r="C23" s="28"/>
      <c r="D23" s="28"/>
      <c r="E23" s="28"/>
      <c r="F23" s="28"/>
      <c r="G23" s="28"/>
    </row>
    <row r="24" spans="1:7">
      <c r="A24" s="39" t="s">
        <v>27</v>
      </c>
      <c r="B24" s="7" t="s">
        <v>278</v>
      </c>
      <c r="C24" s="28">
        <v>2</v>
      </c>
      <c r="D24" s="28">
        <v>4</v>
      </c>
      <c r="E24" s="28">
        <v>6</v>
      </c>
      <c r="F24" s="28" t="s">
        <v>602</v>
      </c>
      <c r="G24" s="28">
        <v>2</v>
      </c>
    </row>
    <row r="25" spans="1:7">
      <c r="A25" s="39" t="s">
        <v>30</v>
      </c>
      <c r="B25" s="7" t="s">
        <v>279</v>
      </c>
      <c r="C25" s="28">
        <v>4</v>
      </c>
      <c r="D25" s="28">
        <v>6</v>
      </c>
      <c r="E25" s="28">
        <v>9</v>
      </c>
      <c r="F25" s="28" t="s">
        <v>602</v>
      </c>
      <c r="G25" s="28">
        <v>4</v>
      </c>
    </row>
    <row r="26" spans="1:7" ht="30">
      <c r="B26" s="8" t="s">
        <v>280</v>
      </c>
      <c r="C26" s="28"/>
      <c r="D26" s="28"/>
      <c r="E26" s="28"/>
      <c r="F26" s="28"/>
      <c r="G26" s="28"/>
    </row>
    <row r="27" spans="1:7">
      <c r="A27" s="39" t="s">
        <v>33</v>
      </c>
      <c r="B27" s="7" t="s">
        <v>281</v>
      </c>
      <c r="C27" s="28">
        <v>2</v>
      </c>
      <c r="D27" s="28">
        <v>7</v>
      </c>
      <c r="E27" s="28">
        <v>1</v>
      </c>
      <c r="F27" s="28" t="s">
        <v>602</v>
      </c>
      <c r="G27" s="28">
        <v>2</v>
      </c>
    </row>
    <row r="28" spans="1:7">
      <c r="A28" s="39" t="s">
        <v>36</v>
      </c>
      <c r="B28" s="7" t="s">
        <v>282</v>
      </c>
      <c r="C28" s="28">
        <v>2</v>
      </c>
      <c r="D28" s="28">
        <v>7</v>
      </c>
      <c r="E28" s="28">
        <v>1</v>
      </c>
      <c r="F28" s="28" t="s">
        <v>602</v>
      </c>
      <c r="G28" s="28">
        <v>2</v>
      </c>
    </row>
    <row r="29" spans="1:7">
      <c r="A29" s="39" t="s">
        <v>107</v>
      </c>
      <c r="B29" s="7" t="s">
        <v>283</v>
      </c>
      <c r="C29" s="28">
        <v>2</v>
      </c>
      <c r="D29" s="28">
        <v>7</v>
      </c>
      <c r="E29" s="28">
        <v>1</v>
      </c>
      <c r="F29" s="28" t="s">
        <v>602</v>
      </c>
      <c r="G29" s="28">
        <v>2</v>
      </c>
    </row>
    <row r="30" spans="1:7">
      <c r="A30" s="39" t="s">
        <v>109</v>
      </c>
      <c r="B30" s="7" t="s">
        <v>284</v>
      </c>
      <c r="C30" s="28">
        <v>2</v>
      </c>
      <c r="D30" s="28">
        <v>7</v>
      </c>
      <c r="E30" s="28">
        <v>1</v>
      </c>
      <c r="F30" s="28" t="s">
        <v>602</v>
      </c>
      <c r="G30" s="28">
        <v>2</v>
      </c>
    </row>
    <row r="31" spans="1:7" ht="30">
      <c r="A31" s="39" t="s">
        <v>111</v>
      </c>
      <c r="B31" s="7" t="s">
        <v>285</v>
      </c>
      <c r="C31" s="28">
        <v>2</v>
      </c>
      <c r="D31" s="28">
        <v>2</v>
      </c>
      <c r="E31" s="28">
        <v>3</v>
      </c>
      <c r="F31" s="28" t="s">
        <v>603</v>
      </c>
      <c r="G31" s="28">
        <v>2</v>
      </c>
    </row>
    <row r="32" spans="1:7" ht="18.75">
      <c r="B32" s="10" t="s">
        <v>286</v>
      </c>
      <c r="C32" s="28"/>
      <c r="D32" s="28"/>
      <c r="E32" s="28"/>
      <c r="F32" s="28"/>
      <c r="G32" s="28"/>
    </row>
    <row r="33" spans="1:7">
      <c r="A33" s="39" t="s">
        <v>115</v>
      </c>
      <c r="B33" s="7" t="s">
        <v>287</v>
      </c>
      <c r="C33" s="28">
        <v>4</v>
      </c>
      <c r="D33" s="28">
        <v>5</v>
      </c>
      <c r="E33" s="28">
        <v>8</v>
      </c>
      <c r="F33" s="28" t="s">
        <v>604</v>
      </c>
      <c r="G33" s="28">
        <v>8</v>
      </c>
    </row>
    <row r="34" spans="1:7">
      <c r="A34" s="39" t="s">
        <v>117</v>
      </c>
      <c r="B34" s="7" t="s">
        <v>288</v>
      </c>
      <c r="C34" s="28">
        <v>3</v>
      </c>
      <c r="D34" s="28">
        <v>4</v>
      </c>
      <c r="E34" s="28">
        <v>7</v>
      </c>
      <c r="F34" s="28" t="s">
        <v>603</v>
      </c>
      <c r="G34" s="28">
        <v>4</v>
      </c>
    </row>
    <row r="35" spans="1:7">
      <c r="A35" s="39" t="s">
        <v>119</v>
      </c>
      <c r="B35" s="7" t="s">
        <v>289</v>
      </c>
      <c r="C35" s="28">
        <v>3</v>
      </c>
      <c r="D35" s="28">
        <v>4</v>
      </c>
      <c r="E35" s="28">
        <v>7</v>
      </c>
      <c r="F35" s="28" t="s">
        <v>603</v>
      </c>
      <c r="G35" s="28">
        <f t="shared" si="0"/>
        <v>4</v>
      </c>
    </row>
    <row r="36" spans="1:7">
      <c r="A36" s="39" t="s">
        <v>121</v>
      </c>
      <c r="B36" s="7" t="s">
        <v>290</v>
      </c>
      <c r="C36" s="28">
        <v>3</v>
      </c>
      <c r="D36" s="28">
        <v>4</v>
      </c>
      <c r="E36" s="28">
        <v>7</v>
      </c>
      <c r="F36" s="28" t="s">
        <v>602</v>
      </c>
      <c r="G36" s="28">
        <v>3</v>
      </c>
    </row>
    <row r="37" spans="1:7">
      <c r="A37" s="39" t="s">
        <v>123</v>
      </c>
      <c r="B37" s="7" t="s">
        <v>291</v>
      </c>
      <c r="C37" s="28">
        <v>1</v>
      </c>
      <c r="D37" s="28">
        <v>2</v>
      </c>
      <c r="E37" s="28">
        <v>3</v>
      </c>
      <c r="F37" s="28" t="s">
        <v>603</v>
      </c>
      <c r="G37" s="28">
        <v>2</v>
      </c>
    </row>
    <row r="38" spans="1:7" ht="18.75">
      <c r="B38" s="10" t="s">
        <v>292</v>
      </c>
      <c r="C38" s="28"/>
      <c r="D38" s="28"/>
      <c r="E38" s="28"/>
      <c r="F38" s="28"/>
      <c r="G38" s="28"/>
    </row>
    <row r="39" spans="1:7" ht="30">
      <c r="B39" s="8" t="s">
        <v>293</v>
      </c>
      <c r="C39" s="28"/>
      <c r="D39" s="28"/>
      <c r="E39" s="28"/>
      <c r="F39" s="28"/>
      <c r="G39" s="28"/>
    </row>
    <row r="40" spans="1:7" ht="75">
      <c r="A40" s="39" t="s">
        <v>125</v>
      </c>
      <c r="B40" s="7" t="s">
        <v>294</v>
      </c>
      <c r="C40" s="28">
        <v>1</v>
      </c>
      <c r="D40" s="28">
        <v>3</v>
      </c>
      <c r="E40" s="28">
        <v>6</v>
      </c>
      <c r="F40" s="28" t="s">
        <v>603</v>
      </c>
      <c r="G40" s="28">
        <v>3</v>
      </c>
    </row>
    <row r="41" spans="1:7" ht="60">
      <c r="A41" s="39" t="s">
        <v>129</v>
      </c>
      <c r="B41" s="7" t="s">
        <v>295</v>
      </c>
      <c r="C41" s="28">
        <v>1</v>
      </c>
      <c r="D41" s="28">
        <v>3</v>
      </c>
      <c r="E41" s="28">
        <v>6</v>
      </c>
      <c r="F41" s="28" t="s">
        <v>603</v>
      </c>
      <c r="G41" s="28">
        <f t="shared" si="0"/>
        <v>3</v>
      </c>
    </row>
    <row r="42" spans="1:7" ht="60">
      <c r="A42" s="39" t="s">
        <v>131</v>
      </c>
      <c r="B42" s="7" t="s">
        <v>296</v>
      </c>
      <c r="C42" s="28">
        <v>1</v>
      </c>
      <c r="D42" s="28">
        <v>3</v>
      </c>
      <c r="E42" s="28">
        <v>6</v>
      </c>
      <c r="F42" s="28" t="s">
        <v>603</v>
      </c>
      <c r="G42" s="28">
        <f t="shared" si="0"/>
        <v>3</v>
      </c>
    </row>
    <row r="43" spans="1:7" ht="60">
      <c r="A43" s="39" t="s">
        <v>135</v>
      </c>
      <c r="B43" s="7" t="s">
        <v>297</v>
      </c>
      <c r="C43" s="28">
        <v>1</v>
      </c>
      <c r="D43" s="28">
        <v>3</v>
      </c>
      <c r="E43" s="28">
        <v>6</v>
      </c>
      <c r="F43" s="28" t="s">
        <v>603</v>
      </c>
      <c r="G43" s="28">
        <f t="shared" si="0"/>
        <v>3</v>
      </c>
    </row>
    <row r="44" spans="1:7">
      <c r="A44" s="39" t="s">
        <v>138</v>
      </c>
      <c r="B44" s="7" t="s">
        <v>298</v>
      </c>
      <c r="C44" s="28">
        <v>1</v>
      </c>
      <c r="D44" s="28">
        <v>3</v>
      </c>
      <c r="E44" s="28">
        <v>6</v>
      </c>
      <c r="F44" s="28" t="s">
        <v>604</v>
      </c>
      <c r="G44" s="28">
        <v>6</v>
      </c>
    </row>
    <row r="45" spans="1:7" ht="30">
      <c r="A45" s="39" t="s">
        <v>140</v>
      </c>
      <c r="B45" s="7" t="s">
        <v>299</v>
      </c>
      <c r="C45" s="28">
        <v>1</v>
      </c>
      <c r="D45" s="28">
        <v>2</v>
      </c>
      <c r="E45" s="28">
        <v>2</v>
      </c>
      <c r="F45" s="28" t="s">
        <v>602</v>
      </c>
      <c r="G45" s="28">
        <v>1</v>
      </c>
    </row>
    <row r="46" spans="1:7" ht="18.75">
      <c r="B46" s="10" t="s">
        <v>300</v>
      </c>
      <c r="C46" s="28"/>
      <c r="D46" s="28"/>
      <c r="E46" s="28"/>
      <c r="F46" s="28"/>
      <c r="G46" s="28"/>
    </row>
    <row r="47" spans="1:7">
      <c r="A47" s="39" t="s">
        <v>143</v>
      </c>
      <c r="B47" s="61" t="s">
        <v>301</v>
      </c>
      <c r="C47" s="28">
        <v>1</v>
      </c>
      <c r="D47" s="58">
        <v>1</v>
      </c>
      <c r="E47" s="59">
        <v>4</v>
      </c>
      <c r="F47" s="59" t="s">
        <v>602</v>
      </c>
      <c r="G47" s="28">
        <f t="shared" ref="G47:G48" si="1">D47</f>
        <v>1</v>
      </c>
    </row>
    <row r="48" spans="1:7">
      <c r="A48" s="39" t="s">
        <v>145</v>
      </c>
      <c r="B48" s="61" t="s">
        <v>302</v>
      </c>
      <c r="C48" s="28">
        <v>1</v>
      </c>
      <c r="D48" s="58">
        <v>1</v>
      </c>
      <c r="E48" s="59">
        <v>4</v>
      </c>
      <c r="F48" s="59" t="s">
        <v>602</v>
      </c>
      <c r="G48" s="28">
        <f t="shared" si="1"/>
        <v>1</v>
      </c>
    </row>
    <row r="49" spans="1:7">
      <c r="A49" s="39" t="s">
        <v>148</v>
      </c>
      <c r="B49" s="61" t="s">
        <v>303</v>
      </c>
      <c r="C49" s="28">
        <v>1</v>
      </c>
      <c r="D49" s="58">
        <v>1</v>
      </c>
      <c r="E49" s="59">
        <v>4</v>
      </c>
      <c r="F49" s="59" t="s">
        <v>602</v>
      </c>
      <c r="G49" s="28">
        <f t="shared" si="0"/>
        <v>1</v>
      </c>
    </row>
    <row r="50" spans="1:7">
      <c r="A50" s="39" t="s">
        <v>150</v>
      </c>
      <c r="B50" s="61" t="s">
        <v>304</v>
      </c>
      <c r="C50" s="28">
        <v>2</v>
      </c>
      <c r="D50" s="59">
        <v>3</v>
      </c>
      <c r="E50" s="59">
        <v>4</v>
      </c>
      <c r="F50" s="59" t="s">
        <v>603</v>
      </c>
      <c r="G50" s="28">
        <f t="shared" si="0"/>
        <v>3</v>
      </c>
    </row>
    <row r="51" spans="1:7">
      <c r="A51" s="39" t="s">
        <v>153</v>
      </c>
      <c r="B51" s="61" t="s">
        <v>305</v>
      </c>
      <c r="C51" s="28">
        <v>2</v>
      </c>
      <c r="D51" s="59">
        <v>3</v>
      </c>
      <c r="E51" s="59">
        <v>3</v>
      </c>
      <c r="F51" s="59" t="s">
        <v>603</v>
      </c>
      <c r="G51" s="28">
        <f t="shared" si="0"/>
        <v>3</v>
      </c>
    </row>
    <row r="52" spans="1:7">
      <c r="A52" s="39" t="s">
        <v>155</v>
      </c>
      <c r="B52" s="62" t="s">
        <v>306</v>
      </c>
      <c r="C52" s="28">
        <v>1</v>
      </c>
      <c r="D52" s="59">
        <v>2</v>
      </c>
      <c r="E52" s="59">
        <v>3</v>
      </c>
      <c r="F52" s="59" t="s">
        <v>603</v>
      </c>
      <c r="G52" s="28">
        <f t="shared" si="0"/>
        <v>2</v>
      </c>
    </row>
    <row r="53" spans="1:7" ht="18.75">
      <c r="B53" s="63" t="s">
        <v>29</v>
      </c>
      <c r="C53" s="28"/>
      <c r="D53" s="59"/>
      <c r="E53" s="59"/>
      <c r="F53" s="59"/>
      <c r="G53" s="28"/>
    </row>
    <row r="54" spans="1:7">
      <c r="A54" s="39" t="s">
        <v>307</v>
      </c>
      <c r="B54" s="62" t="s">
        <v>308</v>
      </c>
      <c r="C54" s="28">
        <v>1</v>
      </c>
      <c r="D54" s="59">
        <v>2</v>
      </c>
      <c r="E54" s="59">
        <v>3</v>
      </c>
      <c r="F54" s="59" t="s">
        <v>603</v>
      </c>
      <c r="G54" s="28">
        <f t="shared" si="0"/>
        <v>2</v>
      </c>
    </row>
    <row r="55" spans="1:7" ht="18.75">
      <c r="B55" s="63" t="s">
        <v>113</v>
      </c>
      <c r="C55" s="28"/>
      <c r="D55" s="59"/>
      <c r="E55" s="59"/>
      <c r="F55" s="59"/>
      <c r="G55" s="28"/>
    </row>
    <row r="56" spans="1:7">
      <c r="B56" s="64" t="s">
        <v>114</v>
      </c>
      <c r="C56" s="28"/>
      <c r="D56" s="59"/>
      <c r="E56" s="59"/>
      <c r="F56" s="59"/>
      <c r="G56" s="28"/>
    </row>
    <row r="57" spans="1:7">
      <c r="A57" s="39" t="s">
        <v>309</v>
      </c>
      <c r="B57" s="61" t="s">
        <v>310</v>
      </c>
      <c r="C57" s="28">
        <v>3</v>
      </c>
      <c r="D57" s="59">
        <v>4</v>
      </c>
      <c r="E57" s="59">
        <v>4</v>
      </c>
      <c r="F57" s="59" t="s">
        <v>603</v>
      </c>
      <c r="G57" s="28">
        <f t="shared" si="0"/>
        <v>4</v>
      </c>
    </row>
    <row r="58" spans="1:7">
      <c r="A58" s="39" t="s">
        <v>311</v>
      </c>
      <c r="B58" s="62" t="s">
        <v>312</v>
      </c>
      <c r="C58" s="28">
        <v>2</v>
      </c>
      <c r="D58" s="59">
        <v>3</v>
      </c>
      <c r="E58" s="59">
        <v>4</v>
      </c>
      <c r="F58" s="59" t="s">
        <v>603</v>
      </c>
      <c r="G58" s="28">
        <f t="shared" si="0"/>
        <v>3</v>
      </c>
    </row>
    <row r="59" spans="1:7">
      <c r="A59" s="39" t="s">
        <v>313</v>
      </c>
      <c r="B59" s="62" t="s">
        <v>314</v>
      </c>
      <c r="C59" s="28">
        <v>2</v>
      </c>
      <c r="D59" s="59">
        <v>3</v>
      </c>
      <c r="E59" s="28">
        <v>4</v>
      </c>
      <c r="F59" s="59" t="s">
        <v>603</v>
      </c>
      <c r="G59" s="28">
        <f t="shared" si="0"/>
        <v>3</v>
      </c>
    </row>
    <row r="60" spans="1:7">
      <c r="A60" s="39" t="s">
        <v>315</v>
      </c>
      <c r="B60" s="62" t="s">
        <v>316</v>
      </c>
      <c r="C60" s="59">
        <v>1</v>
      </c>
      <c r="D60" s="59">
        <v>1</v>
      </c>
      <c r="E60" s="59">
        <v>2</v>
      </c>
      <c r="F60" s="59" t="s">
        <v>602</v>
      </c>
      <c r="G60" s="28">
        <f t="shared" si="0"/>
        <v>1</v>
      </c>
    </row>
    <row r="61" spans="1:7">
      <c r="A61" s="39" t="s">
        <v>317</v>
      </c>
      <c r="B61" s="62" t="s">
        <v>318</v>
      </c>
      <c r="C61" s="59">
        <v>1</v>
      </c>
      <c r="D61" s="59">
        <v>2</v>
      </c>
      <c r="E61" s="59">
        <v>3</v>
      </c>
      <c r="F61" s="59" t="s">
        <v>603</v>
      </c>
      <c r="G61" s="28">
        <f t="shared" si="0"/>
        <v>2</v>
      </c>
    </row>
    <row r="62" spans="1:7">
      <c r="A62" s="39" t="s">
        <v>319</v>
      </c>
      <c r="B62" s="62" t="s">
        <v>320</v>
      </c>
      <c r="C62" s="59">
        <v>1</v>
      </c>
      <c r="D62" s="59">
        <v>1</v>
      </c>
      <c r="E62" s="59">
        <v>2</v>
      </c>
      <c r="F62" s="59" t="s">
        <v>602</v>
      </c>
      <c r="G62" s="28">
        <f t="shared" si="0"/>
        <v>1</v>
      </c>
    </row>
    <row r="63" spans="1:7">
      <c r="A63" s="39" t="s">
        <v>321</v>
      </c>
      <c r="B63" s="62" t="s">
        <v>322</v>
      </c>
      <c r="C63" s="59">
        <v>1</v>
      </c>
      <c r="D63" s="59">
        <v>2</v>
      </c>
      <c r="E63" s="59">
        <v>3</v>
      </c>
      <c r="F63" s="59" t="s">
        <v>603</v>
      </c>
      <c r="G63" s="28">
        <f t="shared" si="0"/>
        <v>2</v>
      </c>
    </row>
    <row r="64" spans="1:7">
      <c r="A64" s="39" t="s">
        <v>323</v>
      </c>
      <c r="B64" s="62" t="s">
        <v>324</v>
      </c>
      <c r="C64" s="59">
        <v>1</v>
      </c>
      <c r="D64" s="59">
        <v>2</v>
      </c>
      <c r="E64" s="59">
        <v>3</v>
      </c>
      <c r="F64" s="59" t="s">
        <v>603</v>
      </c>
      <c r="G64" s="28">
        <f t="shared" ref="G64" si="2">D64</f>
        <v>2</v>
      </c>
    </row>
    <row r="65" spans="1:7">
      <c r="A65" s="39" t="s">
        <v>325</v>
      </c>
      <c r="B65" s="62" t="s">
        <v>326</v>
      </c>
      <c r="C65" s="59">
        <v>2</v>
      </c>
      <c r="D65" s="59">
        <v>3</v>
      </c>
      <c r="E65" s="59">
        <v>4</v>
      </c>
      <c r="F65" s="59" t="s">
        <v>603</v>
      </c>
      <c r="G65" s="28">
        <f t="shared" si="0"/>
        <v>3</v>
      </c>
    </row>
    <row r="66" spans="1:7">
      <c r="A66" s="39" t="s">
        <v>327</v>
      </c>
      <c r="B66" s="62" t="s">
        <v>328</v>
      </c>
      <c r="C66" s="59">
        <v>2</v>
      </c>
      <c r="D66" s="59">
        <v>3</v>
      </c>
      <c r="E66" s="59">
        <v>4</v>
      </c>
      <c r="F66" s="59" t="s">
        <v>603</v>
      </c>
      <c r="G66" s="28">
        <f t="shared" si="0"/>
        <v>3</v>
      </c>
    </row>
    <row r="67" spans="1:7">
      <c r="A67" s="39" t="s">
        <v>329</v>
      </c>
      <c r="B67" s="62" t="s">
        <v>330</v>
      </c>
      <c r="C67" s="59">
        <v>1</v>
      </c>
      <c r="D67" s="59">
        <v>2</v>
      </c>
      <c r="E67" s="59">
        <v>3</v>
      </c>
      <c r="F67" s="59" t="s">
        <v>603</v>
      </c>
      <c r="G67" s="28">
        <f t="shared" si="0"/>
        <v>2</v>
      </c>
    </row>
    <row r="68" spans="1:7">
      <c r="A68" s="39" t="s">
        <v>331</v>
      </c>
      <c r="B68" s="62" t="s">
        <v>332</v>
      </c>
      <c r="C68" s="59">
        <v>2</v>
      </c>
      <c r="D68" s="59">
        <v>3</v>
      </c>
      <c r="E68" s="59">
        <v>4</v>
      </c>
      <c r="F68" s="59" t="s">
        <v>603</v>
      </c>
      <c r="G68" s="28">
        <f t="shared" si="0"/>
        <v>3</v>
      </c>
    </row>
    <row r="69" spans="1:7">
      <c r="A69" s="39" t="s">
        <v>333</v>
      </c>
      <c r="B69" s="62" t="s">
        <v>334</v>
      </c>
      <c r="C69" s="59">
        <v>2</v>
      </c>
      <c r="D69" s="59">
        <v>3</v>
      </c>
      <c r="E69" s="59">
        <v>4</v>
      </c>
      <c r="F69" s="59" t="s">
        <v>603</v>
      </c>
      <c r="G69" s="28">
        <f t="shared" ref="G69:G131" si="3">D69</f>
        <v>3</v>
      </c>
    </row>
    <row r="70" spans="1:7">
      <c r="A70" s="39" t="s">
        <v>335</v>
      </c>
      <c r="B70" s="62" t="s">
        <v>336</v>
      </c>
      <c r="C70" s="59">
        <v>2</v>
      </c>
      <c r="D70" s="59">
        <v>3</v>
      </c>
      <c r="E70" s="59">
        <v>4</v>
      </c>
      <c r="F70" s="59" t="s">
        <v>603</v>
      </c>
      <c r="G70" s="28">
        <f t="shared" si="3"/>
        <v>3</v>
      </c>
    </row>
    <row r="71" spans="1:7">
      <c r="A71" s="39" t="s">
        <v>337</v>
      </c>
      <c r="B71" s="62" t="s">
        <v>338</v>
      </c>
      <c r="C71" s="59">
        <v>1</v>
      </c>
      <c r="D71" s="59">
        <v>1</v>
      </c>
      <c r="E71" s="59">
        <v>2</v>
      </c>
      <c r="F71" s="59" t="s">
        <v>602</v>
      </c>
      <c r="G71" s="28">
        <f t="shared" si="3"/>
        <v>1</v>
      </c>
    </row>
    <row r="72" spans="1:7">
      <c r="B72" s="64" t="s">
        <v>127</v>
      </c>
      <c r="C72" s="59"/>
      <c r="D72" s="59"/>
      <c r="E72" s="59"/>
      <c r="F72" s="59"/>
      <c r="G72" s="28"/>
    </row>
    <row r="73" spans="1:7">
      <c r="A73" s="39" t="s">
        <v>339</v>
      </c>
      <c r="B73" s="62" t="s">
        <v>239</v>
      </c>
      <c r="C73" s="59">
        <v>1</v>
      </c>
      <c r="D73" s="59">
        <v>2</v>
      </c>
      <c r="E73" s="59">
        <v>3</v>
      </c>
      <c r="F73" s="59" t="s">
        <v>603</v>
      </c>
      <c r="G73" s="28">
        <f t="shared" si="3"/>
        <v>2</v>
      </c>
    </row>
    <row r="74" spans="1:7">
      <c r="A74" s="39" t="s">
        <v>340</v>
      </c>
      <c r="B74" s="62" t="s">
        <v>341</v>
      </c>
      <c r="C74" s="59">
        <v>1</v>
      </c>
      <c r="D74" s="59">
        <v>2</v>
      </c>
      <c r="E74" s="59">
        <v>3</v>
      </c>
      <c r="F74" s="59" t="s">
        <v>603</v>
      </c>
      <c r="G74" s="28">
        <f t="shared" si="3"/>
        <v>2</v>
      </c>
    </row>
    <row r="75" spans="1:7" ht="30">
      <c r="A75" s="39" t="s">
        <v>342</v>
      </c>
      <c r="B75" s="62" t="s">
        <v>343</v>
      </c>
      <c r="C75" s="59">
        <v>1</v>
      </c>
      <c r="D75" s="59">
        <v>2</v>
      </c>
      <c r="E75" s="59">
        <v>3</v>
      </c>
      <c r="F75" s="59" t="s">
        <v>603</v>
      </c>
      <c r="G75" s="28">
        <f t="shared" si="3"/>
        <v>2</v>
      </c>
    </row>
    <row r="76" spans="1:7">
      <c r="A76" s="39" t="s">
        <v>344</v>
      </c>
      <c r="B76" s="62" t="s">
        <v>345</v>
      </c>
      <c r="C76" s="59">
        <v>2</v>
      </c>
      <c r="D76" s="59">
        <v>4</v>
      </c>
      <c r="E76" s="59">
        <v>5</v>
      </c>
      <c r="F76" s="59" t="s">
        <v>604</v>
      </c>
      <c r="G76" s="28">
        <v>5</v>
      </c>
    </row>
    <row r="77" spans="1:7">
      <c r="A77" s="39" t="s">
        <v>346</v>
      </c>
      <c r="B77" s="62" t="s">
        <v>347</v>
      </c>
      <c r="C77" s="59">
        <v>2</v>
      </c>
      <c r="D77" s="59">
        <v>4</v>
      </c>
      <c r="E77" s="59">
        <v>5</v>
      </c>
      <c r="F77" s="59" t="s">
        <v>604</v>
      </c>
      <c r="G77" s="28">
        <v>5</v>
      </c>
    </row>
    <row r="78" spans="1:7">
      <c r="A78" s="39" t="s">
        <v>348</v>
      </c>
      <c r="B78" s="62" t="s">
        <v>349</v>
      </c>
      <c r="C78" s="59">
        <v>3</v>
      </c>
      <c r="D78" s="59">
        <v>5</v>
      </c>
      <c r="E78" s="59">
        <v>7</v>
      </c>
      <c r="F78" s="59" t="s">
        <v>604</v>
      </c>
      <c r="G78" s="28">
        <v>7</v>
      </c>
    </row>
    <row r="79" spans="1:7" ht="30">
      <c r="A79" s="39" t="s">
        <v>350</v>
      </c>
      <c r="B79" s="62" t="s">
        <v>351</v>
      </c>
      <c r="C79" s="59">
        <v>1</v>
      </c>
      <c r="D79" s="59">
        <v>1</v>
      </c>
      <c r="E79" s="59">
        <v>2</v>
      </c>
      <c r="F79" s="59" t="s">
        <v>602</v>
      </c>
      <c r="G79" s="28">
        <f t="shared" si="3"/>
        <v>1</v>
      </c>
    </row>
    <row r="80" spans="1:7">
      <c r="A80" s="39" t="s">
        <v>352</v>
      </c>
      <c r="B80" s="62" t="s">
        <v>334</v>
      </c>
      <c r="C80" s="59">
        <v>1</v>
      </c>
      <c r="D80" s="59">
        <v>2</v>
      </c>
      <c r="E80" s="59">
        <v>3</v>
      </c>
      <c r="F80" s="59" t="s">
        <v>603</v>
      </c>
      <c r="G80" s="28">
        <f t="shared" si="3"/>
        <v>2</v>
      </c>
    </row>
    <row r="81" spans="1:7">
      <c r="A81" s="39" t="s">
        <v>353</v>
      </c>
      <c r="B81" s="62" t="s">
        <v>354</v>
      </c>
      <c r="C81" s="59">
        <v>1</v>
      </c>
      <c r="D81" s="59">
        <v>2</v>
      </c>
      <c r="E81" s="59">
        <v>3</v>
      </c>
      <c r="F81" s="59" t="s">
        <v>603</v>
      </c>
      <c r="G81" s="28">
        <f t="shared" si="3"/>
        <v>2</v>
      </c>
    </row>
    <row r="82" spans="1:7">
      <c r="A82" s="39" t="s">
        <v>355</v>
      </c>
      <c r="B82" s="62" t="s">
        <v>356</v>
      </c>
      <c r="C82" s="59">
        <v>1</v>
      </c>
      <c r="D82" s="59">
        <v>2</v>
      </c>
      <c r="E82" s="59">
        <v>3</v>
      </c>
      <c r="F82" s="59" t="s">
        <v>603</v>
      </c>
      <c r="G82" s="28">
        <f t="shared" ref="G82:G83" si="4">D82</f>
        <v>2</v>
      </c>
    </row>
    <row r="83" spans="1:7">
      <c r="A83" s="39" t="s">
        <v>357</v>
      </c>
      <c r="B83" s="62" t="s">
        <v>358</v>
      </c>
      <c r="C83" s="59">
        <v>1</v>
      </c>
      <c r="D83" s="59">
        <v>2</v>
      </c>
      <c r="E83" s="59">
        <v>3</v>
      </c>
      <c r="F83" s="59" t="s">
        <v>603</v>
      </c>
      <c r="G83" s="28">
        <f t="shared" si="4"/>
        <v>2</v>
      </c>
    </row>
    <row r="84" spans="1:7">
      <c r="B84" s="64" t="s">
        <v>195</v>
      </c>
      <c r="C84" s="59"/>
      <c r="D84" s="59"/>
      <c r="E84" s="59"/>
      <c r="F84" s="59"/>
      <c r="G84" s="28"/>
    </row>
    <row r="85" spans="1:7">
      <c r="A85" s="39" t="s">
        <v>359</v>
      </c>
      <c r="B85" s="62" t="s">
        <v>360</v>
      </c>
      <c r="C85" s="59">
        <v>1</v>
      </c>
      <c r="D85" s="59">
        <v>2</v>
      </c>
      <c r="E85" s="59">
        <v>3</v>
      </c>
      <c r="F85" s="59" t="s">
        <v>603</v>
      </c>
      <c r="G85" s="28">
        <f t="shared" si="3"/>
        <v>2</v>
      </c>
    </row>
    <row r="86" spans="1:7">
      <c r="A86" s="39" t="s">
        <v>361</v>
      </c>
      <c r="B86" s="62" t="s">
        <v>362</v>
      </c>
      <c r="C86" s="59">
        <v>2</v>
      </c>
      <c r="D86" s="59">
        <v>4</v>
      </c>
      <c r="E86" s="59">
        <v>5</v>
      </c>
      <c r="F86" s="59" t="s">
        <v>604</v>
      </c>
      <c r="G86" s="28">
        <v>5</v>
      </c>
    </row>
    <row r="87" spans="1:7">
      <c r="A87" s="39" t="s">
        <v>363</v>
      </c>
      <c r="B87" s="62" t="s">
        <v>364</v>
      </c>
      <c r="C87" s="59">
        <v>2</v>
      </c>
      <c r="D87" s="59">
        <v>4</v>
      </c>
      <c r="E87" s="59">
        <v>5</v>
      </c>
      <c r="F87" s="59" t="s">
        <v>604</v>
      </c>
      <c r="G87" s="28">
        <v>5</v>
      </c>
    </row>
    <row r="88" spans="1:7">
      <c r="A88" s="39" t="s">
        <v>365</v>
      </c>
      <c r="B88" s="62" t="s">
        <v>334</v>
      </c>
      <c r="C88" s="59">
        <v>3</v>
      </c>
      <c r="D88" s="59">
        <v>5</v>
      </c>
      <c r="E88" s="59">
        <v>7</v>
      </c>
      <c r="F88" s="59" t="s">
        <v>604</v>
      </c>
      <c r="G88" s="28">
        <v>7</v>
      </c>
    </row>
    <row r="89" spans="1:7">
      <c r="A89" s="39" t="s">
        <v>366</v>
      </c>
      <c r="B89" s="62" t="s">
        <v>367</v>
      </c>
      <c r="C89" s="59">
        <v>2</v>
      </c>
      <c r="D89" s="59">
        <v>3</v>
      </c>
      <c r="E89" s="59">
        <v>4</v>
      </c>
      <c r="F89" s="59" t="s">
        <v>603</v>
      </c>
      <c r="G89" s="28">
        <v>3</v>
      </c>
    </row>
    <row r="90" spans="1:7" ht="18.75">
      <c r="B90" s="63" t="s">
        <v>368</v>
      </c>
      <c r="C90" s="59"/>
      <c r="D90" s="59"/>
      <c r="E90" s="59"/>
      <c r="F90" s="59"/>
      <c r="G90" s="28"/>
    </row>
    <row r="91" spans="1:7">
      <c r="B91" s="64" t="s">
        <v>201</v>
      </c>
      <c r="C91" s="59"/>
      <c r="D91" s="59"/>
      <c r="E91" s="59"/>
      <c r="F91" s="59"/>
      <c r="G91" s="28"/>
    </row>
    <row r="92" spans="1:7">
      <c r="A92" s="39" t="s">
        <v>369</v>
      </c>
      <c r="B92" s="62" t="s">
        <v>370</v>
      </c>
      <c r="C92" s="59">
        <v>3</v>
      </c>
      <c r="D92" s="59">
        <v>4</v>
      </c>
      <c r="E92" s="59">
        <v>5</v>
      </c>
      <c r="F92" s="59" t="s">
        <v>603</v>
      </c>
      <c r="G92" s="28">
        <f t="shared" ref="G92" si="5">D92</f>
        <v>4</v>
      </c>
    </row>
    <row r="93" spans="1:7" ht="30">
      <c r="A93" s="39" t="s">
        <v>371</v>
      </c>
      <c r="B93" s="62" t="s">
        <v>372</v>
      </c>
      <c r="C93" s="59">
        <v>2</v>
      </c>
      <c r="D93" s="59">
        <v>3</v>
      </c>
      <c r="E93" s="59">
        <v>4</v>
      </c>
      <c r="F93" s="59" t="s">
        <v>603</v>
      </c>
      <c r="G93" s="28">
        <f t="shared" si="3"/>
        <v>3</v>
      </c>
    </row>
    <row r="94" spans="1:7">
      <c r="A94" s="39" t="s">
        <v>373</v>
      </c>
      <c r="B94" s="61" t="s">
        <v>374</v>
      </c>
      <c r="C94" s="59">
        <v>2</v>
      </c>
      <c r="D94" s="59">
        <v>3</v>
      </c>
      <c r="E94" s="59">
        <v>4</v>
      </c>
      <c r="F94" s="59" t="s">
        <v>603</v>
      </c>
      <c r="G94" s="28">
        <f t="shared" ref="G94:G103" si="6">D94</f>
        <v>3</v>
      </c>
    </row>
    <row r="95" spans="1:7">
      <c r="A95" s="39" t="s">
        <v>375</v>
      </c>
      <c r="B95" s="61" t="s">
        <v>376</v>
      </c>
      <c r="C95" s="59">
        <v>1</v>
      </c>
      <c r="D95" s="59">
        <v>1</v>
      </c>
      <c r="E95" s="59">
        <v>2</v>
      </c>
      <c r="F95" s="59" t="s">
        <v>602</v>
      </c>
      <c r="G95" s="28">
        <f t="shared" si="6"/>
        <v>1</v>
      </c>
    </row>
    <row r="96" spans="1:7">
      <c r="B96" s="65" t="s">
        <v>147</v>
      </c>
      <c r="C96" s="58"/>
      <c r="D96" s="58"/>
      <c r="E96" s="58"/>
      <c r="F96" s="58"/>
      <c r="G96" s="28"/>
    </row>
    <row r="97" spans="1:7">
      <c r="A97" s="39" t="s">
        <v>377</v>
      </c>
      <c r="B97" s="61" t="s">
        <v>378</v>
      </c>
      <c r="C97" s="59">
        <v>1</v>
      </c>
      <c r="D97" s="59">
        <v>2</v>
      </c>
      <c r="E97" s="59">
        <v>3</v>
      </c>
      <c r="F97" s="59" t="s">
        <v>603</v>
      </c>
      <c r="G97" s="28">
        <f t="shared" si="6"/>
        <v>2</v>
      </c>
    </row>
    <row r="98" spans="1:7">
      <c r="A98" s="39" t="s">
        <v>379</v>
      </c>
      <c r="B98" s="61" t="s">
        <v>380</v>
      </c>
      <c r="C98" s="59">
        <v>4</v>
      </c>
      <c r="D98" s="59">
        <v>5</v>
      </c>
      <c r="E98" s="59">
        <v>6</v>
      </c>
      <c r="F98" s="59" t="s">
        <v>603</v>
      </c>
      <c r="G98" s="28">
        <f t="shared" ref="G98" si="7">D98</f>
        <v>5</v>
      </c>
    </row>
    <row r="99" spans="1:7">
      <c r="B99" s="66" t="s">
        <v>381</v>
      </c>
      <c r="C99" s="28"/>
      <c r="D99" s="28"/>
      <c r="E99" s="28"/>
      <c r="F99" s="28"/>
      <c r="G99" s="28"/>
    </row>
    <row r="100" spans="1:7">
      <c r="A100" s="39" t="s">
        <v>382</v>
      </c>
      <c r="B100" s="61" t="s">
        <v>383</v>
      </c>
      <c r="C100" s="59">
        <v>1</v>
      </c>
      <c r="D100" s="59">
        <v>1</v>
      </c>
      <c r="E100" s="59">
        <v>2</v>
      </c>
      <c r="F100" s="58" t="s">
        <v>602</v>
      </c>
      <c r="G100" s="28">
        <f t="shared" si="6"/>
        <v>1</v>
      </c>
    </row>
    <row r="101" spans="1:7">
      <c r="A101" s="39" t="s">
        <v>384</v>
      </c>
      <c r="B101" s="62" t="s">
        <v>385</v>
      </c>
      <c r="C101" s="59">
        <v>2</v>
      </c>
      <c r="D101" s="28">
        <v>2</v>
      </c>
      <c r="E101" s="58">
        <v>3</v>
      </c>
      <c r="F101" s="59" t="s">
        <v>602</v>
      </c>
      <c r="G101" s="28">
        <f t="shared" si="6"/>
        <v>2</v>
      </c>
    </row>
    <row r="102" spans="1:7">
      <c r="A102" s="39" t="s">
        <v>386</v>
      </c>
      <c r="B102" s="62" t="s">
        <v>156</v>
      </c>
      <c r="C102" s="28">
        <v>1</v>
      </c>
      <c r="D102" s="59">
        <v>2</v>
      </c>
      <c r="E102" s="59">
        <v>3</v>
      </c>
      <c r="F102" s="59" t="s">
        <v>603</v>
      </c>
      <c r="G102" s="28">
        <f t="shared" ref="G102" si="8">D102</f>
        <v>2</v>
      </c>
    </row>
    <row r="103" spans="1:7">
      <c r="A103" s="39" t="s">
        <v>387</v>
      </c>
      <c r="B103" s="62" t="s">
        <v>388</v>
      </c>
      <c r="C103" s="28">
        <v>1</v>
      </c>
      <c r="D103" s="59">
        <v>2</v>
      </c>
      <c r="E103" s="59">
        <v>3</v>
      </c>
      <c r="F103" s="59" t="s">
        <v>603</v>
      </c>
      <c r="G103" s="28">
        <f t="shared" si="6"/>
        <v>2</v>
      </c>
    </row>
    <row r="104" spans="1:7" ht="23.25">
      <c r="A104" s="41"/>
      <c r="B104" s="67" t="s">
        <v>38</v>
      </c>
      <c r="C104" s="49"/>
      <c r="D104" s="70"/>
      <c r="E104" s="70"/>
      <c r="F104" s="70"/>
      <c r="G104" s="49"/>
    </row>
    <row r="105" spans="1:7" ht="18.75">
      <c r="B105" s="63" t="s">
        <v>389</v>
      </c>
      <c r="C105" s="28"/>
      <c r="D105" s="59"/>
      <c r="E105" s="59"/>
      <c r="F105" s="59"/>
      <c r="G105" s="28"/>
    </row>
    <row r="106" spans="1:7">
      <c r="A106" s="39" t="s">
        <v>41</v>
      </c>
      <c r="B106" s="62" t="s">
        <v>390</v>
      </c>
      <c r="C106" s="28">
        <v>1</v>
      </c>
      <c r="D106" s="59">
        <v>1</v>
      </c>
      <c r="E106" s="59">
        <v>2</v>
      </c>
      <c r="F106" s="59" t="s">
        <v>602</v>
      </c>
      <c r="G106" s="28">
        <f t="shared" ref="G106" si="9">D106</f>
        <v>1</v>
      </c>
    </row>
    <row r="107" spans="1:7">
      <c r="A107" s="39" t="s">
        <v>43</v>
      </c>
      <c r="B107" s="62" t="s">
        <v>391</v>
      </c>
      <c r="C107" s="59">
        <v>3</v>
      </c>
      <c r="D107" s="59">
        <v>4</v>
      </c>
      <c r="E107" s="28">
        <v>3</v>
      </c>
      <c r="F107" s="59" t="s">
        <v>603</v>
      </c>
      <c r="G107" s="28">
        <f t="shared" si="3"/>
        <v>4</v>
      </c>
    </row>
    <row r="108" spans="1:7" ht="18.75">
      <c r="B108" s="63" t="s">
        <v>392</v>
      </c>
      <c r="C108" s="59">
        <v>3</v>
      </c>
      <c r="D108" s="59">
        <v>4</v>
      </c>
      <c r="E108" s="28">
        <v>3</v>
      </c>
      <c r="F108" s="59" t="s">
        <v>603</v>
      </c>
      <c r="G108" s="28">
        <f t="shared" si="3"/>
        <v>4</v>
      </c>
    </row>
    <row r="109" spans="1:7">
      <c r="B109" s="64" t="s">
        <v>393</v>
      </c>
      <c r="C109" s="28"/>
      <c r="D109" s="28"/>
      <c r="E109" s="28"/>
      <c r="G109" s="28"/>
    </row>
    <row r="110" spans="1:7">
      <c r="A110" s="39" t="s">
        <v>45</v>
      </c>
      <c r="B110" s="62" t="s">
        <v>394</v>
      </c>
      <c r="C110" s="28">
        <v>1</v>
      </c>
      <c r="D110" s="59">
        <v>3</v>
      </c>
      <c r="E110" s="59">
        <v>4</v>
      </c>
      <c r="F110" s="59" t="s">
        <v>603</v>
      </c>
      <c r="G110" s="28">
        <f t="shared" si="3"/>
        <v>3</v>
      </c>
    </row>
    <row r="111" spans="1:7">
      <c r="A111" s="39" t="s">
        <v>48</v>
      </c>
      <c r="B111" s="62" t="s">
        <v>395</v>
      </c>
      <c r="C111" s="28">
        <v>2</v>
      </c>
      <c r="D111" s="59">
        <v>3</v>
      </c>
      <c r="E111" s="59">
        <v>4</v>
      </c>
      <c r="F111" s="59" t="s">
        <v>603</v>
      </c>
      <c r="G111" s="28">
        <f t="shared" si="3"/>
        <v>3</v>
      </c>
    </row>
    <row r="112" spans="1:7">
      <c r="B112" s="64" t="s">
        <v>396</v>
      </c>
      <c r="C112" s="58"/>
      <c r="D112" s="59"/>
      <c r="E112" s="59"/>
      <c r="F112" s="59"/>
      <c r="G112" s="28"/>
    </row>
    <row r="113" spans="1:7" ht="75">
      <c r="A113" s="39" t="s">
        <v>50</v>
      </c>
      <c r="B113" s="62" t="s">
        <v>397</v>
      </c>
      <c r="C113" s="58">
        <v>2</v>
      </c>
      <c r="D113" s="59">
        <v>4</v>
      </c>
      <c r="E113" s="59">
        <v>5</v>
      </c>
      <c r="F113" s="59" t="s">
        <v>603</v>
      </c>
      <c r="G113" s="28">
        <f t="shared" ref="G113:G116" si="10">D113</f>
        <v>4</v>
      </c>
    </row>
    <row r="114" spans="1:7">
      <c r="B114" s="64" t="s">
        <v>398</v>
      </c>
      <c r="C114" s="59">
        <v>3</v>
      </c>
      <c r="D114" s="59">
        <v>4</v>
      </c>
      <c r="E114" s="59">
        <v>5</v>
      </c>
      <c r="F114" s="59" t="s">
        <v>603</v>
      </c>
      <c r="G114" s="28">
        <f t="shared" si="10"/>
        <v>4</v>
      </c>
    </row>
    <row r="115" spans="1:7" ht="60">
      <c r="A115" s="39" t="s">
        <v>52</v>
      </c>
      <c r="B115" s="62" t="s">
        <v>399</v>
      </c>
      <c r="C115" s="59">
        <v>1</v>
      </c>
      <c r="D115" s="59">
        <v>1</v>
      </c>
      <c r="E115" s="59">
        <v>2</v>
      </c>
      <c r="F115" s="59" t="s">
        <v>602</v>
      </c>
      <c r="G115" s="28">
        <f t="shared" si="10"/>
        <v>1</v>
      </c>
    </row>
    <row r="116" spans="1:7" ht="30">
      <c r="A116" s="39" t="s">
        <v>54</v>
      </c>
      <c r="B116" s="62" t="s">
        <v>400</v>
      </c>
      <c r="C116" s="59">
        <v>2</v>
      </c>
      <c r="D116" s="59">
        <v>3</v>
      </c>
      <c r="E116" s="59">
        <v>4</v>
      </c>
      <c r="F116" s="59" t="s">
        <v>603</v>
      </c>
      <c r="G116" s="28">
        <f t="shared" si="10"/>
        <v>3</v>
      </c>
    </row>
    <row r="117" spans="1:7" ht="18.75">
      <c r="B117" s="63" t="s">
        <v>401</v>
      </c>
      <c r="C117" s="59"/>
      <c r="D117" s="59"/>
      <c r="E117" s="59"/>
      <c r="F117" s="59"/>
      <c r="G117" s="28"/>
    </row>
    <row r="118" spans="1:7" ht="30">
      <c r="A118" s="39" t="s">
        <v>55</v>
      </c>
      <c r="B118" s="62" t="s">
        <v>402</v>
      </c>
      <c r="C118" s="59">
        <v>2</v>
      </c>
      <c r="D118" s="59">
        <v>3</v>
      </c>
      <c r="E118" s="59">
        <v>4</v>
      </c>
      <c r="F118" s="59" t="s">
        <v>603</v>
      </c>
      <c r="G118" s="28">
        <f t="shared" si="3"/>
        <v>3</v>
      </c>
    </row>
    <row r="119" spans="1:7" ht="30">
      <c r="A119" s="39" t="s">
        <v>169</v>
      </c>
      <c r="B119" s="62" t="s">
        <v>403</v>
      </c>
      <c r="C119" s="59">
        <v>2</v>
      </c>
      <c r="D119" s="59">
        <v>3</v>
      </c>
      <c r="E119" s="59">
        <v>4</v>
      </c>
      <c r="F119" s="59" t="s">
        <v>603</v>
      </c>
      <c r="G119" s="28">
        <f t="shared" ref="G119" si="11">D119</f>
        <v>3</v>
      </c>
    </row>
    <row r="120" spans="1:7" ht="30">
      <c r="A120" s="39" t="s">
        <v>173</v>
      </c>
      <c r="B120" s="62" t="s">
        <v>404</v>
      </c>
      <c r="C120" s="59">
        <v>2</v>
      </c>
      <c r="D120" s="59">
        <v>3</v>
      </c>
      <c r="E120" s="59">
        <v>4</v>
      </c>
      <c r="F120" s="59" t="s">
        <v>603</v>
      </c>
      <c r="G120" s="28">
        <f t="shared" si="3"/>
        <v>3</v>
      </c>
    </row>
    <row r="121" spans="1:7" ht="30">
      <c r="A121" s="39" t="s">
        <v>176</v>
      </c>
      <c r="B121" s="62" t="s">
        <v>405</v>
      </c>
      <c r="C121" s="59">
        <v>2</v>
      </c>
      <c r="D121" s="59">
        <v>3</v>
      </c>
      <c r="E121" s="59">
        <v>4</v>
      </c>
      <c r="F121" s="59" t="s">
        <v>603</v>
      </c>
      <c r="G121" s="28">
        <f t="shared" si="3"/>
        <v>3</v>
      </c>
    </row>
    <row r="122" spans="1:7">
      <c r="A122" s="39" t="s">
        <v>177</v>
      </c>
      <c r="B122" s="62" t="s">
        <v>406</v>
      </c>
      <c r="C122" s="59">
        <v>1</v>
      </c>
      <c r="D122" s="59">
        <v>1</v>
      </c>
      <c r="E122" s="59">
        <v>2</v>
      </c>
      <c r="F122" s="59" t="s">
        <v>602</v>
      </c>
      <c r="G122" s="28">
        <f t="shared" ref="G122" si="12">D122</f>
        <v>1</v>
      </c>
    </row>
    <row r="123" spans="1:7" ht="18.75">
      <c r="B123" s="63" t="s">
        <v>171</v>
      </c>
      <c r="C123" s="59"/>
      <c r="D123" s="59"/>
      <c r="E123" s="59"/>
      <c r="F123" s="59"/>
      <c r="G123" s="28"/>
    </row>
    <row r="124" spans="1:7">
      <c r="B124" s="64" t="s">
        <v>172</v>
      </c>
      <c r="C124" s="28"/>
      <c r="D124" s="58"/>
      <c r="E124" s="28"/>
      <c r="F124" s="28"/>
      <c r="G124" s="28"/>
    </row>
    <row r="125" spans="1:7" ht="30">
      <c r="A125" s="39" t="s">
        <v>180</v>
      </c>
      <c r="B125" s="62" t="s">
        <v>407</v>
      </c>
      <c r="C125" s="59">
        <v>4</v>
      </c>
      <c r="D125" s="59">
        <v>6</v>
      </c>
      <c r="E125" s="59">
        <v>7</v>
      </c>
      <c r="F125" s="59" t="s">
        <v>603</v>
      </c>
      <c r="G125" s="28">
        <f t="shared" ref="G125" si="13">D125</f>
        <v>6</v>
      </c>
    </row>
    <row r="126" spans="1:7" ht="30">
      <c r="A126" s="39" t="s">
        <v>182</v>
      </c>
      <c r="B126" s="62" t="s">
        <v>408</v>
      </c>
      <c r="C126" s="28">
        <v>4</v>
      </c>
      <c r="D126" s="58">
        <v>5</v>
      </c>
      <c r="E126" s="28">
        <v>5</v>
      </c>
      <c r="F126" s="28" t="s">
        <v>603</v>
      </c>
      <c r="G126" s="28">
        <f t="shared" si="3"/>
        <v>5</v>
      </c>
    </row>
    <row r="127" spans="1:7">
      <c r="B127" s="64" t="s">
        <v>175</v>
      </c>
      <c r="C127" s="28"/>
      <c r="D127" s="58"/>
      <c r="E127" s="28"/>
      <c r="F127" s="28"/>
      <c r="G127" s="28"/>
    </row>
    <row r="128" spans="1:7" ht="45">
      <c r="A128" s="39" t="s">
        <v>184</v>
      </c>
      <c r="B128" s="62" t="s">
        <v>409</v>
      </c>
      <c r="C128" s="59">
        <v>4</v>
      </c>
      <c r="D128" s="59">
        <v>6</v>
      </c>
      <c r="E128" s="59">
        <v>7</v>
      </c>
      <c r="F128" s="59" t="s">
        <v>603</v>
      </c>
      <c r="G128" s="28">
        <f t="shared" si="3"/>
        <v>6</v>
      </c>
    </row>
    <row r="129" spans="1:7" ht="30">
      <c r="A129" s="39" t="s">
        <v>186</v>
      </c>
      <c r="B129" s="62" t="s">
        <v>410</v>
      </c>
      <c r="C129" s="28">
        <v>4</v>
      </c>
      <c r="D129" s="58">
        <v>5</v>
      </c>
      <c r="E129" s="28">
        <v>5</v>
      </c>
      <c r="F129" s="28" t="s">
        <v>603</v>
      </c>
      <c r="G129" s="28">
        <f t="shared" ref="G129" si="14">D129</f>
        <v>5</v>
      </c>
    </row>
    <row r="130" spans="1:7" ht="18.75">
      <c r="B130" s="63" t="s">
        <v>29</v>
      </c>
      <c r="C130" s="28"/>
      <c r="D130" s="58"/>
      <c r="E130" s="28"/>
      <c r="F130" s="28"/>
      <c r="G130" s="28"/>
    </row>
    <row r="131" spans="1:7">
      <c r="A131" s="39" t="s">
        <v>188</v>
      </c>
      <c r="B131" s="62" t="s">
        <v>411</v>
      </c>
      <c r="C131" s="28">
        <v>4</v>
      </c>
      <c r="D131" s="28">
        <v>6</v>
      </c>
      <c r="E131" s="28">
        <v>7</v>
      </c>
      <c r="F131" s="28" t="s">
        <v>603</v>
      </c>
      <c r="G131" s="28">
        <f t="shared" si="3"/>
        <v>6</v>
      </c>
    </row>
    <row r="132" spans="1:7" ht="18.75">
      <c r="B132" s="63" t="s">
        <v>179</v>
      </c>
      <c r="C132" s="28"/>
      <c r="D132" s="58"/>
      <c r="E132" s="28"/>
      <c r="F132" s="28"/>
      <c r="G132" s="28"/>
    </row>
    <row r="133" spans="1:7">
      <c r="B133" s="64" t="s">
        <v>114</v>
      </c>
      <c r="C133" s="28"/>
      <c r="D133" s="58"/>
      <c r="E133" s="28"/>
      <c r="F133" s="28"/>
      <c r="G133" s="28"/>
    </row>
    <row r="134" spans="1:7">
      <c r="A134" s="39" t="s">
        <v>190</v>
      </c>
      <c r="B134" s="61" t="s">
        <v>412</v>
      </c>
      <c r="C134" s="28">
        <v>3</v>
      </c>
      <c r="D134" s="59">
        <v>4</v>
      </c>
      <c r="E134" s="59">
        <v>4</v>
      </c>
      <c r="F134" s="59" t="s">
        <v>603</v>
      </c>
      <c r="G134" s="28">
        <f t="shared" ref="G134:G195" si="15">D134</f>
        <v>4</v>
      </c>
    </row>
    <row r="135" spans="1:7">
      <c r="A135" s="39" t="s">
        <v>192</v>
      </c>
      <c r="B135" s="62" t="s">
        <v>413</v>
      </c>
      <c r="C135" s="28">
        <v>2</v>
      </c>
      <c r="D135" s="59">
        <v>3</v>
      </c>
      <c r="E135" s="59">
        <v>4</v>
      </c>
      <c r="F135" s="59" t="s">
        <v>603</v>
      </c>
      <c r="G135" s="28">
        <f t="shared" si="15"/>
        <v>3</v>
      </c>
    </row>
    <row r="136" spans="1:7" ht="30">
      <c r="A136" s="39" t="s">
        <v>194</v>
      </c>
      <c r="B136" s="62" t="s">
        <v>414</v>
      </c>
      <c r="C136" s="28">
        <v>2</v>
      </c>
      <c r="D136" s="59">
        <v>3</v>
      </c>
      <c r="E136" s="28">
        <v>4</v>
      </c>
      <c r="F136" s="59" t="s">
        <v>603</v>
      </c>
      <c r="G136" s="28">
        <f t="shared" si="15"/>
        <v>3</v>
      </c>
    </row>
    <row r="137" spans="1:7">
      <c r="A137" s="39" t="s">
        <v>196</v>
      </c>
      <c r="B137" s="62" t="s">
        <v>316</v>
      </c>
      <c r="C137" s="59">
        <v>1</v>
      </c>
      <c r="D137" s="59">
        <v>1</v>
      </c>
      <c r="E137" s="59">
        <v>2</v>
      </c>
      <c r="F137" s="59" t="s">
        <v>602</v>
      </c>
      <c r="G137" s="28">
        <f t="shared" si="15"/>
        <v>1</v>
      </c>
    </row>
    <row r="138" spans="1:7" ht="30">
      <c r="A138" s="39" t="s">
        <v>198</v>
      </c>
      <c r="B138" s="62" t="s">
        <v>415</v>
      </c>
      <c r="C138" s="59">
        <v>1</v>
      </c>
      <c r="D138" s="59">
        <v>2</v>
      </c>
      <c r="E138" s="59">
        <v>3</v>
      </c>
      <c r="F138" s="59" t="s">
        <v>603</v>
      </c>
      <c r="G138" s="28">
        <f t="shared" si="15"/>
        <v>2</v>
      </c>
    </row>
    <row r="139" spans="1:7" ht="30">
      <c r="A139" s="39" t="s">
        <v>202</v>
      </c>
      <c r="B139" s="62" t="s">
        <v>416</v>
      </c>
      <c r="C139" s="59">
        <v>1</v>
      </c>
      <c r="D139" s="59">
        <v>1</v>
      </c>
      <c r="E139" s="59">
        <v>2</v>
      </c>
      <c r="F139" s="59" t="s">
        <v>602</v>
      </c>
      <c r="G139" s="28">
        <f t="shared" si="15"/>
        <v>1</v>
      </c>
    </row>
    <row r="140" spans="1:7" ht="30">
      <c r="A140" s="39" t="s">
        <v>204</v>
      </c>
      <c r="B140" s="62" t="s">
        <v>417</v>
      </c>
      <c r="C140" s="59">
        <v>1</v>
      </c>
      <c r="D140" s="59">
        <v>2</v>
      </c>
      <c r="E140" s="59">
        <v>3</v>
      </c>
      <c r="F140" s="59" t="s">
        <v>603</v>
      </c>
      <c r="G140" s="28">
        <f t="shared" si="15"/>
        <v>2</v>
      </c>
    </row>
    <row r="141" spans="1:7">
      <c r="A141" s="39" t="s">
        <v>208</v>
      </c>
      <c r="B141" s="62" t="s">
        <v>324</v>
      </c>
      <c r="C141" s="59">
        <v>1</v>
      </c>
      <c r="D141" s="59">
        <v>2</v>
      </c>
      <c r="E141" s="59">
        <v>3</v>
      </c>
      <c r="F141" s="59" t="s">
        <v>603</v>
      </c>
      <c r="G141" s="28">
        <f t="shared" si="15"/>
        <v>2</v>
      </c>
    </row>
    <row r="142" spans="1:7">
      <c r="A142" s="39" t="s">
        <v>210</v>
      </c>
      <c r="B142" s="62" t="s">
        <v>328</v>
      </c>
      <c r="C142" s="59">
        <v>2</v>
      </c>
      <c r="D142" s="59">
        <v>3</v>
      </c>
      <c r="E142" s="59">
        <v>4</v>
      </c>
      <c r="F142" s="59" t="s">
        <v>603</v>
      </c>
      <c r="G142" s="28">
        <f t="shared" si="15"/>
        <v>3</v>
      </c>
    </row>
    <row r="143" spans="1:7">
      <c r="A143" s="39" t="s">
        <v>418</v>
      </c>
      <c r="B143" s="62" t="s">
        <v>330</v>
      </c>
      <c r="C143" s="59">
        <v>2</v>
      </c>
      <c r="D143" s="59">
        <v>3</v>
      </c>
      <c r="E143" s="59">
        <v>4</v>
      </c>
      <c r="F143" s="59" t="s">
        <v>603</v>
      </c>
      <c r="G143" s="28">
        <f t="shared" si="15"/>
        <v>3</v>
      </c>
    </row>
    <row r="144" spans="1:7">
      <c r="A144" s="39" t="s">
        <v>419</v>
      </c>
      <c r="B144" s="62" t="s">
        <v>332</v>
      </c>
      <c r="C144" s="59">
        <v>1</v>
      </c>
      <c r="D144" s="59">
        <v>2</v>
      </c>
      <c r="E144" s="59">
        <v>3</v>
      </c>
      <c r="F144" s="59" t="s">
        <v>603</v>
      </c>
      <c r="G144" s="28">
        <f t="shared" si="15"/>
        <v>2</v>
      </c>
    </row>
    <row r="145" spans="1:7">
      <c r="A145" s="39" t="s">
        <v>420</v>
      </c>
      <c r="B145" s="62" t="s">
        <v>334</v>
      </c>
      <c r="C145" s="59">
        <v>2</v>
      </c>
      <c r="D145" s="59">
        <v>3</v>
      </c>
      <c r="E145" s="59">
        <v>4</v>
      </c>
      <c r="F145" s="59" t="s">
        <v>603</v>
      </c>
      <c r="G145" s="28">
        <f t="shared" si="15"/>
        <v>3</v>
      </c>
    </row>
    <row r="146" spans="1:7">
      <c r="A146" s="39" t="s">
        <v>421</v>
      </c>
      <c r="B146" s="62" t="s">
        <v>336</v>
      </c>
      <c r="C146" s="59">
        <v>2</v>
      </c>
      <c r="D146" s="59">
        <v>3</v>
      </c>
      <c r="E146" s="59">
        <v>4</v>
      </c>
      <c r="F146" s="59" t="s">
        <v>603</v>
      </c>
      <c r="G146" s="28">
        <f t="shared" si="15"/>
        <v>3</v>
      </c>
    </row>
    <row r="147" spans="1:7">
      <c r="A147" s="39" t="s">
        <v>422</v>
      </c>
      <c r="B147" s="62" t="s">
        <v>338</v>
      </c>
      <c r="C147" s="59">
        <v>2</v>
      </c>
      <c r="D147" s="59">
        <v>3</v>
      </c>
      <c r="E147" s="59">
        <v>4</v>
      </c>
      <c r="F147" s="59" t="s">
        <v>603</v>
      </c>
      <c r="G147" s="28">
        <f t="shared" si="15"/>
        <v>3</v>
      </c>
    </row>
    <row r="148" spans="1:7">
      <c r="B148" s="64" t="s">
        <v>127</v>
      </c>
      <c r="C148" s="59"/>
      <c r="D148" s="59"/>
      <c r="E148" s="59"/>
      <c r="F148" s="59"/>
      <c r="G148" s="28"/>
    </row>
    <row r="149" spans="1:7" ht="30">
      <c r="A149" s="39" t="s">
        <v>423</v>
      </c>
      <c r="B149" s="62" t="s">
        <v>424</v>
      </c>
      <c r="C149" s="59">
        <v>3</v>
      </c>
      <c r="D149" s="59">
        <v>5</v>
      </c>
      <c r="E149" s="59">
        <v>6</v>
      </c>
      <c r="F149" s="59" t="s">
        <v>603</v>
      </c>
      <c r="G149" s="28">
        <f t="shared" si="15"/>
        <v>5</v>
      </c>
    </row>
    <row r="150" spans="1:7" ht="30">
      <c r="A150" s="39" t="s">
        <v>425</v>
      </c>
      <c r="B150" s="62" t="s">
        <v>426</v>
      </c>
      <c r="C150" s="59">
        <v>3</v>
      </c>
      <c r="D150" s="59">
        <v>5</v>
      </c>
      <c r="E150" s="59">
        <v>6</v>
      </c>
      <c r="F150" s="59" t="s">
        <v>603</v>
      </c>
      <c r="G150" s="28">
        <f t="shared" si="15"/>
        <v>5</v>
      </c>
    </row>
    <row r="151" spans="1:7" ht="30">
      <c r="A151" s="39" t="s">
        <v>427</v>
      </c>
      <c r="B151" s="62" t="s">
        <v>428</v>
      </c>
      <c r="C151" s="59">
        <v>3</v>
      </c>
      <c r="D151" s="59">
        <v>5</v>
      </c>
      <c r="E151" s="59">
        <v>6</v>
      </c>
      <c r="F151" s="59" t="s">
        <v>603</v>
      </c>
      <c r="G151" s="28">
        <f t="shared" si="15"/>
        <v>5</v>
      </c>
    </row>
    <row r="152" spans="1:7">
      <c r="A152" s="39" t="s">
        <v>429</v>
      </c>
      <c r="B152" s="62" t="s">
        <v>430</v>
      </c>
      <c r="C152" s="59">
        <v>2</v>
      </c>
      <c r="D152" s="59">
        <v>4</v>
      </c>
      <c r="E152" s="59">
        <v>5</v>
      </c>
      <c r="F152" s="59" t="s">
        <v>604</v>
      </c>
      <c r="G152" s="28">
        <v>5</v>
      </c>
    </row>
    <row r="153" spans="1:7" ht="30">
      <c r="A153" s="39" t="s">
        <v>431</v>
      </c>
      <c r="B153" s="62" t="s">
        <v>432</v>
      </c>
      <c r="C153" s="59">
        <v>3</v>
      </c>
      <c r="D153" s="59">
        <v>5</v>
      </c>
      <c r="E153" s="59">
        <v>7</v>
      </c>
      <c r="F153" s="59" t="s">
        <v>604</v>
      </c>
      <c r="G153" s="28">
        <v>7</v>
      </c>
    </row>
    <row r="154" spans="1:7" ht="30">
      <c r="A154" s="39" t="s">
        <v>433</v>
      </c>
      <c r="B154" s="62" t="s">
        <v>343</v>
      </c>
      <c r="C154" s="59">
        <v>1</v>
      </c>
      <c r="D154" s="59">
        <v>1</v>
      </c>
      <c r="E154" s="59">
        <v>2</v>
      </c>
      <c r="F154" s="59" t="s">
        <v>602</v>
      </c>
      <c r="G154" s="28">
        <f t="shared" si="15"/>
        <v>1</v>
      </c>
    </row>
    <row r="155" spans="1:7">
      <c r="A155" s="39" t="s">
        <v>434</v>
      </c>
      <c r="B155" s="62" t="s">
        <v>345</v>
      </c>
      <c r="C155" s="59">
        <v>1</v>
      </c>
      <c r="D155" s="59">
        <v>2</v>
      </c>
      <c r="E155" s="59">
        <v>3</v>
      </c>
      <c r="F155" s="59" t="s">
        <v>603</v>
      </c>
      <c r="G155" s="28">
        <f t="shared" si="15"/>
        <v>2</v>
      </c>
    </row>
    <row r="156" spans="1:7">
      <c r="A156" s="39" t="s">
        <v>435</v>
      </c>
      <c r="B156" s="62" t="s">
        <v>347</v>
      </c>
      <c r="C156" s="59">
        <v>1</v>
      </c>
      <c r="D156" s="59">
        <v>2</v>
      </c>
      <c r="E156" s="59">
        <v>3</v>
      </c>
      <c r="F156" s="59" t="s">
        <v>603</v>
      </c>
      <c r="G156" s="28">
        <f t="shared" si="15"/>
        <v>2</v>
      </c>
    </row>
    <row r="157" spans="1:7">
      <c r="A157" s="39" t="s">
        <v>436</v>
      </c>
      <c r="B157" s="62" t="s">
        <v>349</v>
      </c>
      <c r="C157" s="59">
        <v>1</v>
      </c>
      <c r="D157" s="59">
        <v>2</v>
      </c>
      <c r="E157" s="59">
        <v>3</v>
      </c>
      <c r="F157" s="59" t="s">
        <v>603</v>
      </c>
      <c r="G157" s="28">
        <f t="shared" si="15"/>
        <v>2</v>
      </c>
    </row>
    <row r="158" spans="1:7" ht="30">
      <c r="A158" s="39" t="s">
        <v>437</v>
      </c>
      <c r="B158" s="62" t="s">
        <v>351</v>
      </c>
      <c r="C158" s="59">
        <v>1</v>
      </c>
      <c r="D158" s="59">
        <v>2</v>
      </c>
      <c r="E158" s="59">
        <v>3</v>
      </c>
      <c r="F158" s="59" t="s">
        <v>603</v>
      </c>
      <c r="G158" s="28">
        <f t="shared" si="15"/>
        <v>2</v>
      </c>
    </row>
    <row r="159" spans="1:7">
      <c r="A159" s="39" t="s">
        <v>438</v>
      </c>
      <c r="B159" s="62" t="s">
        <v>334</v>
      </c>
      <c r="C159" s="59">
        <v>2</v>
      </c>
      <c r="D159" s="59">
        <v>4</v>
      </c>
      <c r="E159" s="59">
        <v>5</v>
      </c>
      <c r="F159" s="59" t="s">
        <v>603</v>
      </c>
      <c r="G159" s="28">
        <f t="shared" si="15"/>
        <v>4</v>
      </c>
    </row>
    <row r="160" spans="1:7">
      <c r="A160" s="39" t="s">
        <v>439</v>
      </c>
      <c r="B160" s="62" t="s">
        <v>354</v>
      </c>
      <c r="C160" s="59">
        <v>1</v>
      </c>
      <c r="D160" s="59">
        <v>2</v>
      </c>
      <c r="E160" s="59">
        <v>3</v>
      </c>
      <c r="F160" s="59" t="s">
        <v>603</v>
      </c>
      <c r="G160" s="28">
        <f t="shared" si="15"/>
        <v>2</v>
      </c>
    </row>
    <row r="161" spans="1:7">
      <c r="A161" s="39" t="s">
        <v>440</v>
      </c>
      <c r="B161" s="62" t="s">
        <v>356</v>
      </c>
      <c r="C161" s="59">
        <v>1</v>
      </c>
      <c r="D161" s="59">
        <v>2</v>
      </c>
      <c r="E161" s="59">
        <v>3</v>
      </c>
      <c r="F161" s="59" t="s">
        <v>603</v>
      </c>
      <c r="G161" s="28">
        <f t="shared" si="15"/>
        <v>2</v>
      </c>
    </row>
    <row r="162" spans="1:7">
      <c r="A162" s="39" t="s">
        <v>441</v>
      </c>
      <c r="B162" s="62" t="s">
        <v>358</v>
      </c>
      <c r="C162" s="59">
        <v>1</v>
      </c>
      <c r="D162" s="59">
        <v>2</v>
      </c>
      <c r="E162" s="59">
        <v>3</v>
      </c>
      <c r="F162" s="59" t="s">
        <v>603</v>
      </c>
      <c r="G162" s="28">
        <f t="shared" si="15"/>
        <v>2</v>
      </c>
    </row>
    <row r="163" spans="1:7">
      <c r="B163" s="64" t="s">
        <v>195</v>
      </c>
      <c r="C163" s="28"/>
      <c r="D163" s="58"/>
      <c r="E163" s="28"/>
      <c r="F163" s="28"/>
      <c r="G163" s="28"/>
    </row>
    <row r="164" spans="1:7">
      <c r="A164" s="39" t="s">
        <v>442</v>
      </c>
      <c r="B164" s="62" t="s">
        <v>197</v>
      </c>
      <c r="C164" s="59">
        <v>5</v>
      </c>
      <c r="D164" s="59">
        <v>6</v>
      </c>
      <c r="E164" s="59">
        <v>7</v>
      </c>
      <c r="F164" s="59" t="s">
        <v>604</v>
      </c>
      <c r="G164" s="28">
        <v>7</v>
      </c>
    </row>
    <row r="165" spans="1:7">
      <c r="A165" s="39" t="s">
        <v>443</v>
      </c>
      <c r="B165" s="62" t="s">
        <v>444</v>
      </c>
      <c r="C165" s="59">
        <v>7</v>
      </c>
      <c r="D165" s="59">
        <v>7</v>
      </c>
      <c r="E165" s="59">
        <v>8</v>
      </c>
      <c r="F165" s="59" t="s">
        <v>604</v>
      </c>
      <c r="G165" s="28">
        <v>8</v>
      </c>
    </row>
    <row r="166" spans="1:7">
      <c r="A166" s="39" t="s">
        <v>445</v>
      </c>
      <c r="B166" s="62" t="s">
        <v>364</v>
      </c>
      <c r="C166" s="59">
        <v>2</v>
      </c>
      <c r="D166" s="59">
        <v>4</v>
      </c>
      <c r="E166" s="59">
        <v>5</v>
      </c>
      <c r="F166" s="59" t="s">
        <v>603</v>
      </c>
      <c r="G166" s="28">
        <v>4</v>
      </c>
    </row>
    <row r="167" spans="1:7">
      <c r="A167" s="39" t="s">
        <v>446</v>
      </c>
      <c r="B167" s="62" t="s">
        <v>334</v>
      </c>
      <c r="C167" s="59">
        <v>5</v>
      </c>
      <c r="D167" s="59">
        <v>6</v>
      </c>
      <c r="E167" s="59">
        <v>7</v>
      </c>
      <c r="F167" s="59" t="s">
        <v>604</v>
      </c>
      <c r="G167" s="28">
        <v>7</v>
      </c>
    </row>
    <row r="168" spans="1:7">
      <c r="A168" s="39" t="s">
        <v>447</v>
      </c>
      <c r="B168" s="62" t="s">
        <v>367</v>
      </c>
      <c r="C168" s="59">
        <v>2</v>
      </c>
      <c r="D168" s="59">
        <v>4</v>
      </c>
      <c r="E168" s="59">
        <v>5</v>
      </c>
      <c r="F168" s="59" t="s">
        <v>603</v>
      </c>
      <c r="G168" s="28">
        <f t="shared" si="15"/>
        <v>4</v>
      </c>
    </row>
    <row r="169" spans="1:7" ht="18.75">
      <c r="B169" s="63" t="s">
        <v>200</v>
      </c>
      <c r="C169" s="28"/>
      <c r="D169" s="58"/>
      <c r="E169" s="28"/>
      <c r="F169" s="28"/>
      <c r="G169" s="28"/>
    </row>
    <row r="170" spans="1:7">
      <c r="B170" s="64" t="s">
        <v>201</v>
      </c>
      <c r="C170" s="28"/>
      <c r="D170" s="58"/>
      <c r="E170" s="28"/>
      <c r="F170" s="28"/>
      <c r="G170" s="28"/>
    </row>
    <row r="171" spans="1:7" ht="30">
      <c r="A171" s="39" t="s">
        <v>448</v>
      </c>
      <c r="B171" s="62" t="s">
        <v>449</v>
      </c>
      <c r="C171" s="28">
        <v>2</v>
      </c>
      <c r="D171" s="58">
        <v>3</v>
      </c>
      <c r="E171" s="28">
        <v>4</v>
      </c>
      <c r="F171" s="28" t="s">
        <v>602</v>
      </c>
      <c r="G171" s="28">
        <v>2</v>
      </c>
    </row>
    <row r="172" spans="1:7" ht="30">
      <c r="A172" s="39" t="s">
        <v>450</v>
      </c>
      <c r="B172" s="62" t="s">
        <v>451</v>
      </c>
      <c r="C172" s="28">
        <v>2</v>
      </c>
      <c r="D172" s="58">
        <v>3</v>
      </c>
      <c r="E172" s="28">
        <v>4</v>
      </c>
      <c r="F172" s="28" t="s">
        <v>603</v>
      </c>
      <c r="G172" s="28">
        <f t="shared" si="15"/>
        <v>3</v>
      </c>
    </row>
    <row r="173" spans="1:7">
      <c r="B173" s="64" t="s">
        <v>142</v>
      </c>
      <c r="C173" s="28"/>
      <c r="D173" s="58"/>
      <c r="E173" s="28"/>
      <c r="F173" s="28"/>
      <c r="G173" s="28"/>
    </row>
    <row r="174" spans="1:7">
      <c r="A174" s="39" t="s">
        <v>452</v>
      </c>
      <c r="B174" s="61" t="s">
        <v>453</v>
      </c>
      <c r="C174" s="28">
        <v>2</v>
      </c>
      <c r="D174" s="58">
        <v>3</v>
      </c>
      <c r="E174" s="28">
        <v>4</v>
      </c>
      <c r="F174" s="28" t="s">
        <v>602</v>
      </c>
      <c r="G174" s="28">
        <v>2</v>
      </c>
    </row>
    <row r="175" spans="1:7">
      <c r="B175" s="65" t="s">
        <v>147</v>
      </c>
      <c r="C175" s="28"/>
      <c r="D175" s="58"/>
      <c r="E175" s="28"/>
      <c r="F175" s="28"/>
      <c r="G175" s="28"/>
    </row>
    <row r="176" spans="1:7">
      <c r="A176" s="39" t="s">
        <v>454</v>
      </c>
      <c r="B176" s="61" t="s">
        <v>206</v>
      </c>
      <c r="C176" s="28">
        <v>5</v>
      </c>
      <c r="D176" s="58">
        <v>6</v>
      </c>
      <c r="E176" s="28">
        <v>7</v>
      </c>
      <c r="F176" s="28" t="s">
        <v>603</v>
      </c>
      <c r="G176" s="28">
        <f t="shared" si="15"/>
        <v>6</v>
      </c>
    </row>
    <row r="177" spans="1:7">
      <c r="A177" s="39" t="s">
        <v>455</v>
      </c>
      <c r="B177" s="61" t="s">
        <v>380</v>
      </c>
      <c r="C177" s="28">
        <v>5</v>
      </c>
      <c r="D177" s="58">
        <v>6</v>
      </c>
      <c r="E177" s="28">
        <v>7</v>
      </c>
      <c r="F177" s="28" t="s">
        <v>602</v>
      </c>
      <c r="G177" s="28">
        <v>5</v>
      </c>
    </row>
    <row r="178" spans="1:7">
      <c r="B178" s="65" t="s">
        <v>207</v>
      </c>
      <c r="C178" s="28"/>
      <c r="D178" s="58"/>
      <c r="E178" s="28"/>
      <c r="F178" s="28"/>
      <c r="G178" s="28"/>
    </row>
    <row r="179" spans="1:7" ht="30">
      <c r="A179" s="39" t="s">
        <v>456</v>
      </c>
      <c r="B179" s="61" t="s">
        <v>457</v>
      </c>
      <c r="C179" s="28">
        <v>1</v>
      </c>
      <c r="D179" s="58">
        <v>2</v>
      </c>
      <c r="E179" s="28">
        <v>3</v>
      </c>
      <c r="F179" s="28" t="s">
        <v>602</v>
      </c>
      <c r="G179" s="28">
        <v>1</v>
      </c>
    </row>
    <row r="180" spans="1:7" ht="30">
      <c r="A180" s="39" t="s">
        <v>458</v>
      </c>
      <c r="B180" s="62" t="s">
        <v>459</v>
      </c>
      <c r="C180" s="28">
        <v>1</v>
      </c>
      <c r="D180" s="58">
        <v>2</v>
      </c>
      <c r="E180" s="28">
        <v>3</v>
      </c>
      <c r="F180" s="28" t="s">
        <v>602</v>
      </c>
      <c r="G180" s="28">
        <v>1</v>
      </c>
    </row>
    <row r="181" spans="1:7" ht="30">
      <c r="A181" s="39" t="s">
        <v>460</v>
      </c>
      <c r="B181" s="62" t="s">
        <v>461</v>
      </c>
      <c r="C181" s="28">
        <v>1</v>
      </c>
      <c r="D181" s="58">
        <v>2</v>
      </c>
      <c r="E181" s="28">
        <v>3</v>
      </c>
      <c r="F181" s="28" t="s">
        <v>602</v>
      </c>
      <c r="G181" s="28">
        <v>1</v>
      </c>
    </row>
    <row r="182" spans="1:7">
      <c r="A182" s="39" t="s">
        <v>462</v>
      </c>
      <c r="B182" s="62" t="s">
        <v>463</v>
      </c>
      <c r="C182" s="28">
        <v>1</v>
      </c>
      <c r="D182" s="58">
        <v>2</v>
      </c>
      <c r="E182" s="28">
        <v>3</v>
      </c>
      <c r="F182" s="28" t="s">
        <v>602</v>
      </c>
      <c r="G182" s="28">
        <v>1</v>
      </c>
    </row>
    <row r="183" spans="1:7">
      <c r="A183" s="39" t="s">
        <v>464</v>
      </c>
      <c r="B183" s="62" t="s">
        <v>211</v>
      </c>
      <c r="C183" s="28">
        <v>4</v>
      </c>
      <c r="D183" s="58">
        <v>5</v>
      </c>
      <c r="E183" s="28">
        <v>6</v>
      </c>
      <c r="F183" s="28" t="s">
        <v>602</v>
      </c>
      <c r="G183" s="28">
        <v>4</v>
      </c>
    </row>
    <row r="184" spans="1:7">
      <c r="A184" s="39" t="s">
        <v>465</v>
      </c>
      <c r="B184" s="62" t="s">
        <v>466</v>
      </c>
      <c r="C184" s="28">
        <v>1</v>
      </c>
      <c r="D184" s="58">
        <v>2</v>
      </c>
      <c r="E184" s="28">
        <v>3</v>
      </c>
      <c r="F184" s="28" t="s">
        <v>602</v>
      </c>
      <c r="G184" s="28">
        <v>1</v>
      </c>
    </row>
    <row r="185" spans="1:7" ht="23.25">
      <c r="A185" s="41"/>
      <c r="B185" s="67" t="s">
        <v>57</v>
      </c>
      <c r="C185" s="49"/>
      <c r="D185" s="60"/>
      <c r="E185" s="49"/>
      <c r="F185" s="49"/>
      <c r="G185" s="49"/>
    </row>
    <row r="186" spans="1:7" ht="18.75">
      <c r="B186" s="63" t="s">
        <v>212</v>
      </c>
      <c r="C186" s="28"/>
      <c r="D186" s="58"/>
      <c r="E186" s="28"/>
      <c r="F186" s="28"/>
      <c r="G186" s="28"/>
    </row>
    <row r="187" spans="1:7">
      <c r="A187" s="39" t="s">
        <v>59</v>
      </c>
      <c r="B187" s="62" t="s">
        <v>390</v>
      </c>
      <c r="C187" s="28">
        <v>4</v>
      </c>
      <c r="D187" s="58">
        <v>5</v>
      </c>
      <c r="E187" s="28">
        <v>6</v>
      </c>
      <c r="F187" s="28" t="s">
        <v>602</v>
      </c>
      <c r="G187" s="28">
        <v>4</v>
      </c>
    </row>
    <row r="188" spans="1:7">
      <c r="A188" s="39" t="s">
        <v>61</v>
      </c>
      <c r="B188" s="62" t="s">
        <v>467</v>
      </c>
      <c r="C188" s="28">
        <v>4</v>
      </c>
      <c r="D188" s="58">
        <v>5</v>
      </c>
      <c r="E188" s="28">
        <v>6</v>
      </c>
      <c r="F188" s="28" t="s">
        <v>602</v>
      </c>
      <c r="G188" s="28">
        <v>4</v>
      </c>
    </row>
    <row r="189" spans="1:7" ht="18.75">
      <c r="B189" s="63" t="s">
        <v>214</v>
      </c>
      <c r="C189" s="28"/>
      <c r="D189" s="58"/>
      <c r="E189" s="28"/>
      <c r="F189" s="28"/>
      <c r="G189" s="28"/>
    </row>
    <row r="190" spans="1:7">
      <c r="B190" s="64" t="s">
        <v>215</v>
      </c>
      <c r="C190" s="28"/>
      <c r="D190" s="58"/>
      <c r="E190" s="28"/>
      <c r="F190" s="28"/>
      <c r="G190" s="28"/>
    </row>
    <row r="191" spans="1:7" ht="17.25" customHeight="1">
      <c r="A191" s="39" t="s">
        <v>63</v>
      </c>
      <c r="B191" s="61" t="s">
        <v>468</v>
      </c>
      <c r="C191" s="28">
        <v>2</v>
      </c>
      <c r="D191" s="58">
        <v>4</v>
      </c>
      <c r="E191" s="28">
        <v>5</v>
      </c>
      <c r="F191" s="28" t="s">
        <v>603</v>
      </c>
      <c r="G191" s="28">
        <v>4</v>
      </c>
    </row>
    <row r="192" spans="1:7" ht="30">
      <c r="A192" s="39" t="s">
        <v>65</v>
      </c>
      <c r="B192" s="61" t="s">
        <v>469</v>
      </c>
      <c r="C192" s="28">
        <v>2</v>
      </c>
      <c r="D192" s="58">
        <v>4</v>
      </c>
      <c r="E192" s="28">
        <v>5</v>
      </c>
      <c r="F192" s="28" t="s">
        <v>603</v>
      </c>
      <c r="G192" s="28">
        <v>4</v>
      </c>
    </row>
    <row r="193" spans="1:7">
      <c r="A193" s="39" t="s">
        <v>68</v>
      </c>
      <c r="B193" s="61" t="s">
        <v>470</v>
      </c>
      <c r="C193" s="28">
        <v>1</v>
      </c>
      <c r="D193" s="58">
        <v>3</v>
      </c>
      <c r="E193" s="28">
        <v>4</v>
      </c>
      <c r="F193" s="28" t="s">
        <v>603</v>
      </c>
      <c r="G193" s="28">
        <v>3</v>
      </c>
    </row>
    <row r="194" spans="1:7">
      <c r="A194" s="39" t="s">
        <v>70</v>
      </c>
      <c r="B194" s="62" t="s">
        <v>471</v>
      </c>
      <c r="C194" s="28">
        <v>1</v>
      </c>
      <c r="D194" s="58">
        <v>3</v>
      </c>
      <c r="E194" s="28">
        <v>4</v>
      </c>
      <c r="F194" s="28" t="s">
        <v>603</v>
      </c>
      <c r="G194" s="28">
        <v>3</v>
      </c>
    </row>
    <row r="195" spans="1:7" ht="30">
      <c r="A195" s="39" t="s">
        <v>72</v>
      </c>
      <c r="B195" s="62" t="s">
        <v>472</v>
      </c>
      <c r="C195" s="28">
        <v>1</v>
      </c>
      <c r="D195" s="58">
        <v>2</v>
      </c>
      <c r="E195" s="28">
        <v>3</v>
      </c>
      <c r="F195" s="28" t="s">
        <v>603</v>
      </c>
      <c r="G195" s="28">
        <v>2</v>
      </c>
    </row>
    <row r="196" spans="1:7">
      <c r="B196" s="65" t="s">
        <v>218</v>
      </c>
      <c r="C196" s="28"/>
      <c r="D196" s="58"/>
      <c r="E196" s="28"/>
      <c r="F196" s="28"/>
      <c r="G196" s="28"/>
    </row>
    <row r="197" spans="1:7">
      <c r="A197" s="39" t="s">
        <v>73</v>
      </c>
      <c r="B197" s="61" t="s">
        <v>473</v>
      </c>
      <c r="C197" s="28">
        <v>4</v>
      </c>
      <c r="D197" s="58">
        <v>6</v>
      </c>
      <c r="E197" s="28">
        <v>8</v>
      </c>
      <c r="F197" s="28" t="s">
        <v>604</v>
      </c>
      <c r="G197" s="28">
        <v>8</v>
      </c>
    </row>
    <row r="198" spans="1:7">
      <c r="A198" s="39" t="s">
        <v>225</v>
      </c>
      <c r="B198" s="62" t="s">
        <v>474</v>
      </c>
      <c r="C198" s="28">
        <v>3</v>
      </c>
      <c r="D198" s="58">
        <v>4</v>
      </c>
      <c r="E198" s="28">
        <v>5</v>
      </c>
      <c r="F198" s="28" t="s">
        <v>603</v>
      </c>
      <c r="G198" s="28">
        <v>4</v>
      </c>
    </row>
    <row r="199" spans="1:7">
      <c r="A199" s="39" t="s">
        <v>227</v>
      </c>
      <c r="B199" s="62" t="s">
        <v>475</v>
      </c>
      <c r="C199" s="28">
        <v>2</v>
      </c>
      <c r="D199" s="58">
        <v>4</v>
      </c>
      <c r="E199" s="28">
        <v>6</v>
      </c>
      <c r="F199" s="28" t="s">
        <v>604</v>
      </c>
      <c r="G199" s="28">
        <v>6</v>
      </c>
    </row>
    <row r="200" spans="1:7">
      <c r="A200" s="39" t="s">
        <v>230</v>
      </c>
      <c r="B200" s="62" t="s">
        <v>476</v>
      </c>
      <c r="C200" s="28">
        <v>1</v>
      </c>
      <c r="D200" s="58">
        <v>3</v>
      </c>
      <c r="E200" s="28">
        <v>4</v>
      </c>
      <c r="F200" s="28" t="s">
        <v>603</v>
      </c>
      <c r="G200" s="28">
        <v>3</v>
      </c>
    </row>
    <row r="201" spans="1:7">
      <c r="A201" s="39" t="s">
        <v>232</v>
      </c>
      <c r="B201" s="62" t="s">
        <v>477</v>
      </c>
      <c r="C201" s="28">
        <v>1</v>
      </c>
      <c r="D201" s="58">
        <v>3</v>
      </c>
      <c r="E201" s="28">
        <v>4</v>
      </c>
      <c r="F201" s="28" t="s">
        <v>603</v>
      </c>
      <c r="G201" s="28">
        <v>3</v>
      </c>
    </row>
    <row r="202" spans="1:7" ht="30">
      <c r="A202" s="39" t="s">
        <v>234</v>
      </c>
      <c r="B202" s="62" t="s">
        <v>478</v>
      </c>
      <c r="C202" s="28">
        <v>1</v>
      </c>
      <c r="D202" s="58">
        <v>3</v>
      </c>
      <c r="E202" s="28">
        <v>4</v>
      </c>
      <c r="F202" s="28" t="s">
        <v>603</v>
      </c>
      <c r="G202" s="28">
        <v>3</v>
      </c>
    </row>
    <row r="203" spans="1:7">
      <c r="A203" s="39" t="s">
        <v>236</v>
      </c>
      <c r="B203" s="61" t="s">
        <v>221</v>
      </c>
      <c r="C203" s="28">
        <v>1</v>
      </c>
      <c r="D203" s="58">
        <v>2</v>
      </c>
      <c r="E203" s="28">
        <v>3</v>
      </c>
      <c r="F203" s="28" t="s">
        <v>602</v>
      </c>
      <c r="G203" s="28">
        <v>1</v>
      </c>
    </row>
    <row r="204" spans="1:7" ht="18.75">
      <c r="B204" s="63" t="s">
        <v>222</v>
      </c>
      <c r="C204" s="28"/>
      <c r="D204" s="58"/>
      <c r="E204" s="28"/>
      <c r="F204" s="28"/>
      <c r="G204" s="28"/>
    </row>
    <row r="205" spans="1:7" ht="30">
      <c r="A205" s="39" t="s">
        <v>238</v>
      </c>
      <c r="B205" s="61" t="s">
        <v>479</v>
      </c>
      <c r="C205" s="59">
        <v>4</v>
      </c>
      <c r="D205" s="59">
        <v>6</v>
      </c>
      <c r="E205" s="59">
        <v>7</v>
      </c>
      <c r="F205" s="59" t="s">
        <v>604</v>
      </c>
      <c r="G205" s="28">
        <v>7</v>
      </c>
    </row>
    <row r="206" spans="1:7" ht="30">
      <c r="A206" s="39" t="s">
        <v>240</v>
      </c>
      <c r="B206" s="62" t="s">
        <v>480</v>
      </c>
      <c r="C206" s="28">
        <v>4</v>
      </c>
      <c r="D206" s="58">
        <v>5</v>
      </c>
      <c r="E206" s="28">
        <v>7</v>
      </c>
      <c r="F206" s="28" t="s">
        <v>604</v>
      </c>
      <c r="G206" s="28">
        <v>7</v>
      </c>
    </row>
    <row r="207" spans="1:7" ht="30">
      <c r="A207" s="39" t="s">
        <v>241</v>
      </c>
      <c r="B207" s="61" t="s">
        <v>481</v>
      </c>
      <c r="C207" s="59">
        <v>4</v>
      </c>
      <c r="D207" s="59">
        <v>6</v>
      </c>
      <c r="E207" s="59">
        <v>7</v>
      </c>
      <c r="F207" s="59" t="s">
        <v>604</v>
      </c>
      <c r="G207" s="28">
        <v>7</v>
      </c>
    </row>
    <row r="208" spans="1:7" ht="30">
      <c r="A208" s="39" t="s">
        <v>242</v>
      </c>
      <c r="B208" s="62" t="s">
        <v>482</v>
      </c>
      <c r="C208" s="59">
        <v>4</v>
      </c>
      <c r="D208" s="59">
        <v>6</v>
      </c>
      <c r="E208" s="59">
        <v>7</v>
      </c>
      <c r="F208" s="59" t="s">
        <v>604</v>
      </c>
      <c r="G208" s="28">
        <v>7</v>
      </c>
    </row>
    <row r="209" spans="1:7" ht="30">
      <c r="A209" s="39" t="s">
        <v>244</v>
      </c>
      <c r="B209" s="62" t="s">
        <v>483</v>
      </c>
      <c r="C209" s="59">
        <v>4</v>
      </c>
      <c r="D209" s="59">
        <v>6</v>
      </c>
      <c r="E209" s="59">
        <v>7</v>
      </c>
      <c r="F209" s="59" t="s">
        <v>604</v>
      </c>
      <c r="G209" s="28">
        <v>7</v>
      </c>
    </row>
    <row r="210" spans="1:7" ht="30">
      <c r="A210" s="39" t="s">
        <v>246</v>
      </c>
      <c r="B210" s="62" t="s">
        <v>484</v>
      </c>
      <c r="C210" s="28">
        <v>2</v>
      </c>
      <c r="D210" s="58">
        <v>3</v>
      </c>
      <c r="E210" s="28">
        <v>5</v>
      </c>
      <c r="F210" s="28" t="s">
        <v>604</v>
      </c>
      <c r="G210" s="28">
        <v>5</v>
      </c>
    </row>
    <row r="211" spans="1:7">
      <c r="A211" s="39" t="s">
        <v>248</v>
      </c>
      <c r="B211" s="62" t="s">
        <v>485</v>
      </c>
      <c r="C211" s="28">
        <v>2</v>
      </c>
      <c r="D211" s="58">
        <v>3</v>
      </c>
      <c r="E211" s="28">
        <v>5</v>
      </c>
      <c r="F211" s="28" t="s">
        <v>604</v>
      </c>
      <c r="G211" s="28">
        <v>5</v>
      </c>
    </row>
    <row r="212" spans="1:7" ht="18.75">
      <c r="B212" s="63" t="s">
        <v>29</v>
      </c>
      <c r="C212" s="28"/>
      <c r="D212" s="58"/>
      <c r="E212" s="28"/>
      <c r="F212" s="28"/>
      <c r="G212" s="28"/>
    </row>
    <row r="213" spans="1:7">
      <c r="A213" s="39" t="s">
        <v>250</v>
      </c>
      <c r="B213" s="62" t="s">
        <v>228</v>
      </c>
      <c r="C213" s="28">
        <v>3</v>
      </c>
      <c r="D213" s="58">
        <v>4</v>
      </c>
      <c r="E213" s="28">
        <v>5</v>
      </c>
      <c r="F213" s="28" t="s">
        <v>603</v>
      </c>
      <c r="G213" s="28">
        <v>4</v>
      </c>
    </row>
    <row r="214" spans="1:7" ht="18.75">
      <c r="B214" s="63" t="s">
        <v>229</v>
      </c>
      <c r="C214" s="28"/>
      <c r="D214" s="58"/>
      <c r="E214" s="28"/>
      <c r="F214" s="28"/>
      <c r="G214" s="28"/>
    </row>
    <row r="215" spans="1:7">
      <c r="B215" s="64" t="s">
        <v>114</v>
      </c>
      <c r="C215" s="28"/>
      <c r="D215" s="58"/>
      <c r="E215" s="28"/>
      <c r="F215" s="28"/>
      <c r="G215" s="28"/>
    </row>
    <row r="216" spans="1:7" ht="30">
      <c r="A216" s="39" t="s">
        <v>486</v>
      </c>
      <c r="B216" s="61" t="s">
        <v>487</v>
      </c>
      <c r="C216" s="28">
        <v>3</v>
      </c>
      <c r="D216" s="59">
        <v>4</v>
      </c>
      <c r="E216" s="59">
        <v>4</v>
      </c>
      <c r="F216" s="59" t="s">
        <v>603</v>
      </c>
      <c r="G216" s="28">
        <f>D216</f>
        <v>4</v>
      </c>
    </row>
    <row r="217" spans="1:7">
      <c r="A217" s="39" t="s">
        <v>488</v>
      </c>
      <c r="B217" s="61" t="s">
        <v>489</v>
      </c>
      <c r="C217" s="28">
        <v>2</v>
      </c>
      <c r="D217" s="59">
        <v>3</v>
      </c>
      <c r="E217" s="59">
        <v>4</v>
      </c>
      <c r="F217" s="59" t="s">
        <v>603</v>
      </c>
      <c r="G217" s="28">
        <f>D217</f>
        <v>3</v>
      </c>
    </row>
    <row r="218" spans="1:7" ht="30">
      <c r="A218" s="39" t="s">
        <v>490</v>
      </c>
      <c r="B218" s="62" t="s">
        <v>491</v>
      </c>
      <c r="C218" s="28">
        <v>2</v>
      </c>
      <c r="D218" s="59">
        <v>3</v>
      </c>
      <c r="E218" s="28">
        <v>4</v>
      </c>
      <c r="F218" s="59" t="s">
        <v>603</v>
      </c>
      <c r="G218" s="28">
        <f>D218</f>
        <v>3</v>
      </c>
    </row>
    <row r="219" spans="1:7" ht="30">
      <c r="A219" s="39" t="s">
        <v>492</v>
      </c>
      <c r="B219" s="62" t="s">
        <v>493</v>
      </c>
      <c r="C219" s="59">
        <v>1</v>
      </c>
      <c r="D219" s="59">
        <v>1</v>
      </c>
      <c r="E219" s="59">
        <v>2</v>
      </c>
      <c r="F219" s="59" t="s">
        <v>602</v>
      </c>
      <c r="G219" s="28">
        <f>D219</f>
        <v>1</v>
      </c>
    </row>
    <row r="220" spans="1:7">
      <c r="A220" s="39" t="s">
        <v>494</v>
      </c>
      <c r="B220" s="62" t="s">
        <v>495</v>
      </c>
      <c r="C220" s="59">
        <v>1</v>
      </c>
      <c r="D220" s="59">
        <v>2</v>
      </c>
      <c r="E220" s="59">
        <v>3</v>
      </c>
      <c r="F220" s="59" t="s">
        <v>603</v>
      </c>
      <c r="G220" s="28">
        <f>D220</f>
        <v>2</v>
      </c>
    </row>
    <row r="221" spans="1:7" ht="30">
      <c r="A221" s="39" t="s">
        <v>496</v>
      </c>
      <c r="B221" s="62" t="s">
        <v>416</v>
      </c>
      <c r="C221" s="59">
        <v>1</v>
      </c>
      <c r="D221" s="59">
        <v>1</v>
      </c>
      <c r="E221" s="59">
        <v>2</v>
      </c>
      <c r="F221" s="59" t="s">
        <v>603</v>
      </c>
      <c r="G221" s="28">
        <f>D221</f>
        <v>1</v>
      </c>
    </row>
    <row r="222" spans="1:7">
      <c r="A222" s="39" t="s">
        <v>497</v>
      </c>
      <c r="B222" s="62" t="s">
        <v>498</v>
      </c>
      <c r="C222" s="59">
        <v>1</v>
      </c>
      <c r="D222" s="59">
        <v>2</v>
      </c>
      <c r="E222" s="59">
        <v>3</v>
      </c>
      <c r="F222" s="59" t="s">
        <v>603</v>
      </c>
      <c r="G222" s="28">
        <f>D222</f>
        <v>2</v>
      </c>
    </row>
    <row r="223" spans="1:7">
      <c r="A223" s="39" t="s">
        <v>499</v>
      </c>
      <c r="B223" s="62" t="s">
        <v>500</v>
      </c>
      <c r="C223" s="59">
        <v>1</v>
      </c>
      <c r="D223" s="59">
        <v>2</v>
      </c>
      <c r="E223" s="59">
        <v>3</v>
      </c>
      <c r="F223" s="59" t="s">
        <v>603</v>
      </c>
      <c r="G223" s="28">
        <f>D223</f>
        <v>2</v>
      </c>
    </row>
    <row r="224" spans="1:7">
      <c r="A224" s="39" t="s">
        <v>501</v>
      </c>
      <c r="B224" s="62" t="s">
        <v>502</v>
      </c>
      <c r="C224" s="59">
        <v>2</v>
      </c>
      <c r="D224" s="59">
        <v>3</v>
      </c>
      <c r="E224" s="59">
        <v>4</v>
      </c>
      <c r="F224" s="59" t="s">
        <v>603</v>
      </c>
      <c r="G224" s="28">
        <f>D224</f>
        <v>3</v>
      </c>
    </row>
    <row r="225" spans="1:7">
      <c r="A225" s="39" t="s">
        <v>503</v>
      </c>
      <c r="B225" s="62" t="s">
        <v>328</v>
      </c>
      <c r="C225" s="59">
        <v>2</v>
      </c>
      <c r="D225" s="59">
        <v>3</v>
      </c>
      <c r="E225" s="59">
        <v>4</v>
      </c>
      <c r="F225" s="59" t="s">
        <v>603</v>
      </c>
      <c r="G225" s="28">
        <f>D225</f>
        <v>3</v>
      </c>
    </row>
    <row r="226" spans="1:7">
      <c r="A226" s="39" t="s">
        <v>504</v>
      </c>
      <c r="B226" s="62" t="s">
        <v>330</v>
      </c>
      <c r="C226" s="59">
        <v>1</v>
      </c>
      <c r="D226" s="59">
        <v>2</v>
      </c>
      <c r="E226" s="59">
        <v>3</v>
      </c>
      <c r="F226" s="59" t="s">
        <v>603</v>
      </c>
      <c r="G226" s="28">
        <f>D226</f>
        <v>2</v>
      </c>
    </row>
    <row r="227" spans="1:7">
      <c r="A227" s="39" t="s">
        <v>505</v>
      </c>
      <c r="B227" s="62" t="s">
        <v>332</v>
      </c>
      <c r="C227" s="59">
        <v>2</v>
      </c>
      <c r="D227" s="59">
        <v>3</v>
      </c>
      <c r="E227" s="59">
        <v>4</v>
      </c>
      <c r="F227" s="59" t="s">
        <v>603</v>
      </c>
      <c r="G227" s="28">
        <f>D227</f>
        <v>3</v>
      </c>
    </row>
    <row r="228" spans="1:7">
      <c r="A228" s="39" t="s">
        <v>506</v>
      </c>
      <c r="B228" s="62" t="s">
        <v>334</v>
      </c>
      <c r="C228" s="59">
        <v>2</v>
      </c>
      <c r="D228" s="59">
        <v>3</v>
      </c>
      <c r="E228" s="59">
        <v>4</v>
      </c>
      <c r="F228" s="59" t="s">
        <v>603</v>
      </c>
      <c r="G228" s="28">
        <f>D228</f>
        <v>3</v>
      </c>
    </row>
    <row r="229" spans="1:7">
      <c r="A229" s="39" t="s">
        <v>507</v>
      </c>
      <c r="B229" s="62" t="s">
        <v>336</v>
      </c>
      <c r="C229" s="59">
        <v>2</v>
      </c>
      <c r="D229" s="59">
        <v>3</v>
      </c>
      <c r="E229" s="59">
        <v>4</v>
      </c>
      <c r="F229" s="59" t="s">
        <v>603</v>
      </c>
      <c r="G229" s="28">
        <f>D229</f>
        <v>3</v>
      </c>
    </row>
    <row r="230" spans="1:7">
      <c r="A230" s="39" t="s">
        <v>508</v>
      </c>
      <c r="B230" s="62" t="s">
        <v>338</v>
      </c>
      <c r="C230" s="59">
        <v>2</v>
      </c>
      <c r="D230" s="59">
        <v>3</v>
      </c>
      <c r="E230" s="59">
        <v>4</v>
      </c>
      <c r="F230" s="59" t="s">
        <v>603</v>
      </c>
      <c r="G230" s="28">
        <f>D230</f>
        <v>3</v>
      </c>
    </row>
    <row r="231" spans="1:7">
      <c r="B231" s="64" t="s">
        <v>127</v>
      </c>
      <c r="C231" s="28"/>
      <c r="D231" s="58"/>
      <c r="E231" s="28"/>
      <c r="F231" s="28"/>
      <c r="G231" s="28"/>
    </row>
    <row r="232" spans="1:7" ht="30">
      <c r="A232" s="39" t="s">
        <v>509</v>
      </c>
      <c r="B232" s="62" t="s">
        <v>424</v>
      </c>
      <c r="C232" s="59">
        <v>1</v>
      </c>
      <c r="D232" s="59">
        <v>2</v>
      </c>
      <c r="E232" s="59">
        <v>3</v>
      </c>
      <c r="F232" s="59" t="s">
        <v>603</v>
      </c>
      <c r="G232" s="28">
        <f>D232</f>
        <v>2</v>
      </c>
    </row>
    <row r="233" spans="1:7" ht="30">
      <c r="A233" s="39" t="s">
        <v>510</v>
      </c>
      <c r="B233" s="62" t="s">
        <v>426</v>
      </c>
      <c r="C233" s="59">
        <v>1</v>
      </c>
      <c r="D233" s="59">
        <v>2</v>
      </c>
      <c r="E233" s="59">
        <v>3</v>
      </c>
      <c r="F233" s="59" t="s">
        <v>603</v>
      </c>
      <c r="G233" s="28">
        <f>D233</f>
        <v>2</v>
      </c>
    </row>
    <row r="234" spans="1:7" ht="30">
      <c r="A234" s="39" t="s">
        <v>511</v>
      </c>
      <c r="B234" s="62" t="s">
        <v>428</v>
      </c>
      <c r="C234" s="59">
        <v>1</v>
      </c>
      <c r="D234" s="59">
        <v>2</v>
      </c>
      <c r="E234" s="59">
        <v>3</v>
      </c>
      <c r="F234" s="59" t="s">
        <v>603</v>
      </c>
      <c r="G234" s="28">
        <f>D234</f>
        <v>2</v>
      </c>
    </row>
    <row r="235" spans="1:7">
      <c r="A235" s="39" t="s">
        <v>512</v>
      </c>
      <c r="B235" s="62" t="s">
        <v>430</v>
      </c>
      <c r="C235" s="59">
        <v>2</v>
      </c>
      <c r="D235" s="59">
        <v>4</v>
      </c>
      <c r="E235" s="59">
        <v>5</v>
      </c>
      <c r="F235" s="59" t="s">
        <v>604</v>
      </c>
      <c r="G235" s="28">
        <v>5</v>
      </c>
    </row>
    <row r="236" spans="1:7" ht="30">
      <c r="A236" s="39" t="s">
        <v>513</v>
      </c>
      <c r="B236" s="62" t="s">
        <v>432</v>
      </c>
      <c r="C236" s="59">
        <v>2</v>
      </c>
      <c r="D236" s="59">
        <v>4</v>
      </c>
      <c r="E236" s="59">
        <v>5</v>
      </c>
      <c r="F236" s="59" t="s">
        <v>604</v>
      </c>
      <c r="G236" s="28">
        <v>5</v>
      </c>
    </row>
    <row r="237" spans="1:7" ht="30">
      <c r="A237" s="39" t="s">
        <v>514</v>
      </c>
      <c r="B237" s="62" t="s">
        <v>343</v>
      </c>
      <c r="C237" s="59">
        <v>3</v>
      </c>
      <c r="D237" s="59">
        <v>5</v>
      </c>
      <c r="E237" s="59">
        <v>7</v>
      </c>
      <c r="F237" s="59" t="s">
        <v>604</v>
      </c>
      <c r="G237" s="28">
        <v>7</v>
      </c>
    </row>
    <row r="238" spans="1:7">
      <c r="A238" s="39" t="s">
        <v>515</v>
      </c>
      <c r="B238" s="62" t="s">
        <v>345</v>
      </c>
      <c r="C238" s="59">
        <v>1</v>
      </c>
      <c r="D238" s="59">
        <v>2</v>
      </c>
      <c r="E238" s="59">
        <v>2</v>
      </c>
      <c r="F238" s="59" t="s">
        <v>603</v>
      </c>
      <c r="G238" s="28">
        <f>D238</f>
        <v>2</v>
      </c>
    </row>
    <row r="239" spans="1:7">
      <c r="A239" s="39" t="s">
        <v>516</v>
      </c>
      <c r="B239" s="62" t="s">
        <v>347</v>
      </c>
      <c r="C239" s="59">
        <v>1</v>
      </c>
      <c r="D239" s="59">
        <v>2</v>
      </c>
      <c r="E239" s="59">
        <v>3</v>
      </c>
      <c r="F239" s="59" t="s">
        <v>603</v>
      </c>
      <c r="G239" s="28">
        <f>D239</f>
        <v>2</v>
      </c>
    </row>
    <row r="240" spans="1:7">
      <c r="A240" s="39" t="s">
        <v>517</v>
      </c>
      <c r="B240" s="62" t="s">
        <v>349</v>
      </c>
      <c r="C240" s="59">
        <v>1</v>
      </c>
      <c r="D240" s="59">
        <v>2</v>
      </c>
      <c r="E240" s="59">
        <v>3</v>
      </c>
      <c r="F240" s="59" t="s">
        <v>603</v>
      </c>
      <c r="G240" s="28">
        <f>D240</f>
        <v>2</v>
      </c>
    </row>
    <row r="241" spans="1:7" ht="30">
      <c r="A241" s="39" t="s">
        <v>518</v>
      </c>
      <c r="B241" s="62" t="s">
        <v>351</v>
      </c>
      <c r="C241" s="59">
        <v>1</v>
      </c>
      <c r="D241" s="59">
        <v>2</v>
      </c>
      <c r="E241" s="59">
        <v>3</v>
      </c>
      <c r="F241" s="59" t="s">
        <v>603</v>
      </c>
      <c r="G241" s="28">
        <f>D241</f>
        <v>2</v>
      </c>
    </row>
    <row r="242" spans="1:7">
      <c r="A242" s="39" t="s">
        <v>519</v>
      </c>
      <c r="B242" s="62" t="s">
        <v>334</v>
      </c>
      <c r="C242" s="59">
        <v>1</v>
      </c>
      <c r="D242" s="59">
        <v>2</v>
      </c>
      <c r="E242" s="59">
        <v>3</v>
      </c>
      <c r="F242" s="59" t="s">
        <v>603</v>
      </c>
      <c r="G242" s="28">
        <f>D242</f>
        <v>2</v>
      </c>
    </row>
    <row r="243" spans="1:7">
      <c r="A243" s="39" t="s">
        <v>520</v>
      </c>
      <c r="B243" s="62" t="s">
        <v>354</v>
      </c>
      <c r="C243" s="59">
        <v>1</v>
      </c>
      <c r="D243" s="59">
        <v>2</v>
      </c>
      <c r="E243" s="59">
        <v>3</v>
      </c>
      <c r="F243" s="59" t="s">
        <v>603</v>
      </c>
      <c r="G243" s="28">
        <f>D243</f>
        <v>2</v>
      </c>
    </row>
    <row r="244" spans="1:7">
      <c r="A244" s="39" t="s">
        <v>521</v>
      </c>
      <c r="B244" s="62" t="s">
        <v>356</v>
      </c>
      <c r="C244" s="59">
        <v>1</v>
      </c>
      <c r="D244" s="59">
        <v>2</v>
      </c>
      <c r="E244" s="59">
        <v>3</v>
      </c>
      <c r="F244" s="59" t="s">
        <v>603</v>
      </c>
      <c r="G244" s="28">
        <f>D244</f>
        <v>2</v>
      </c>
    </row>
    <row r="245" spans="1:7">
      <c r="A245" s="39" t="s">
        <v>522</v>
      </c>
      <c r="B245" s="62" t="s">
        <v>358</v>
      </c>
      <c r="C245" s="59">
        <v>1</v>
      </c>
      <c r="D245" s="59">
        <v>2</v>
      </c>
      <c r="E245" s="59">
        <v>3</v>
      </c>
      <c r="F245" s="59" t="s">
        <v>603</v>
      </c>
      <c r="G245" s="28">
        <f>D245</f>
        <v>2</v>
      </c>
    </row>
    <row r="246" spans="1:7">
      <c r="B246" s="64" t="s">
        <v>195</v>
      </c>
      <c r="C246" s="28"/>
      <c r="D246" s="58"/>
      <c r="E246" s="28"/>
      <c r="F246" s="28"/>
      <c r="G246" s="28"/>
    </row>
    <row r="247" spans="1:7">
      <c r="A247" s="39" t="s">
        <v>523</v>
      </c>
      <c r="B247" s="62" t="s">
        <v>243</v>
      </c>
      <c r="C247" s="59">
        <v>5</v>
      </c>
      <c r="D247" s="59">
        <v>6</v>
      </c>
      <c r="E247" s="59">
        <v>7</v>
      </c>
      <c r="F247" s="59" t="s">
        <v>604</v>
      </c>
      <c r="G247" s="28">
        <v>7</v>
      </c>
    </row>
    <row r="248" spans="1:7">
      <c r="A248" s="39" t="s">
        <v>524</v>
      </c>
      <c r="B248" s="62" t="s">
        <v>525</v>
      </c>
      <c r="C248" s="59">
        <v>7</v>
      </c>
      <c r="D248" s="59">
        <v>7</v>
      </c>
      <c r="E248" s="59">
        <v>8</v>
      </c>
      <c r="F248" s="59" t="s">
        <v>604</v>
      </c>
      <c r="G248" s="28">
        <v>8</v>
      </c>
    </row>
    <row r="249" spans="1:7">
      <c r="A249" s="39" t="s">
        <v>526</v>
      </c>
      <c r="B249" s="62" t="s">
        <v>364</v>
      </c>
      <c r="C249" s="59">
        <v>2</v>
      </c>
      <c r="D249" s="59">
        <v>4</v>
      </c>
      <c r="E249" s="59">
        <v>5</v>
      </c>
      <c r="F249" s="59" t="s">
        <v>603</v>
      </c>
      <c r="G249" s="28">
        <v>4</v>
      </c>
    </row>
    <row r="250" spans="1:7">
      <c r="A250" s="39" t="s">
        <v>527</v>
      </c>
      <c r="B250" s="62" t="s">
        <v>334</v>
      </c>
      <c r="C250" s="59">
        <v>5</v>
      </c>
      <c r="D250" s="59">
        <v>6</v>
      </c>
      <c r="E250" s="59">
        <v>7</v>
      </c>
      <c r="F250" s="59" t="s">
        <v>604</v>
      </c>
      <c r="G250" s="28">
        <v>7</v>
      </c>
    </row>
    <row r="251" spans="1:7">
      <c r="A251" s="39" t="s">
        <v>528</v>
      </c>
      <c r="B251" s="62" t="s">
        <v>367</v>
      </c>
      <c r="C251" s="59">
        <v>2</v>
      </c>
      <c r="D251" s="59">
        <v>4</v>
      </c>
      <c r="E251" s="59">
        <v>5</v>
      </c>
      <c r="F251" s="59" t="s">
        <v>603</v>
      </c>
      <c r="G251" s="28">
        <f>D251</f>
        <v>4</v>
      </c>
    </row>
    <row r="252" spans="1:7" ht="18.75">
      <c r="B252" s="63" t="s">
        <v>245</v>
      </c>
      <c r="C252" s="28"/>
      <c r="D252" s="58"/>
      <c r="E252" s="28"/>
      <c r="F252" s="28"/>
      <c r="G252" s="28"/>
    </row>
    <row r="253" spans="1:7">
      <c r="B253" s="64" t="s">
        <v>201</v>
      </c>
      <c r="C253" s="28"/>
      <c r="D253" s="58"/>
      <c r="E253" s="28"/>
      <c r="F253" s="28"/>
      <c r="G253" s="28"/>
    </row>
    <row r="254" spans="1:7" ht="30">
      <c r="A254" s="39" t="s">
        <v>529</v>
      </c>
      <c r="B254" s="62" t="s">
        <v>530</v>
      </c>
      <c r="C254" s="28">
        <v>1</v>
      </c>
      <c r="D254" s="58">
        <v>2</v>
      </c>
      <c r="E254" s="28">
        <v>3</v>
      </c>
      <c r="F254" s="28" t="s">
        <v>602</v>
      </c>
      <c r="G254" s="28">
        <v>1</v>
      </c>
    </row>
    <row r="255" spans="1:7" ht="30">
      <c r="A255" s="39" t="s">
        <v>531</v>
      </c>
      <c r="B255" s="62" t="s">
        <v>532</v>
      </c>
      <c r="C255" s="28">
        <v>3</v>
      </c>
      <c r="D255" s="58">
        <v>6</v>
      </c>
      <c r="E255" s="28">
        <v>7</v>
      </c>
      <c r="F255" s="28" t="s">
        <v>603</v>
      </c>
      <c r="G255" s="28">
        <v>6</v>
      </c>
    </row>
    <row r="256" spans="1:7">
      <c r="A256" s="39" t="s">
        <v>533</v>
      </c>
      <c r="B256" s="62" t="s">
        <v>534</v>
      </c>
      <c r="C256" s="28">
        <v>6</v>
      </c>
      <c r="D256" s="58">
        <v>7</v>
      </c>
      <c r="E256" s="28">
        <v>8</v>
      </c>
      <c r="F256" s="28" t="s">
        <v>603</v>
      </c>
      <c r="G256" s="28">
        <v>7</v>
      </c>
    </row>
    <row r="257" spans="1:7">
      <c r="A257" s="39" t="s">
        <v>535</v>
      </c>
      <c r="B257" s="62" t="s">
        <v>536</v>
      </c>
      <c r="C257" s="28">
        <v>6</v>
      </c>
      <c r="D257" s="58">
        <v>7</v>
      </c>
      <c r="E257" s="28">
        <v>8</v>
      </c>
      <c r="F257" s="28" t="s">
        <v>603</v>
      </c>
      <c r="G257" s="28">
        <v>7</v>
      </c>
    </row>
    <row r="258" spans="1:7">
      <c r="B258" s="64" t="s">
        <v>142</v>
      </c>
      <c r="C258" s="28"/>
      <c r="D258" s="58"/>
      <c r="E258" s="28"/>
      <c r="F258" s="28"/>
      <c r="G258" s="28"/>
    </row>
    <row r="259" spans="1:7">
      <c r="A259" s="39" t="s">
        <v>537</v>
      </c>
      <c r="B259" s="61" t="s">
        <v>538</v>
      </c>
      <c r="C259" s="28">
        <v>1</v>
      </c>
      <c r="D259" s="58">
        <v>2</v>
      </c>
      <c r="E259" s="28">
        <v>3</v>
      </c>
      <c r="F259" s="28" t="s">
        <v>602</v>
      </c>
      <c r="G259" s="28">
        <v>1</v>
      </c>
    </row>
    <row r="260" spans="1:7">
      <c r="A260" s="39" t="s">
        <v>539</v>
      </c>
      <c r="B260" s="61" t="s">
        <v>540</v>
      </c>
      <c r="C260" s="28">
        <v>4</v>
      </c>
      <c r="D260" s="58">
        <v>5</v>
      </c>
      <c r="E260" s="28">
        <v>7</v>
      </c>
      <c r="F260" s="28" t="s">
        <v>604</v>
      </c>
      <c r="G260" s="28">
        <v>7</v>
      </c>
    </row>
    <row r="261" spans="1:7">
      <c r="B261" s="65" t="s">
        <v>147</v>
      </c>
      <c r="C261" s="28"/>
      <c r="D261" s="58"/>
      <c r="E261" s="28"/>
      <c r="F261" s="28"/>
      <c r="G261" s="28"/>
    </row>
    <row r="262" spans="1:7">
      <c r="A262" s="39" t="s">
        <v>541</v>
      </c>
      <c r="B262" s="61" t="s">
        <v>251</v>
      </c>
      <c r="C262" s="28">
        <v>3</v>
      </c>
      <c r="D262" s="58">
        <v>5</v>
      </c>
      <c r="E262" s="28">
        <v>9</v>
      </c>
      <c r="F262" s="28" t="s">
        <v>604</v>
      </c>
      <c r="G262" s="28">
        <v>9</v>
      </c>
    </row>
    <row r="263" spans="1:7">
      <c r="A263" s="39" t="s">
        <v>542</v>
      </c>
      <c r="B263" s="61" t="s">
        <v>380</v>
      </c>
      <c r="C263" s="28">
        <v>3</v>
      </c>
      <c r="D263" s="58">
        <v>6</v>
      </c>
      <c r="E263" s="28">
        <v>9</v>
      </c>
      <c r="F263" s="28" t="s">
        <v>604</v>
      </c>
      <c r="G263" s="28">
        <v>9</v>
      </c>
    </row>
    <row r="264" spans="1:7" ht="23.25">
      <c r="A264" s="41"/>
      <c r="B264" s="67" t="s">
        <v>75</v>
      </c>
      <c r="C264" s="49"/>
      <c r="D264" s="60"/>
      <c r="E264" s="49"/>
      <c r="F264" s="49"/>
      <c r="G264" s="49"/>
    </row>
    <row r="265" spans="1:7" ht="18.75">
      <c r="B265" s="68" t="s">
        <v>76</v>
      </c>
      <c r="C265" s="28"/>
      <c r="D265" s="58"/>
      <c r="E265" s="28"/>
      <c r="F265" s="28"/>
      <c r="G265" s="28"/>
    </row>
    <row r="266" spans="1:7">
      <c r="A266" s="39" t="s">
        <v>77</v>
      </c>
      <c r="B266" s="62" t="s">
        <v>543</v>
      </c>
      <c r="C266" s="28">
        <v>2</v>
      </c>
      <c r="D266" s="58">
        <v>3</v>
      </c>
      <c r="E266" s="28">
        <v>4</v>
      </c>
      <c r="F266" s="28" t="s">
        <v>602</v>
      </c>
      <c r="G266" s="28">
        <v>2</v>
      </c>
    </row>
    <row r="267" spans="1:7">
      <c r="A267" s="39" t="s">
        <v>79</v>
      </c>
      <c r="B267" s="62" t="s">
        <v>544</v>
      </c>
      <c r="C267" s="28">
        <v>1</v>
      </c>
      <c r="D267" s="58">
        <v>1</v>
      </c>
      <c r="E267" s="28">
        <v>1</v>
      </c>
      <c r="F267" t="s">
        <v>602</v>
      </c>
      <c r="G267" s="28">
        <v>1</v>
      </c>
    </row>
    <row r="268" spans="1:7">
      <c r="A268" s="39" t="s">
        <v>82</v>
      </c>
      <c r="B268" s="62" t="s">
        <v>78</v>
      </c>
      <c r="C268" s="28">
        <v>4</v>
      </c>
      <c r="D268" s="58">
        <v>6</v>
      </c>
      <c r="E268" s="28">
        <v>8</v>
      </c>
      <c r="F268" t="s">
        <v>603</v>
      </c>
      <c r="G268" s="28">
        <v>8</v>
      </c>
    </row>
    <row r="269" spans="1:7" ht="30">
      <c r="A269" s="39" t="s">
        <v>84</v>
      </c>
      <c r="B269" s="62" t="s">
        <v>545</v>
      </c>
      <c r="C269" s="28">
        <v>2</v>
      </c>
      <c r="D269" s="58">
        <v>3</v>
      </c>
      <c r="E269" s="28">
        <v>4</v>
      </c>
      <c r="F269" t="s">
        <v>602</v>
      </c>
      <c r="G269" s="28">
        <v>2</v>
      </c>
    </row>
    <row r="270" spans="1:7">
      <c r="A270" s="39" t="s">
        <v>254</v>
      </c>
      <c r="B270" s="62" t="s">
        <v>80</v>
      </c>
      <c r="C270" s="28">
        <v>4</v>
      </c>
      <c r="D270" s="58">
        <v>6</v>
      </c>
      <c r="E270" s="28">
        <v>8</v>
      </c>
      <c r="F270" t="s">
        <v>603</v>
      </c>
      <c r="G270" s="28">
        <v>6</v>
      </c>
    </row>
    <row r="271" spans="1:7" ht="18.75">
      <c r="B271" s="63" t="s">
        <v>81</v>
      </c>
      <c r="C271" s="28"/>
      <c r="D271" s="58"/>
      <c r="E271" s="28"/>
      <c r="G271" s="28"/>
    </row>
    <row r="272" spans="1:7">
      <c r="A272" s="39" t="s">
        <v>546</v>
      </c>
      <c r="B272" s="62" t="s">
        <v>252</v>
      </c>
      <c r="C272" s="28">
        <v>1</v>
      </c>
      <c r="D272" s="58">
        <v>1</v>
      </c>
      <c r="E272" s="28">
        <v>2</v>
      </c>
      <c r="F272" t="s">
        <v>602</v>
      </c>
      <c r="G272" s="28">
        <v>1</v>
      </c>
    </row>
    <row r="273" spans="1:7">
      <c r="A273" s="39" t="s">
        <v>547</v>
      </c>
      <c r="B273" s="62" t="s">
        <v>548</v>
      </c>
      <c r="C273" s="28">
        <v>1</v>
      </c>
      <c r="D273" s="58">
        <v>2</v>
      </c>
      <c r="E273" s="28">
        <v>3</v>
      </c>
      <c r="F273" t="s">
        <v>602</v>
      </c>
      <c r="G273" s="28">
        <v>1</v>
      </c>
    </row>
    <row r="274" spans="1:7">
      <c r="A274" s="39" t="s">
        <v>549</v>
      </c>
      <c r="B274" s="62" t="s">
        <v>550</v>
      </c>
      <c r="C274" s="28">
        <v>3</v>
      </c>
      <c r="D274" s="58">
        <v>4</v>
      </c>
      <c r="E274" s="28">
        <v>5</v>
      </c>
      <c r="F274" t="s">
        <v>602</v>
      </c>
      <c r="G274" s="28">
        <v>3</v>
      </c>
    </row>
    <row r="275" spans="1:7" ht="30">
      <c r="A275" s="43" t="s">
        <v>551</v>
      </c>
      <c r="B275" s="69" t="s">
        <v>552</v>
      </c>
      <c r="C275" s="28">
        <v>3</v>
      </c>
      <c r="D275" s="58">
        <v>6</v>
      </c>
      <c r="E275" s="28">
        <v>8</v>
      </c>
      <c r="F275" t="s">
        <v>602</v>
      </c>
      <c r="G275" s="28">
        <v>3</v>
      </c>
    </row>
    <row r="276" spans="1:7">
      <c r="A276" s="28" t="s">
        <v>553</v>
      </c>
      <c r="B276" s="2" t="s">
        <v>554</v>
      </c>
      <c r="C276" s="28">
        <v>1</v>
      </c>
      <c r="D276" s="58">
        <v>5</v>
      </c>
      <c r="E276" s="28">
        <v>10</v>
      </c>
      <c r="F276" t="s">
        <v>603</v>
      </c>
      <c r="G276" s="28">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68B14-8A83-4472-9267-8296CF8D74CA}">
  <dimension ref="A1:F10"/>
  <sheetViews>
    <sheetView workbookViewId="0">
      <pane ySplit="1" topLeftCell="A2" activePane="bottomLeft" state="frozen"/>
      <selection pane="bottomLeft" activeCell="C1" sqref="C1"/>
    </sheetView>
  </sheetViews>
  <sheetFormatPr defaultRowHeight="15"/>
  <cols>
    <col min="1" max="1" width="28" bestFit="1" customWidth="1"/>
    <col min="2" max="2" width="38.140625" style="2" customWidth="1"/>
    <col min="3" max="3" width="13.28515625" customWidth="1"/>
    <col min="4" max="4" width="14.140625" style="5" customWidth="1"/>
    <col min="5" max="5" width="11.42578125" customWidth="1"/>
    <col min="6" max="6" width="10.7109375" bestFit="1" customWidth="1"/>
  </cols>
  <sheetData>
    <row r="1" spans="1:6" s="17" customFormat="1" ht="18.75">
      <c r="A1" s="45" t="s">
        <v>605</v>
      </c>
      <c r="B1" s="46" t="s">
        <v>606</v>
      </c>
      <c r="C1" s="45" t="s">
        <v>607</v>
      </c>
      <c r="D1" s="47" t="s">
        <v>608</v>
      </c>
      <c r="E1" s="45" t="s">
        <v>609</v>
      </c>
      <c r="F1" s="45" t="s">
        <v>610</v>
      </c>
    </row>
    <row r="2" spans="1:6" ht="90">
      <c r="A2" t="s">
        <v>611</v>
      </c>
      <c r="B2" s="2" t="s">
        <v>612</v>
      </c>
      <c r="D2" s="5">
        <v>68</v>
      </c>
      <c r="E2" s="4" t="s">
        <v>613</v>
      </c>
      <c r="F2" t="s">
        <v>614</v>
      </c>
    </row>
    <row r="3" spans="1:6" ht="45">
      <c r="A3" t="s">
        <v>615</v>
      </c>
      <c r="B3" s="2" t="s">
        <v>616</v>
      </c>
      <c r="D3" s="5">
        <v>68</v>
      </c>
      <c r="E3" s="3" t="s">
        <v>613</v>
      </c>
      <c r="F3" t="s">
        <v>617</v>
      </c>
    </row>
    <row r="4" spans="1:6" ht="105">
      <c r="A4" t="s">
        <v>618</v>
      </c>
      <c r="B4" s="2" t="s">
        <v>619</v>
      </c>
      <c r="D4" s="5">
        <v>58</v>
      </c>
      <c r="E4" s="3" t="s">
        <v>613</v>
      </c>
      <c r="F4" t="s">
        <v>617</v>
      </c>
    </row>
    <row r="5" spans="1:6" ht="90">
      <c r="A5" t="s">
        <v>620</v>
      </c>
      <c r="B5" s="2" t="s">
        <v>621</v>
      </c>
      <c r="D5" s="5">
        <v>57</v>
      </c>
      <c r="E5" s="3" t="s">
        <v>613</v>
      </c>
      <c r="F5" t="s">
        <v>614</v>
      </c>
    </row>
    <row r="6" spans="1:6" ht="30">
      <c r="A6" t="s">
        <v>622</v>
      </c>
      <c r="B6" s="2" t="s">
        <v>623</v>
      </c>
      <c r="D6" s="5">
        <v>34</v>
      </c>
      <c r="E6" s="3" t="s">
        <v>613</v>
      </c>
      <c r="F6" t="s">
        <v>614</v>
      </c>
    </row>
    <row r="7" spans="1:6" ht="75">
      <c r="A7" t="s">
        <v>624</v>
      </c>
      <c r="B7" s="2" t="s">
        <v>625</v>
      </c>
      <c r="D7" s="5">
        <v>25</v>
      </c>
      <c r="E7" s="3" t="s">
        <v>613</v>
      </c>
      <c r="F7" t="s">
        <v>614</v>
      </c>
    </row>
    <row r="8" spans="1:6" ht="60">
      <c r="A8" t="s">
        <v>626</v>
      </c>
      <c r="B8" s="2" t="s">
        <v>627</v>
      </c>
      <c r="D8" s="5">
        <v>68</v>
      </c>
      <c r="E8" s="3" t="s">
        <v>613</v>
      </c>
      <c r="F8" t="s">
        <v>614</v>
      </c>
    </row>
    <row r="9" spans="1:6" ht="75">
      <c r="A9" t="s">
        <v>628</v>
      </c>
      <c r="B9" s="2" t="s">
        <v>629</v>
      </c>
      <c r="D9" s="5">
        <v>63</v>
      </c>
      <c r="E9" s="3" t="s">
        <v>613</v>
      </c>
      <c r="F9" t="s">
        <v>614</v>
      </c>
    </row>
    <row r="10" spans="1:6" ht="30">
      <c r="A10" t="s">
        <v>630</v>
      </c>
      <c r="B10" s="2" t="s">
        <v>631</v>
      </c>
      <c r="D10" s="5">
        <v>53</v>
      </c>
      <c r="E10" s="3" t="s">
        <v>613</v>
      </c>
      <c r="F10" t="s">
        <v>614</v>
      </c>
    </row>
  </sheetData>
  <hyperlinks>
    <hyperlink ref="E2" r:id="rId1" xr:uid="{3B28DD17-F5F2-4D1C-BF8C-BFDD8E28F2A8}"/>
    <hyperlink ref="E3" r:id="rId2" xr:uid="{A78E52E2-46D2-47F8-B710-C4F332B1FD83}"/>
    <hyperlink ref="E4" r:id="rId3" xr:uid="{75B4DB8A-73ED-4ACE-8460-439FC47B5422}"/>
    <hyperlink ref="E5" r:id="rId4" xr:uid="{98590FBA-FCD3-41A8-A308-02E723EB0584}"/>
    <hyperlink ref="E6" r:id="rId5" location=":~:text=The%20average%20hourly%20wage%20for,falls%20between%20%2430%20and%20%2439." xr:uid="{C0F27252-B118-416F-A2FE-83A7604D2B68}"/>
    <hyperlink ref="E7" r:id="rId6" xr:uid="{4FCBDF26-A0DF-46B0-9243-649D46EB8E57}"/>
    <hyperlink ref="E8" r:id="rId7" location=":~:text=The%20average%20hourly%20wage%20for,falls%20between%20%2461%20and%20%2474." xr:uid="{8D11213A-5ECD-40E2-ACAC-891C4497BD3B}"/>
    <hyperlink ref="E9" r:id="rId8" location=":~:text=The%20average%20hourly%20rate%20for,hourly%20cash%20compensation%20of%20%2479." xr:uid="{227597B2-AD7D-438D-A85F-767FAB15A2C7}"/>
    <hyperlink ref="E10" r:id="rId9" xr:uid="{3EFD448D-5E22-432B-AD7D-15CFB6B394C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03E38-9C93-48DA-886C-DC8B1D490BC1}">
  <dimension ref="A1:A3"/>
  <sheetViews>
    <sheetView workbookViewId="0">
      <selection activeCell="A6" sqref="A6"/>
    </sheetView>
  </sheetViews>
  <sheetFormatPr defaultRowHeight="15"/>
  <sheetData>
    <row r="1" spans="1:1">
      <c r="A1" t="s">
        <v>632</v>
      </c>
    </row>
    <row r="3" spans="1:1">
      <c r="A3" t="s">
        <v>633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9D61D2F272F79469AFF2F506BC82CA7" ma:contentTypeVersion="5" ma:contentTypeDescription="Create a new document." ma:contentTypeScope="" ma:versionID="c990e7c64c4cd727cb36979636bc625a">
  <xsd:schema xmlns:xsd="http://www.w3.org/2001/XMLSchema" xmlns:xs="http://www.w3.org/2001/XMLSchema" xmlns:p="http://schemas.microsoft.com/office/2006/metadata/properties" xmlns:ns2="0ad73e39-2f03-4340-8533-716b41416878" xmlns:ns3="8f1c34ee-bc9b-47a9-bd89-9976e7024918" targetNamespace="http://schemas.microsoft.com/office/2006/metadata/properties" ma:root="true" ma:fieldsID="f932ee550f318fae8a863f3d6dec5ed5" ns2:_="" ns3:_="">
    <xsd:import namespace="0ad73e39-2f03-4340-8533-716b41416878"/>
    <xsd:import namespace="8f1c34ee-bc9b-47a9-bd89-9976e702491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d73e39-2f03-4340-8533-716b414168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1c34ee-bc9b-47a9-bd89-9976e7024918"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8f1c34ee-bc9b-47a9-bd89-9976e7024918">
      <UserInfo>
        <DisplayName>Doghramji,Mark</DisplayName>
        <AccountId>13</AccountId>
        <AccountType/>
      </UserInfo>
    </SharedWithUsers>
  </documentManagement>
</p:properties>
</file>

<file path=customXml/itemProps1.xml><?xml version="1.0" encoding="utf-8"?>
<ds:datastoreItem xmlns:ds="http://schemas.openxmlformats.org/officeDocument/2006/customXml" ds:itemID="{B6D3B3AD-8878-4E7D-AF1A-0AF70B262CFB}"/>
</file>

<file path=customXml/itemProps2.xml><?xml version="1.0" encoding="utf-8"?>
<ds:datastoreItem xmlns:ds="http://schemas.openxmlformats.org/officeDocument/2006/customXml" ds:itemID="{F493EC0D-B65A-4B12-92B7-3A954F9D8D64}"/>
</file>

<file path=customXml/itemProps3.xml><?xml version="1.0" encoding="utf-8"?>
<ds:datastoreItem xmlns:ds="http://schemas.openxmlformats.org/officeDocument/2006/customXml" ds:itemID="{4213ED7A-F345-48EE-83CA-E25A7A45CEA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2023-10-24T17:46:10Z</dcterms:created>
  <dcterms:modified xsi:type="dcterms:W3CDTF">2024-04-30T19:51:48Z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0x01010009D61D2F272F79469AFF2F506BC82CA7</vt:lpwstr>
  </property>
</Properties>
</file>