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ela\Downloads\"/>
    </mc:Choice>
  </mc:AlternateContent>
  <xr:revisionPtr revIDLastSave="0" documentId="13_ncr:1_{AE9237AC-2E7D-449B-BAF0-E744871C5E9D}" xr6:coauthVersionLast="45" xr6:coauthVersionMax="47" xr10:uidLastSave="{00000000-0000-0000-0000-000000000000}"/>
  <bookViews>
    <workbookView xWindow="-108" yWindow="-108" windowWidth="23256" windowHeight="12456" activeTab="4" xr2:uid="{12D2A4B0-3B9A-4DE2-B225-C03D932A1E76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6" i="4" l="1"/>
  <c r="M35" i="4"/>
  <c r="M34" i="4"/>
  <c r="M39" i="3"/>
  <c r="M38" i="3"/>
  <c r="M37" i="3"/>
  <c r="N26" i="2"/>
  <c r="N25" i="2"/>
  <c r="N24" i="2"/>
  <c r="N26" i="1"/>
  <c r="N25" i="1"/>
  <c r="N24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3" i="1"/>
  <c r="H5" i="4" l="1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" i="4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3" i="2"/>
</calcChain>
</file>

<file path=xl/sharedStrings.xml><?xml version="1.0" encoding="utf-8"?>
<sst xmlns="http://schemas.openxmlformats.org/spreadsheetml/2006/main" count="50" uniqueCount="12">
  <si>
    <t>X</t>
  </si>
  <si>
    <t>Y</t>
  </si>
  <si>
    <t>x</t>
  </si>
  <si>
    <t>y</t>
  </si>
  <si>
    <t>С разделяющимися переменными</t>
  </si>
  <si>
    <t>Уравнение Бернули</t>
  </si>
  <si>
    <t>Уравнение Риккати</t>
  </si>
  <si>
    <t>Однородное уравнение</t>
  </si>
  <si>
    <t>Однородное уравнение первого порядка</t>
  </si>
  <si>
    <t>Погрешность при шаге h</t>
  </si>
  <si>
    <t>Погрешность при шаге h/2</t>
  </si>
  <si>
    <t>Уменьшение погрешности,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</si>
</sst>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2" fontId="2" fillId="0" borderId="3" xfId="0" applyNumberFormat="1" applyFont="1" applyBorder="1"/>
    <xf numFmtId="2" fontId="2" fillId="0" borderId="6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Лист1!$A$3:$A$23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Лист1!$B$3:$B$23</c:f>
              <c:numCache>
                <c:formatCode>General</c:formatCode>
                <c:ptCount val="21"/>
                <c:pt idx="0">
                  <c:v>-1</c:v>
                </c:pt>
                <c:pt idx="1">
                  <c:v>-3.5</c:v>
                </c:pt>
                <c:pt idx="2">
                  <c:v>-6</c:v>
                </c:pt>
                <c:pt idx="3">
                  <c:v>-8.5</c:v>
                </c:pt>
                <c:pt idx="4">
                  <c:v>-11</c:v>
                </c:pt>
                <c:pt idx="5">
                  <c:v>-13.5</c:v>
                </c:pt>
                <c:pt idx="6">
                  <c:v>-16</c:v>
                </c:pt>
                <c:pt idx="7">
                  <c:v>-18.5</c:v>
                </c:pt>
                <c:pt idx="8">
                  <c:v>-21</c:v>
                </c:pt>
                <c:pt idx="9">
                  <c:v>-23.5</c:v>
                </c:pt>
                <c:pt idx="10">
                  <c:v>-26</c:v>
                </c:pt>
                <c:pt idx="11">
                  <c:v>-28.5</c:v>
                </c:pt>
                <c:pt idx="12">
                  <c:v>-31</c:v>
                </c:pt>
                <c:pt idx="13">
                  <c:v>-33.5</c:v>
                </c:pt>
                <c:pt idx="14">
                  <c:v>-36</c:v>
                </c:pt>
                <c:pt idx="15">
                  <c:v>-38.5</c:v>
                </c:pt>
                <c:pt idx="16">
                  <c:v>-41</c:v>
                </c:pt>
                <c:pt idx="17">
                  <c:v>-43.5</c:v>
                </c:pt>
                <c:pt idx="18">
                  <c:v>-46</c:v>
                </c:pt>
                <c:pt idx="19">
                  <c:v>-48.5</c:v>
                </c:pt>
                <c:pt idx="2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4-4531-8F6D-EC7D2D74ABE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Лист1!$D$3:$D$43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xVal>
          <c:yVal>
            <c:numRef>
              <c:f>Лист1!$E$3:$E$43</c:f>
              <c:numCache>
                <c:formatCode>General</c:formatCode>
                <c:ptCount val="41"/>
                <c:pt idx="0">
                  <c:v>-1</c:v>
                </c:pt>
                <c:pt idx="1">
                  <c:v>-2.25</c:v>
                </c:pt>
                <c:pt idx="2">
                  <c:v>-3.5</c:v>
                </c:pt>
                <c:pt idx="3">
                  <c:v>-4.75</c:v>
                </c:pt>
                <c:pt idx="4">
                  <c:v>-6</c:v>
                </c:pt>
                <c:pt idx="5">
                  <c:v>-7.25</c:v>
                </c:pt>
                <c:pt idx="6">
                  <c:v>-8.5</c:v>
                </c:pt>
                <c:pt idx="7">
                  <c:v>-9.75</c:v>
                </c:pt>
                <c:pt idx="8">
                  <c:v>-11</c:v>
                </c:pt>
                <c:pt idx="9">
                  <c:v>-12.25</c:v>
                </c:pt>
                <c:pt idx="10">
                  <c:v>-13.5</c:v>
                </c:pt>
                <c:pt idx="11">
                  <c:v>-14.75</c:v>
                </c:pt>
                <c:pt idx="12">
                  <c:v>-16</c:v>
                </c:pt>
                <c:pt idx="13">
                  <c:v>-17.25</c:v>
                </c:pt>
                <c:pt idx="14">
                  <c:v>-18.5</c:v>
                </c:pt>
                <c:pt idx="15">
                  <c:v>-19.75</c:v>
                </c:pt>
                <c:pt idx="16">
                  <c:v>-21</c:v>
                </c:pt>
                <c:pt idx="17">
                  <c:v>-22.25</c:v>
                </c:pt>
                <c:pt idx="18">
                  <c:v>-23.5</c:v>
                </c:pt>
                <c:pt idx="19">
                  <c:v>-24.75</c:v>
                </c:pt>
                <c:pt idx="20">
                  <c:v>-26</c:v>
                </c:pt>
                <c:pt idx="21">
                  <c:v>-27.25</c:v>
                </c:pt>
                <c:pt idx="22">
                  <c:v>-28.5</c:v>
                </c:pt>
                <c:pt idx="23">
                  <c:v>-29.75</c:v>
                </c:pt>
                <c:pt idx="24">
                  <c:v>-31</c:v>
                </c:pt>
                <c:pt idx="25">
                  <c:v>-32.25</c:v>
                </c:pt>
                <c:pt idx="26">
                  <c:v>-33.5</c:v>
                </c:pt>
                <c:pt idx="27">
                  <c:v>-34.75</c:v>
                </c:pt>
                <c:pt idx="28">
                  <c:v>-36</c:v>
                </c:pt>
                <c:pt idx="29">
                  <c:v>-37.25</c:v>
                </c:pt>
                <c:pt idx="30">
                  <c:v>-38.5</c:v>
                </c:pt>
                <c:pt idx="31">
                  <c:v>-39.75</c:v>
                </c:pt>
                <c:pt idx="32">
                  <c:v>-41</c:v>
                </c:pt>
                <c:pt idx="33">
                  <c:v>-42.25</c:v>
                </c:pt>
                <c:pt idx="34">
                  <c:v>-43.5</c:v>
                </c:pt>
                <c:pt idx="35">
                  <c:v>-44.75</c:v>
                </c:pt>
                <c:pt idx="36">
                  <c:v>-46</c:v>
                </c:pt>
                <c:pt idx="37">
                  <c:v>-47.25</c:v>
                </c:pt>
                <c:pt idx="38">
                  <c:v>-48.5</c:v>
                </c:pt>
                <c:pt idx="39">
                  <c:v>-49.75</c:v>
                </c:pt>
                <c:pt idx="4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F4-4531-8F6D-EC7D2D74ABE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Лист1!$G$3:$G$43</c:f>
              <c:numCache>
                <c:formatCode>General</c:formatCode>
                <c:ptCount val="41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</c:numCache>
            </c:numRef>
          </c:xVal>
          <c:yVal>
            <c:numRef>
              <c:f>Лист1!$H$3:$H$43</c:f>
              <c:numCache>
                <c:formatCode>General</c:formatCode>
                <c:ptCount val="41"/>
                <c:pt idx="0">
                  <c:v>-1</c:v>
                </c:pt>
                <c:pt idx="1">
                  <c:v>-2.25</c:v>
                </c:pt>
                <c:pt idx="2">
                  <c:v>-3.5</c:v>
                </c:pt>
                <c:pt idx="3">
                  <c:v>-4.75</c:v>
                </c:pt>
                <c:pt idx="4">
                  <c:v>-6</c:v>
                </c:pt>
                <c:pt idx="5">
                  <c:v>-7.25</c:v>
                </c:pt>
                <c:pt idx="6">
                  <c:v>-8.5</c:v>
                </c:pt>
                <c:pt idx="7">
                  <c:v>-9.75</c:v>
                </c:pt>
                <c:pt idx="8">
                  <c:v>-11</c:v>
                </c:pt>
                <c:pt idx="9">
                  <c:v>-12.25</c:v>
                </c:pt>
                <c:pt idx="10">
                  <c:v>-13.5</c:v>
                </c:pt>
                <c:pt idx="11">
                  <c:v>-14.75</c:v>
                </c:pt>
                <c:pt idx="12">
                  <c:v>-16</c:v>
                </c:pt>
                <c:pt idx="13">
                  <c:v>-17.25</c:v>
                </c:pt>
                <c:pt idx="14">
                  <c:v>-18.5</c:v>
                </c:pt>
                <c:pt idx="15">
                  <c:v>-19.75</c:v>
                </c:pt>
                <c:pt idx="16">
                  <c:v>-21</c:v>
                </c:pt>
                <c:pt idx="17">
                  <c:v>-22.25</c:v>
                </c:pt>
                <c:pt idx="18">
                  <c:v>-23.5</c:v>
                </c:pt>
                <c:pt idx="19">
                  <c:v>-24.75</c:v>
                </c:pt>
                <c:pt idx="20">
                  <c:v>-26</c:v>
                </c:pt>
                <c:pt idx="21">
                  <c:v>-27.25</c:v>
                </c:pt>
                <c:pt idx="22">
                  <c:v>-28.5</c:v>
                </c:pt>
                <c:pt idx="23">
                  <c:v>-29.75</c:v>
                </c:pt>
                <c:pt idx="24">
                  <c:v>-31</c:v>
                </c:pt>
                <c:pt idx="25">
                  <c:v>-32.25</c:v>
                </c:pt>
                <c:pt idx="26">
                  <c:v>-33.5</c:v>
                </c:pt>
                <c:pt idx="27">
                  <c:v>-34.75</c:v>
                </c:pt>
                <c:pt idx="28">
                  <c:v>-36</c:v>
                </c:pt>
                <c:pt idx="29">
                  <c:v>-37.25</c:v>
                </c:pt>
                <c:pt idx="30">
                  <c:v>-38.5</c:v>
                </c:pt>
                <c:pt idx="31">
                  <c:v>-39.75</c:v>
                </c:pt>
                <c:pt idx="32">
                  <c:v>-41</c:v>
                </c:pt>
                <c:pt idx="33">
                  <c:v>-42.25</c:v>
                </c:pt>
                <c:pt idx="34">
                  <c:v>-43.5</c:v>
                </c:pt>
                <c:pt idx="35">
                  <c:v>-44.75</c:v>
                </c:pt>
                <c:pt idx="36">
                  <c:v>-46</c:v>
                </c:pt>
                <c:pt idx="37">
                  <c:v>-47.25</c:v>
                </c:pt>
                <c:pt idx="38">
                  <c:v>-48.5</c:v>
                </c:pt>
                <c:pt idx="39">
                  <c:v>-49.75</c:v>
                </c:pt>
                <c:pt idx="40">
                  <c:v>-51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F4-4531-8F6D-EC7D2D74AB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78848"/>
        <c:axId val="1110443472"/>
      </c:scatterChart>
      <c:valAx>
        <c:axId val="111317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443472"/>
        <c:crosses val="autoZero"/>
        <c:crossBetween val="midCat"/>
      </c:valAx>
      <c:valAx>
        <c:axId val="11104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17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Лист2!$D$3:$D$43</c:f>
              <c:numCache>
                <c:formatCode>General</c:formatCode>
                <c:ptCount val="41"/>
                <c:pt idx="0">
                  <c:v>1</c:v>
                </c:pt>
                <c:pt idx="1">
                  <c:v>3.4750000000000001</c:v>
                </c:pt>
                <c:pt idx="2">
                  <c:v>5.95</c:v>
                </c:pt>
                <c:pt idx="3">
                  <c:v>8.4250000000000007</c:v>
                </c:pt>
                <c:pt idx="4">
                  <c:v>10.9</c:v>
                </c:pt>
                <c:pt idx="5">
                  <c:v>13.375</c:v>
                </c:pt>
                <c:pt idx="6">
                  <c:v>15.85</c:v>
                </c:pt>
                <c:pt idx="7">
                  <c:v>18.324999999999999</c:v>
                </c:pt>
                <c:pt idx="8">
                  <c:v>20.8</c:v>
                </c:pt>
                <c:pt idx="9">
                  <c:v>23.274999999999999</c:v>
                </c:pt>
                <c:pt idx="10">
                  <c:v>25.75</c:v>
                </c:pt>
                <c:pt idx="11">
                  <c:v>28.225000000000001</c:v>
                </c:pt>
                <c:pt idx="12">
                  <c:v>30.7</c:v>
                </c:pt>
                <c:pt idx="13">
                  <c:v>33.174999999999997</c:v>
                </c:pt>
                <c:pt idx="14">
                  <c:v>35.65</c:v>
                </c:pt>
                <c:pt idx="15">
                  <c:v>38.125</c:v>
                </c:pt>
                <c:pt idx="16">
                  <c:v>40.6</c:v>
                </c:pt>
                <c:pt idx="17">
                  <c:v>43.075000000000003</c:v>
                </c:pt>
                <c:pt idx="18">
                  <c:v>45.55</c:v>
                </c:pt>
                <c:pt idx="19">
                  <c:v>48.024999999999999</c:v>
                </c:pt>
                <c:pt idx="20">
                  <c:v>50.5</c:v>
                </c:pt>
                <c:pt idx="21">
                  <c:v>52.975000000000001</c:v>
                </c:pt>
                <c:pt idx="22">
                  <c:v>55.45</c:v>
                </c:pt>
                <c:pt idx="23">
                  <c:v>57.924999999999997</c:v>
                </c:pt>
                <c:pt idx="24">
                  <c:v>60.4</c:v>
                </c:pt>
                <c:pt idx="25">
                  <c:v>62.875</c:v>
                </c:pt>
                <c:pt idx="26">
                  <c:v>65.349999999999994</c:v>
                </c:pt>
                <c:pt idx="27">
                  <c:v>67.825000000000003</c:v>
                </c:pt>
                <c:pt idx="28">
                  <c:v>70.3</c:v>
                </c:pt>
                <c:pt idx="29">
                  <c:v>72.775000000000006</c:v>
                </c:pt>
                <c:pt idx="30">
                  <c:v>75.25</c:v>
                </c:pt>
                <c:pt idx="31">
                  <c:v>77.724999999999994</c:v>
                </c:pt>
                <c:pt idx="32">
                  <c:v>80.2</c:v>
                </c:pt>
                <c:pt idx="33">
                  <c:v>82.674999999999997</c:v>
                </c:pt>
                <c:pt idx="34">
                  <c:v>85.15</c:v>
                </c:pt>
                <c:pt idx="35">
                  <c:v>87.625</c:v>
                </c:pt>
                <c:pt idx="36">
                  <c:v>90.1</c:v>
                </c:pt>
                <c:pt idx="37">
                  <c:v>92.575000000000003</c:v>
                </c:pt>
                <c:pt idx="38">
                  <c:v>95.05</c:v>
                </c:pt>
                <c:pt idx="39">
                  <c:v>97.525000000000006</c:v>
                </c:pt>
                <c:pt idx="40">
                  <c:v>100</c:v>
                </c:pt>
              </c:numCache>
            </c:numRef>
          </c:xVal>
          <c:yVal>
            <c:numRef>
              <c:f>Лист2!$E$2:$E$43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2.4750000000000001</c:v>
                </c:pt>
                <c:pt idx="3">
                  <c:v>8.4755400000000005</c:v>
                </c:pt>
                <c:pt idx="4">
                  <c:v>19.764399999999998</c:v>
                </c:pt>
                <c:pt idx="5">
                  <c:v>36.563899999999997</c:v>
                </c:pt>
                <c:pt idx="6">
                  <c:v>58.319400000000002</c:v>
                </c:pt>
                <c:pt idx="7">
                  <c:v>84.861900000000006</c:v>
                </c:pt>
                <c:pt idx="8">
                  <c:v>116.274</c:v>
                </c:pt>
                <c:pt idx="9">
                  <c:v>152.60400000000001</c:v>
                </c:pt>
                <c:pt idx="10">
                  <c:v>193.852</c:v>
                </c:pt>
                <c:pt idx="11">
                  <c:v>240.01</c:v>
                </c:pt>
                <c:pt idx="12">
                  <c:v>291.07900000000001</c:v>
                </c:pt>
                <c:pt idx="13">
                  <c:v>347.05700000000002</c:v>
                </c:pt>
                <c:pt idx="14">
                  <c:v>407.94600000000003</c:v>
                </c:pt>
                <c:pt idx="15">
                  <c:v>473.745</c:v>
                </c:pt>
                <c:pt idx="16">
                  <c:v>544.45500000000004</c:v>
                </c:pt>
                <c:pt idx="17">
                  <c:v>620.07500000000005</c:v>
                </c:pt>
                <c:pt idx="18">
                  <c:v>700.60599999999999</c:v>
                </c:pt>
                <c:pt idx="19">
                  <c:v>786.04600000000005</c:v>
                </c:pt>
                <c:pt idx="20">
                  <c:v>876.39800000000002</c:v>
                </c:pt>
                <c:pt idx="21">
                  <c:v>971.65899999999999</c:v>
                </c:pt>
                <c:pt idx="22">
                  <c:v>1071.83</c:v>
                </c:pt>
                <c:pt idx="23">
                  <c:v>1176.9100000000001</c:v>
                </c:pt>
                <c:pt idx="24">
                  <c:v>1286.9100000000001</c:v>
                </c:pt>
                <c:pt idx="25">
                  <c:v>1401.81</c:v>
                </c:pt>
                <c:pt idx="26">
                  <c:v>1521.62</c:v>
                </c:pt>
                <c:pt idx="27">
                  <c:v>1646.35</c:v>
                </c:pt>
                <c:pt idx="28">
                  <c:v>1775.98</c:v>
                </c:pt>
                <c:pt idx="29">
                  <c:v>1910.53</c:v>
                </c:pt>
                <c:pt idx="30">
                  <c:v>2049.98</c:v>
                </c:pt>
                <c:pt idx="31">
                  <c:v>2194.35</c:v>
                </c:pt>
                <c:pt idx="32">
                  <c:v>2343.62</c:v>
                </c:pt>
                <c:pt idx="33">
                  <c:v>2497.81</c:v>
                </c:pt>
                <c:pt idx="34">
                  <c:v>2656.91</c:v>
                </c:pt>
                <c:pt idx="35">
                  <c:v>2820.91</c:v>
                </c:pt>
                <c:pt idx="36">
                  <c:v>2989.83</c:v>
                </c:pt>
                <c:pt idx="37">
                  <c:v>3163.66</c:v>
                </c:pt>
                <c:pt idx="38">
                  <c:v>3342.4</c:v>
                </c:pt>
                <c:pt idx="39">
                  <c:v>3526.05</c:v>
                </c:pt>
                <c:pt idx="40">
                  <c:v>3714.61</c:v>
                </c:pt>
                <c:pt idx="41">
                  <c:v>3908.07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4A-4591-8D01-B9675AB72C3A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Лист2!$G$3:$G$43</c:f>
              <c:numCache>
                <c:formatCode>General</c:formatCode>
                <c:ptCount val="41"/>
                <c:pt idx="0">
                  <c:v>1</c:v>
                </c:pt>
                <c:pt idx="1">
                  <c:v>3.4750000000000001</c:v>
                </c:pt>
                <c:pt idx="2">
                  <c:v>5.95</c:v>
                </c:pt>
                <c:pt idx="3">
                  <c:v>8.4250000000000007</c:v>
                </c:pt>
                <c:pt idx="4">
                  <c:v>10.9</c:v>
                </c:pt>
                <c:pt idx="5">
                  <c:v>13.375</c:v>
                </c:pt>
                <c:pt idx="6">
                  <c:v>15.85</c:v>
                </c:pt>
                <c:pt idx="7">
                  <c:v>18.324999999999999</c:v>
                </c:pt>
                <c:pt idx="8">
                  <c:v>20.8</c:v>
                </c:pt>
                <c:pt idx="9">
                  <c:v>23.274999999999999</c:v>
                </c:pt>
                <c:pt idx="10">
                  <c:v>25.75</c:v>
                </c:pt>
                <c:pt idx="11">
                  <c:v>28.225000000000001</c:v>
                </c:pt>
                <c:pt idx="12">
                  <c:v>30.7</c:v>
                </c:pt>
                <c:pt idx="13">
                  <c:v>33.174999999999997</c:v>
                </c:pt>
                <c:pt idx="14">
                  <c:v>35.65</c:v>
                </c:pt>
                <c:pt idx="15">
                  <c:v>38.125</c:v>
                </c:pt>
                <c:pt idx="16">
                  <c:v>40.6</c:v>
                </c:pt>
                <c:pt idx="17">
                  <c:v>43.075000000000003</c:v>
                </c:pt>
                <c:pt idx="18">
                  <c:v>45.55</c:v>
                </c:pt>
                <c:pt idx="19">
                  <c:v>48.024999999999999</c:v>
                </c:pt>
                <c:pt idx="20">
                  <c:v>50.5</c:v>
                </c:pt>
                <c:pt idx="21">
                  <c:v>52.975000000000001</c:v>
                </c:pt>
                <c:pt idx="22">
                  <c:v>55.45</c:v>
                </c:pt>
                <c:pt idx="23">
                  <c:v>57.924999999999997</c:v>
                </c:pt>
                <c:pt idx="24">
                  <c:v>60.4</c:v>
                </c:pt>
                <c:pt idx="25">
                  <c:v>62.875</c:v>
                </c:pt>
                <c:pt idx="26">
                  <c:v>65.349999999999994</c:v>
                </c:pt>
                <c:pt idx="27">
                  <c:v>67.825000000000003</c:v>
                </c:pt>
                <c:pt idx="28">
                  <c:v>70.3</c:v>
                </c:pt>
                <c:pt idx="29">
                  <c:v>72.775000000000006</c:v>
                </c:pt>
                <c:pt idx="30">
                  <c:v>75.25</c:v>
                </c:pt>
                <c:pt idx="31">
                  <c:v>77.724999999999994</c:v>
                </c:pt>
                <c:pt idx="32">
                  <c:v>80.2</c:v>
                </c:pt>
                <c:pt idx="33">
                  <c:v>82.674999999999997</c:v>
                </c:pt>
                <c:pt idx="34">
                  <c:v>85.15</c:v>
                </c:pt>
                <c:pt idx="35">
                  <c:v>87.625</c:v>
                </c:pt>
                <c:pt idx="36">
                  <c:v>90.1</c:v>
                </c:pt>
                <c:pt idx="37">
                  <c:v>92.575000000000003</c:v>
                </c:pt>
                <c:pt idx="38">
                  <c:v>95.05</c:v>
                </c:pt>
                <c:pt idx="39">
                  <c:v>97.525000000000006</c:v>
                </c:pt>
                <c:pt idx="40">
                  <c:v>100</c:v>
                </c:pt>
              </c:numCache>
            </c:numRef>
          </c:xVal>
          <c:yVal>
            <c:numRef>
              <c:f>Лист2!$H$3:$H$43</c:f>
              <c:numCache>
                <c:formatCode>General</c:formatCode>
                <c:ptCount val="41"/>
                <c:pt idx="0">
                  <c:v>0</c:v>
                </c:pt>
                <c:pt idx="1">
                  <c:v>8.6006250000000009</c:v>
                </c:pt>
                <c:pt idx="2">
                  <c:v>29.452500000000004</c:v>
                </c:pt>
                <c:pt idx="3">
                  <c:v>62.55562500000002</c:v>
                </c:pt>
                <c:pt idx="4">
                  <c:v>107.91</c:v>
                </c:pt>
                <c:pt idx="5">
                  <c:v>165.515625</c:v>
                </c:pt>
                <c:pt idx="6">
                  <c:v>235.3725</c:v>
                </c:pt>
                <c:pt idx="7">
                  <c:v>317.48062499999997</c:v>
                </c:pt>
                <c:pt idx="8">
                  <c:v>411.84000000000003</c:v>
                </c:pt>
                <c:pt idx="9">
                  <c:v>518.45062499999995</c:v>
                </c:pt>
                <c:pt idx="10">
                  <c:v>637.3125</c:v>
                </c:pt>
                <c:pt idx="11">
                  <c:v>768.42562500000008</c:v>
                </c:pt>
                <c:pt idx="12">
                  <c:v>911.79</c:v>
                </c:pt>
                <c:pt idx="13">
                  <c:v>1067.4056249999999</c:v>
                </c:pt>
                <c:pt idx="14">
                  <c:v>1235.2724999999998</c:v>
                </c:pt>
                <c:pt idx="15">
                  <c:v>1415.390625</c:v>
                </c:pt>
                <c:pt idx="16">
                  <c:v>1607.7600000000002</c:v>
                </c:pt>
                <c:pt idx="17">
                  <c:v>1812.3806250000002</c:v>
                </c:pt>
                <c:pt idx="18">
                  <c:v>2029.2524999999998</c:v>
                </c:pt>
                <c:pt idx="19">
                  <c:v>2258.3756249999997</c:v>
                </c:pt>
                <c:pt idx="20">
                  <c:v>2499.75</c:v>
                </c:pt>
                <c:pt idx="21">
                  <c:v>2753.3756250000001</c:v>
                </c:pt>
                <c:pt idx="22">
                  <c:v>3019.2525000000005</c:v>
                </c:pt>
                <c:pt idx="23">
                  <c:v>3297.3806249999993</c:v>
                </c:pt>
                <c:pt idx="24">
                  <c:v>3587.7599999999998</c:v>
                </c:pt>
                <c:pt idx="25">
                  <c:v>3890.390625</c:v>
                </c:pt>
                <c:pt idx="26">
                  <c:v>4205.2724999999991</c:v>
                </c:pt>
                <c:pt idx="27">
                  <c:v>4532.4056250000003</c:v>
                </c:pt>
                <c:pt idx="28">
                  <c:v>4871.7899999999991</c:v>
                </c:pt>
                <c:pt idx="29">
                  <c:v>5223.4256250000008</c:v>
                </c:pt>
                <c:pt idx="30">
                  <c:v>5587.3125</c:v>
                </c:pt>
                <c:pt idx="31">
                  <c:v>5963.4506249999986</c:v>
                </c:pt>
                <c:pt idx="32">
                  <c:v>6351.8400000000011</c:v>
                </c:pt>
                <c:pt idx="33">
                  <c:v>6752.4806249999992</c:v>
                </c:pt>
                <c:pt idx="34">
                  <c:v>7165.3725000000013</c:v>
                </c:pt>
                <c:pt idx="35">
                  <c:v>7590.515625</c:v>
                </c:pt>
                <c:pt idx="36">
                  <c:v>8027.9099999999989</c:v>
                </c:pt>
                <c:pt idx="37">
                  <c:v>8477.5556249999991</c:v>
                </c:pt>
                <c:pt idx="38">
                  <c:v>8939.4524999999994</c:v>
                </c:pt>
                <c:pt idx="39">
                  <c:v>9413.6006250000009</c:v>
                </c:pt>
                <c:pt idx="40">
                  <c:v>9900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4A-4591-8D01-B9675AB72C3A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Лист2!$A$3:$A$23</c:f>
              <c:numCache>
                <c:formatCode>General</c:formatCode>
                <c:ptCount val="21"/>
                <c:pt idx="0">
                  <c:v>1</c:v>
                </c:pt>
                <c:pt idx="1">
                  <c:v>5.95</c:v>
                </c:pt>
                <c:pt idx="2">
                  <c:v>10.9</c:v>
                </c:pt>
                <c:pt idx="3">
                  <c:v>15.85</c:v>
                </c:pt>
                <c:pt idx="4">
                  <c:v>20.8</c:v>
                </c:pt>
                <c:pt idx="5">
                  <c:v>25.75</c:v>
                </c:pt>
                <c:pt idx="6">
                  <c:v>30.7</c:v>
                </c:pt>
                <c:pt idx="7">
                  <c:v>35.65</c:v>
                </c:pt>
                <c:pt idx="8">
                  <c:v>40.6</c:v>
                </c:pt>
                <c:pt idx="9">
                  <c:v>45.55</c:v>
                </c:pt>
                <c:pt idx="10">
                  <c:v>50.5</c:v>
                </c:pt>
                <c:pt idx="11">
                  <c:v>55.45</c:v>
                </c:pt>
                <c:pt idx="12">
                  <c:v>60.4</c:v>
                </c:pt>
                <c:pt idx="13">
                  <c:v>65.349999999999994</c:v>
                </c:pt>
                <c:pt idx="14">
                  <c:v>70.3</c:v>
                </c:pt>
                <c:pt idx="15">
                  <c:v>75.25</c:v>
                </c:pt>
                <c:pt idx="16">
                  <c:v>80.2</c:v>
                </c:pt>
                <c:pt idx="17">
                  <c:v>85.15</c:v>
                </c:pt>
                <c:pt idx="18">
                  <c:v>90.1</c:v>
                </c:pt>
                <c:pt idx="19">
                  <c:v>95.05</c:v>
                </c:pt>
                <c:pt idx="20">
                  <c:v>100</c:v>
                </c:pt>
              </c:numCache>
            </c:numRef>
          </c:xVal>
          <c:yVal>
            <c:numRef>
              <c:f>Лист2!$B$3:$B$23</c:f>
              <c:numCache>
                <c:formatCode>General</c:formatCode>
                <c:ptCount val="21"/>
                <c:pt idx="0">
                  <c:v>0</c:v>
                </c:pt>
                <c:pt idx="1">
                  <c:v>4.95</c:v>
                </c:pt>
                <c:pt idx="2">
                  <c:v>18.136099999999999</c:v>
                </c:pt>
                <c:pt idx="3">
                  <c:v>43.676499999999997</c:v>
                </c:pt>
                <c:pt idx="4">
                  <c:v>82.382900000000006</c:v>
                </c:pt>
                <c:pt idx="5">
                  <c:v>132.977</c:v>
                </c:pt>
                <c:pt idx="6">
                  <c:v>195.00200000000001</c:v>
                </c:pt>
                <c:pt idx="7">
                  <c:v>268.64999999999998</c:v>
                </c:pt>
                <c:pt idx="8">
                  <c:v>354.048</c:v>
                </c:pt>
                <c:pt idx="9">
                  <c:v>451.197</c:v>
                </c:pt>
                <c:pt idx="10">
                  <c:v>560.08100000000002</c:v>
                </c:pt>
                <c:pt idx="11">
                  <c:v>680.69600000000003</c:v>
                </c:pt>
                <c:pt idx="12">
                  <c:v>813.04300000000001</c:v>
                </c:pt>
                <c:pt idx="13">
                  <c:v>957.12300000000005</c:v>
                </c:pt>
                <c:pt idx="14">
                  <c:v>1112.94</c:v>
                </c:pt>
                <c:pt idx="15">
                  <c:v>1280.48</c:v>
                </c:pt>
                <c:pt idx="16">
                  <c:v>1459.76</c:v>
                </c:pt>
                <c:pt idx="17">
                  <c:v>1650.77</c:v>
                </c:pt>
                <c:pt idx="18">
                  <c:v>1853.51</c:v>
                </c:pt>
                <c:pt idx="19">
                  <c:v>2067.9899999999998</c:v>
                </c:pt>
                <c:pt idx="20">
                  <c:v>2294.1999999999998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D-40FE-A84F-3DB1B62D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7424"/>
        <c:axId val="568743264"/>
      </c:scatterChart>
      <c:valAx>
        <c:axId val="56874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3264"/>
        <c:crosses val="autoZero"/>
        <c:crossBetween val="midCat"/>
      </c:valAx>
      <c:valAx>
        <c:axId val="568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Лист3!$B$2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Лист3!$A$3:$A$23</c:f>
              <c:numCache>
                <c:formatCode>0.00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Лист3!$B$3:$B$23</c:f>
              <c:numCache>
                <c:formatCode>0.00</c:formatCode>
                <c:ptCount val="21"/>
                <c:pt idx="0">
                  <c:v>2</c:v>
                </c:pt>
                <c:pt idx="1">
                  <c:v>16.7</c:v>
                </c:pt>
                <c:pt idx="2">
                  <c:v>241.631</c:v>
                </c:pt>
                <c:pt idx="3">
                  <c:v>2261.33</c:v>
                </c:pt>
                <c:pt idx="4">
                  <c:v>8756.77</c:v>
                </c:pt>
                <c:pt idx="5">
                  <c:v>23132.400000000001</c:v>
                </c:pt>
                <c:pt idx="6">
                  <c:v>49589.9</c:v>
                </c:pt>
                <c:pt idx="7">
                  <c:v>93222.3</c:v>
                </c:pt>
                <c:pt idx="8">
                  <c:v>160007</c:v>
                </c:pt>
                <c:pt idx="9">
                  <c:v>256786</c:v>
                </c:pt>
                <c:pt idx="10">
                  <c:v>391262</c:v>
                </c:pt>
                <c:pt idx="11">
                  <c:v>572002</c:v>
                </c:pt>
                <c:pt idx="12">
                  <c:v>808440</c:v>
                </c:pt>
                <c:pt idx="13">
                  <c:v>1110870</c:v>
                </c:pt>
                <c:pt idx="14">
                  <c:v>1490460</c:v>
                </c:pt>
                <c:pt idx="15">
                  <c:v>1959230</c:v>
                </c:pt>
                <c:pt idx="16">
                  <c:v>2530080</c:v>
                </c:pt>
                <c:pt idx="17">
                  <c:v>3216750</c:v>
                </c:pt>
                <c:pt idx="18">
                  <c:v>4033880</c:v>
                </c:pt>
                <c:pt idx="19">
                  <c:v>4996940</c:v>
                </c:pt>
                <c:pt idx="20">
                  <c:v>6122290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7-4DC1-B65C-D6FD68E138A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Лист3!$D$3:$D$43</c:f>
              <c:numCache>
                <c:formatCode>0.00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Лист3!$E$3:$E$43</c:f>
              <c:numCache>
                <c:formatCode>0.00</c:formatCode>
                <c:ptCount val="41"/>
                <c:pt idx="0">
                  <c:v>2</c:v>
                </c:pt>
                <c:pt idx="1">
                  <c:v>9.35</c:v>
                </c:pt>
                <c:pt idx="2">
                  <c:v>46.632599999999996</c:v>
                </c:pt>
                <c:pt idx="3">
                  <c:v>256.28500000000003</c:v>
                </c:pt>
                <c:pt idx="4">
                  <c:v>830.74800000000005</c:v>
                </c:pt>
                <c:pt idx="5">
                  <c:v>1999.23</c:v>
                </c:pt>
                <c:pt idx="6">
                  <c:v>4044.77</c:v>
                </c:pt>
                <c:pt idx="7">
                  <c:v>7308.49</c:v>
                </c:pt>
                <c:pt idx="8">
                  <c:v>12186.5</c:v>
                </c:pt>
                <c:pt idx="9">
                  <c:v>19128.3</c:v>
                </c:pt>
                <c:pt idx="10">
                  <c:v>28637.5</c:v>
                </c:pt>
                <c:pt idx="11">
                  <c:v>41271.5</c:v>
                </c:pt>
                <c:pt idx="12">
                  <c:v>57642</c:v>
                </c:pt>
                <c:pt idx="13">
                  <c:v>78414.5</c:v>
                </c:pt>
                <c:pt idx="14">
                  <c:v>104309</c:v>
                </c:pt>
                <c:pt idx="15">
                  <c:v>136099</c:v>
                </c:pt>
                <c:pt idx="16">
                  <c:v>174612</c:v>
                </c:pt>
                <c:pt idx="17">
                  <c:v>220730</c:v>
                </c:pt>
                <c:pt idx="18">
                  <c:v>275389</c:v>
                </c:pt>
                <c:pt idx="19">
                  <c:v>339579</c:v>
                </c:pt>
                <c:pt idx="20">
                  <c:v>414343</c:v>
                </c:pt>
                <c:pt idx="21">
                  <c:v>500781</c:v>
                </c:pt>
                <c:pt idx="22">
                  <c:v>600043</c:v>
                </c:pt>
                <c:pt idx="23">
                  <c:v>713336</c:v>
                </c:pt>
                <c:pt idx="24">
                  <c:v>841920</c:v>
                </c:pt>
                <c:pt idx="25">
                  <c:v>987110</c:v>
                </c:pt>
                <c:pt idx="26">
                  <c:v>1150270</c:v>
                </c:pt>
                <c:pt idx="27">
                  <c:v>1332830</c:v>
                </c:pt>
                <c:pt idx="28">
                  <c:v>1536260</c:v>
                </c:pt>
                <c:pt idx="29">
                  <c:v>1762100</c:v>
                </c:pt>
                <c:pt idx="30">
                  <c:v>2011910</c:v>
                </c:pt>
                <c:pt idx="31">
                  <c:v>2287360</c:v>
                </c:pt>
                <c:pt idx="32">
                  <c:v>2590120</c:v>
                </c:pt>
                <c:pt idx="33">
                  <c:v>2921950</c:v>
                </c:pt>
                <c:pt idx="34">
                  <c:v>3284640</c:v>
                </c:pt>
                <c:pt idx="35">
                  <c:v>3680050</c:v>
                </c:pt>
                <c:pt idx="36">
                  <c:v>4110090</c:v>
                </c:pt>
                <c:pt idx="37">
                  <c:v>4576720</c:v>
                </c:pt>
                <c:pt idx="38">
                  <c:v>5081960</c:v>
                </c:pt>
                <c:pt idx="39">
                  <c:v>5627880</c:v>
                </c:pt>
                <c:pt idx="40">
                  <c:v>6216600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7-4DC1-B65C-D6FD68E138A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Лист3!$G$3:$G$43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Лист3!$H$3:$H$43</c:f>
              <c:numCache>
                <c:formatCode>General</c:formatCode>
                <c:ptCount val="41"/>
                <c:pt idx="0">
                  <c:v>2</c:v>
                </c:pt>
                <c:pt idx="1">
                  <c:v>29.459312890625007</c:v>
                </c:pt>
                <c:pt idx="2">
                  <c:v>153.57200625000004</c:v>
                </c:pt>
                <c:pt idx="3">
                  <c:v>499.52396914062496</c:v>
                </c:pt>
                <c:pt idx="4">
                  <c:v>1246.5461</c:v>
                </c:pt>
                <c:pt idx="5">
                  <c:v>2627.914306640625</c:v>
                </c:pt>
                <c:pt idx="6">
                  <c:v>4930.9495062499991</c:v>
                </c:pt>
                <c:pt idx="7">
                  <c:v>8497.0176253906247</c:v>
                </c:pt>
                <c:pt idx="8">
                  <c:v>13721.529600000003</c:v>
                </c:pt>
                <c:pt idx="9">
                  <c:v>21053.941375390626</c:v>
                </c:pt>
                <c:pt idx="10">
                  <c:v>30997.75390625</c:v>
                </c:pt>
                <c:pt idx="11">
                  <c:v>44110.51315664062</c:v>
                </c:pt>
                <c:pt idx="12">
                  <c:v>61003.810099999988</c:v>
                </c:pt>
                <c:pt idx="13">
                  <c:v>82343.280719140632</c:v>
                </c:pt>
                <c:pt idx="14">
                  <c:v>108848.60600624997</c:v>
                </c:pt>
                <c:pt idx="15">
                  <c:v>141293.51196289063</c:v>
                </c:pt>
                <c:pt idx="16">
                  <c:v>180505.76960000006</c:v>
                </c:pt>
                <c:pt idx="17">
                  <c:v>227367.19493789057</c:v>
                </c:pt>
                <c:pt idx="18">
                  <c:v>282813.64900625002</c:v>
                </c:pt>
                <c:pt idx="19">
                  <c:v>347835.03784414049</c:v>
                </c:pt>
                <c:pt idx="20">
                  <c:v>423475.3125</c:v>
                </c:pt>
                <c:pt idx="21">
                  <c:v>510832.46903164068</c:v>
                </c:pt>
                <c:pt idx="22">
                  <c:v>611058.54850625002</c:v>
                </c:pt>
                <c:pt idx="23">
                  <c:v>725359.63700039079</c:v>
                </c:pt>
                <c:pt idx="24">
                  <c:v>854995.86560000002</c:v>
                </c:pt>
                <c:pt idx="25">
                  <c:v>1001281.4104003906</c:v>
                </c:pt>
                <c:pt idx="26">
                  <c:v>1165584.4925062505</c:v>
                </c:pt>
                <c:pt idx="27">
                  <c:v>1349327.378031641</c:v>
                </c:pt>
                <c:pt idx="28">
                  <c:v>1553986.3780999994</c:v>
                </c:pt>
                <c:pt idx="29">
                  <c:v>1781091.8488441405</c:v>
                </c:pt>
                <c:pt idx="30">
                  <c:v>2032228.19140625</c:v>
                </c:pt>
                <c:pt idx="31">
                  <c:v>2309033.851937891</c:v>
                </c:pt>
                <c:pt idx="32">
                  <c:v>2613201.3216000008</c:v>
                </c:pt>
                <c:pt idx="33">
                  <c:v>2946477.1365628904</c:v>
                </c:pt>
                <c:pt idx="34">
                  <c:v>3310661.8780062492</c:v>
                </c:pt>
                <c:pt idx="35">
                  <c:v>3707610.1721191406</c:v>
                </c:pt>
                <c:pt idx="36">
                  <c:v>4139230.6901000007</c:v>
                </c:pt>
                <c:pt idx="37">
                  <c:v>4607486.148156642</c:v>
                </c:pt>
                <c:pt idx="38">
                  <c:v>5114393.3075062484</c:v>
                </c:pt>
                <c:pt idx="39">
                  <c:v>5662022.9743753895</c:v>
                </c:pt>
                <c:pt idx="40">
                  <c:v>6252500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B7-4DC1-B65C-D6FD68E1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227152"/>
        <c:axId val="564245872"/>
      </c:scatterChart>
      <c:valAx>
        <c:axId val="56422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45872"/>
        <c:crosses val="autoZero"/>
        <c:crossBetween val="midCat"/>
      </c:valAx>
      <c:valAx>
        <c:axId val="5642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22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Лист4!$A$4:$A$24</c:f>
              <c:numCache>
                <c:formatCode>0.00</c:formatCode>
                <c:ptCount val="21"/>
                <c:pt idx="0">
                  <c:v>1</c:v>
                </c:pt>
                <c:pt idx="1">
                  <c:v>3.45</c:v>
                </c:pt>
                <c:pt idx="2">
                  <c:v>5.9</c:v>
                </c:pt>
                <c:pt idx="3">
                  <c:v>8.35</c:v>
                </c:pt>
                <c:pt idx="4">
                  <c:v>10.8</c:v>
                </c:pt>
                <c:pt idx="5">
                  <c:v>13.25</c:v>
                </c:pt>
                <c:pt idx="6">
                  <c:v>15.7</c:v>
                </c:pt>
                <c:pt idx="7">
                  <c:v>18.149999999999999</c:v>
                </c:pt>
                <c:pt idx="8">
                  <c:v>20.6</c:v>
                </c:pt>
                <c:pt idx="9">
                  <c:v>23.05</c:v>
                </c:pt>
                <c:pt idx="10">
                  <c:v>25.5</c:v>
                </c:pt>
                <c:pt idx="11">
                  <c:v>27.95</c:v>
                </c:pt>
                <c:pt idx="12">
                  <c:v>30.4</c:v>
                </c:pt>
                <c:pt idx="13">
                  <c:v>32.85</c:v>
                </c:pt>
                <c:pt idx="14">
                  <c:v>35.299999999999997</c:v>
                </c:pt>
                <c:pt idx="15">
                  <c:v>37.75</c:v>
                </c:pt>
                <c:pt idx="16">
                  <c:v>40.200000000000003</c:v>
                </c:pt>
                <c:pt idx="17">
                  <c:v>42.65</c:v>
                </c:pt>
                <c:pt idx="18">
                  <c:v>45.1</c:v>
                </c:pt>
                <c:pt idx="19">
                  <c:v>47.55</c:v>
                </c:pt>
                <c:pt idx="20">
                  <c:v>50</c:v>
                </c:pt>
              </c:numCache>
            </c:numRef>
          </c:xVal>
          <c:yVal>
            <c:numRef>
              <c:f>Лист4!$B$4:$B$24</c:f>
              <c:numCache>
                <c:formatCode>0.00</c:formatCode>
                <c:ptCount val="21"/>
                <c:pt idx="0">
                  <c:v>1</c:v>
                </c:pt>
                <c:pt idx="1">
                  <c:v>10.8</c:v>
                </c:pt>
                <c:pt idx="2">
                  <c:v>81.694599999999994</c:v>
                </c:pt>
                <c:pt idx="3">
                  <c:v>622.125</c:v>
                </c:pt>
                <c:pt idx="4">
                  <c:v>2868.53</c:v>
                </c:pt>
                <c:pt idx="5">
                  <c:v>9085.1299999999992</c:v>
                </c:pt>
                <c:pt idx="6">
                  <c:v>22448.7</c:v>
                </c:pt>
                <c:pt idx="7">
                  <c:v>46962</c:v>
                </c:pt>
                <c:pt idx="8">
                  <c:v>87470.2</c:v>
                </c:pt>
                <c:pt idx="9">
                  <c:v>149688</c:v>
                </c:pt>
                <c:pt idx="10">
                  <c:v>240199</c:v>
                </c:pt>
                <c:pt idx="11">
                  <c:v>366454</c:v>
                </c:pt>
                <c:pt idx="12">
                  <c:v>536766</c:v>
                </c:pt>
                <c:pt idx="13">
                  <c:v>760314</c:v>
                </c:pt>
                <c:pt idx="14">
                  <c:v>1047140</c:v>
                </c:pt>
                <c:pt idx="15">
                  <c:v>1408150</c:v>
                </c:pt>
                <c:pt idx="16">
                  <c:v>1855120</c:v>
                </c:pt>
                <c:pt idx="17">
                  <c:v>2400690</c:v>
                </c:pt>
                <c:pt idx="18">
                  <c:v>3058350</c:v>
                </c:pt>
                <c:pt idx="19">
                  <c:v>3842480</c:v>
                </c:pt>
                <c:pt idx="20">
                  <c:v>4768300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2-452B-AC71-7931AF206A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Лист4!$D$4:$D$44</c:f>
              <c:numCache>
                <c:formatCode>0.00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Лист4!$E$4:$E$44</c:f>
              <c:numCache>
                <c:formatCode>0.00</c:formatCode>
                <c:ptCount val="41"/>
                <c:pt idx="0">
                  <c:v>1</c:v>
                </c:pt>
                <c:pt idx="1">
                  <c:v>5.9</c:v>
                </c:pt>
                <c:pt idx="2">
                  <c:v>25.637699999999999</c:v>
                </c:pt>
                <c:pt idx="3">
                  <c:v>118.288</c:v>
                </c:pt>
                <c:pt idx="4">
                  <c:v>402.74900000000002</c:v>
                </c:pt>
                <c:pt idx="5">
                  <c:v>1055.98</c:v>
                </c:pt>
                <c:pt idx="6">
                  <c:v>2307.13</c:v>
                </c:pt>
                <c:pt idx="7">
                  <c:v>4438.04</c:v>
                </c:pt>
                <c:pt idx="8">
                  <c:v>7784.81</c:v>
                </c:pt>
                <c:pt idx="9">
                  <c:v>12738</c:v>
                </c:pt>
                <c:pt idx="10">
                  <c:v>19742.099999999999</c:v>
                </c:pt>
                <c:pt idx="11">
                  <c:v>29295.9</c:v>
                </c:pt>
                <c:pt idx="12">
                  <c:v>41951.9</c:v>
                </c:pt>
                <c:pt idx="13">
                  <c:v>58316.7</c:v>
                </c:pt>
                <c:pt idx="14">
                  <c:v>79051.199999999997</c:v>
                </c:pt>
                <c:pt idx="15">
                  <c:v>104870</c:v>
                </c:pt>
                <c:pt idx="16">
                  <c:v>136542</c:v>
                </c:pt>
                <c:pt idx="17">
                  <c:v>174890</c:v>
                </c:pt>
                <c:pt idx="18">
                  <c:v>220791</c:v>
                </c:pt>
                <c:pt idx="19">
                  <c:v>275176</c:v>
                </c:pt>
                <c:pt idx="20">
                  <c:v>339030</c:v>
                </c:pt>
                <c:pt idx="21">
                  <c:v>413392</c:v>
                </c:pt>
                <c:pt idx="22">
                  <c:v>499355</c:v>
                </c:pt>
                <c:pt idx="23">
                  <c:v>598065</c:v>
                </c:pt>
                <c:pt idx="24">
                  <c:v>710726</c:v>
                </c:pt>
                <c:pt idx="25">
                  <c:v>838590</c:v>
                </c:pt>
                <c:pt idx="26">
                  <c:v>982968</c:v>
                </c:pt>
                <c:pt idx="27">
                  <c:v>1145220</c:v>
                </c:pt>
                <c:pt idx="28">
                  <c:v>1326770</c:v>
                </c:pt>
                <c:pt idx="29">
                  <c:v>1529090</c:v>
                </c:pt>
                <c:pt idx="30">
                  <c:v>1753700</c:v>
                </c:pt>
                <c:pt idx="31">
                  <c:v>2002170</c:v>
                </c:pt>
                <c:pt idx="32">
                  <c:v>2276150</c:v>
                </c:pt>
                <c:pt idx="33">
                  <c:v>2577330</c:v>
                </c:pt>
                <c:pt idx="34">
                  <c:v>2907440</c:v>
                </c:pt>
                <c:pt idx="35">
                  <c:v>3268270</c:v>
                </c:pt>
                <c:pt idx="36">
                  <c:v>3661690</c:v>
                </c:pt>
                <c:pt idx="37">
                  <c:v>4089580</c:v>
                </c:pt>
                <c:pt idx="38">
                  <c:v>4553920</c:v>
                </c:pt>
                <c:pt idx="39">
                  <c:v>5056710</c:v>
                </c:pt>
                <c:pt idx="40">
                  <c:v>5600020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92-452B-AC71-7931AF206A4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Лист4!$G$4:$G$44</c:f>
              <c:numCache>
                <c:formatCode>General</c:formatCode>
                <c:ptCount val="41"/>
                <c:pt idx="0">
                  <c:v>1</c:v>
                </c:pt>
                <c:pt idx="1">
                  <c:v>2.2250000000000001</c:v>
                </c:pt>
                <c:pt idx="2">
                  <c:v>3.45</c:v>
                </c:pt>
                <c:pt idx="3">
                  <c:v>4.6749999999999998</c:v>
                </c:pt>
                <c:pt idx="4">
                  <c:v>5.9</c:v>
                </c:pt>
                <c:pt idx="5">
                  <c:v>7.125</c:v>
                </c:pt>
                <c:pt idx="6">
                  <c:v>8.35</c:v>
                </c:pt>
                <c:pt idx="7">
                  <c:v>9.5749999999999993</c:v>
                </c:pt>
                <c:pt idx="8">
                  <c:v>10.8</c:v>
                </c:pt>
                <c:pt idx="9">
                  <c:v>12.025</c:v>
                </c:pt>
                <c:pt idx="10">
                  <c:v>13.25</c:v>
                </c:pt>
                <c:pt idx="11">
                  <c:v>14.475</c:v>
                </c:pt>
                <c:pt idx="12">
                  <c:v>15.7</c:v>
                </c:pt>
                <c:pt idx="13">
                  <c:v>16.925000000000001</c:v>
                </c:pt>
                <c:pt idx="14">
                  <c:v>18.149999999999999</c:v>
                </c:pt>
                <c:pt idx="15">
                  <c:v>19.375</c:v>
                </c:pt>
                <c:pt idx="16">
                  <c:v>20.6</c:v>
                </c:pt>
                <c:pt idx="17">
                  <c:v>21.824999999999999</c:v>
                </c:pt>
                <c:pt idx="18">
                  <c:v>23.05</c:v>
                </c:pt>
                <c:pt idx="19">
                  <c:v>24.274999999999999</c:v>
                </c:pt>
                <c:pt idx="20">
                  <c:v>25.5</c:v>
                </c:pt>
                <c:pt idx="21">
                  <c:v>26.725000000000001</c:v>
                </c:pt>
                <c:pt idx="22">
                  <c:v>27.95</c:v>
                </c:pt>
                <c:pt idx="23">
                  <c:v>29.175000000000001</c:v>
                </c:pt>
                <c:pt idx="24">
                  <c:v>30.4</c:v>
                </c:pt>
                <c:pt idx="25">
                  <c:v>31.625</c:v>
                </c:pt>
                <c:pt idx="26">
                  <c:v>32.85</c:v>
                </c:pt>
                <c:pt idx="27">
                  <c:v>34.075000000000003</c:v>
                </c:pt>
                <c:pt idx="28">
                  <c:v>35.299999999999997</c:v>
                </c:pt>
                <c:pt idx="29">
                  <c:v>36.524999999999999</c:v>
                </c:pt>
                <c:pt idx="30">
                  <c:v>37.75</c:v>
                </c:pt>
                <c:pt idx="31">
                  <c:v>38.975000000000001</c:v>
                </c:pt>
                <c:pt idx="32">
                  <c:v>40.200000000000003</c:v>
                </c:pt>
                <c:pt idx="33">
                  <c:v>41.424999999999997</c:v>
                </c:pt>
                <c:pt idx="34">
                  <c:v>42.65</c:v>
                </c:pt>
                <c:pt idx="35">
                  <c:v>43.875</c:v>
                </c:pt>
                <c:pt idx="36">
                  <c:v>45.1</c:v>
                </c:pt>
                <c:pt idx="37">
                  <c:v>46.325000000000003</c:v>
                </c:pt>
                <c:pt idx="38">
                  <c:v>47.55</c:v>
                </c:pt>
                <c:pt idx="39">
                  <c:v>48.774999999999999</c:v>
                </c:pt>
                <c:pt idx="40">
                  <c:v>50</c:v>
                </c:pt>
              </c:numCache>
            </c:numRef>
          </c:xVal>
          <c:yVal>
            <c:numRef>
              <c:f>Лист4!$H$4:$H$44</c:f>
              <c:numCache>
                <c:formatCode>General</c:formatCode>
                <c:ptCount val="41"/>
                <c:pt idx="0">
                  <c:v>1</c:v>
                </c:pt>
                <c:pt idx="1">
                  <c:v>24.508687890625005</c:v>
                </c:pt>
                <c:pt idx="2">
                  <c:v>141.66950625000004</c:v>
                </c:pt>
                <c:pt idx="3">
                  <c:v>477.66834414062498</c:v>
                </c:pt>
                <c:pt idx="4">
                  <c:v>1211.7361000000001</c:v>
                </c:pt>
                <c:pt idx="5">
                  <c:v>2577.148681640625</c:v>
                </c:pt>
                <c:pt idx="6">
                  <c:v>4861.2270062499992</c:v>
                </c:pt>
                <c:pt idx="7">
                  <c:v>8405.3370003906239</c:v>
                </c:pt>
                <c:pt idx="8">
                  <c:v>13604.889600000004</c:v>
                </c:pt>
                <c:pt idx="9">
                  <c:v>20909.340750390627</c:v>
                </c:pt>
                <c:pt idx="10">
                  <c:v>30822.19140625</c:v>
                </c:pt>
                <c:pt idx="11">
                  <c:v>43900.987531640618</c:v>
                </c:pt>
                <c:pt idx="12">
                  <c:v>60757.32009999999</c:v>
                </c:pt>
                <c:pt idx="13">
                  <c:v>82056.82509414063</c:v>
                </c:pt>
                <c:pt idx="14">
                  <c:v>108519.18350624997</c:v>
                </c:pt>
                <c:pt idx="15">
                  <c:v>140918.12133789063</c:v>
                </c:pt>
                <c:pt idx="16">
                  <c:v>180081.40960000007</c:v>
                </c:pt>
                <c:pt idx="17">
                  <c:v>226890.86431289057</c:v>
                </c:pt>
                <c:pt idx="18">
                  <c:v>282282.34650625003</c:v>
                </c:pt>
                <c:pt idx="19">
                  <c:v>347245.76221914048</c:v>
                </c:pt>
                <c:pt idx="20">
                  <c:v>422825.0625</c:v>
                </c:pt>
                <c:pt idx="21">
                  <c:v>510118.24340664066</c:v>
                </c:pt>
                <c:pt idx="22">
                  <c:v>610277.34600625001</c:v>
                </c:pt>
                <c:pt idx="23">
                  <c:v>724508.45637539076</c:v>
                </c:pt>
                <c:pt idx="24">
                  <c:v>854071.70559999999</c:v>
                </c:pt>
                <c:pt idx="25">
                  <c:v>1000281.2697753906</c:v>
                </c:pt>
                <c:pt idx="26">
                  <c:v>1164505.3700062505</c:v>
                </c:pt>
                <c:pt idx="27">
                  <c:v>1348166.2724066409</c:v>
                </c:pt>
                <c:pt idx="28">
                  <c:v>1552740.2880999993</c:v>
                </c:pt>
                <c:pt idx="29">
                  <c:v>1779757.7732191405</c:v>
                </c:pt>
                <c:pt idx="30">
                  <c:v>2030803.12890625</c:v>
                </c:pt>
                <c:pt idx="31">
                  <c:v>2307514.8013128908</c:v>
                </c:pt>
                <c:pt idx="32">
                  <c:v>2611585.2816000008</c:v>
                </c:pt>
                <c:pt idx="33">
                  <c:v>2944761.1059378902</c:v>
                </c:pt>
                <c:pt idx="34">
                  <c:v>3308842.8555062492</c:v>
                </c:pt>
                <c:pt idx="35">
                  <c:v>3705685.1564941406</c:v>
                </c:pt>
                <c:pt idx="36">
                  <c:v>4137196.6801000009</c:v>
                </c:pt>
                <c:pt idx="37">
                  <c:v>4605340.1425316418</c:v>
                </c:pt>
                <c:pt idx="38">
                  <c:v>5112132.3050062479</c:v>
                </c:pt>
                <c:pt idx="39">
                  <c:v>5659643.9737503892</c:v>
                </c:pt>
                <c:pt idx="40">
                  <c:v>6250000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92-452B-AC71-7931AF206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744096"/>
        <c:axId val="568752832"/>
      </c:scatterChart>
      <c:valAx>
        <c:axId val="56874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52832"/>
        <c:crosses val="autoZero"/>
        <c:crossBetween val="midCat"/>
      </c:valAx>
      <c:valAx>
        <c:axId val="56875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874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775371828521436E-2"/>
          <c:y val="5.0925925925925923E-2"/>
          <c:w val="0.88389129483814521"/>
          <c:h val="0.841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Лист5!$B$2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Лист5!$A$3:$A$23</c:f>
              <c:numCache>
                <c:formatCode>General</c:formatCode>
                <c:ptCount val="21"/>
                <c:pt idx="0">
                  <c:v>6.34</c:v>
                </c:pt>
                <c:pt idx="1">
                  <c:v>31.023</c:v>
                </c:pt>
                <c:pt idx="2">
                  <c:v>55.706000000000003</c:v>
                </c:pt>
                <c:pt idx="3">
                  <c:v>80.388999999999996</c:v>
                </c:pt>
                <c:pt idx="4">
                  <c:v>105.072</c:v>
                </c:pt>
                <c:pt idx="5">
                  <c:v>129.755</c:v>
                </c:pt>
                <c:pt idx="6">
                  <c:v>154.43799999999999</c:v>
                </c:pt>
                <c:pt idx="7">
                  <c:v>179.12100000000001</c:v>
                </c:pt>
                <c:pt idx="8">
                  <c:v>203.804</c:v>
                </c:pt>
                <c:pt idx="9">
                  <c:v>228.48699999999999</c:v>
                </c:pt>
                <c:pt idx="10">
                  <c:v>253.17</c:v>
                </c:pt>
                <c:pt idx="11">
                  <c:v>277.85300000000001</c:v>
                </c:pt>
                <c:pt idx="12">
                  <c:v>302.536</c:v>
                </c:pt>
                <c:pt idx="13">
                  <c:v>327.21899999999999</c:v>
                </c:pt>
                <c:pt idx="14">
                  <c:v>351.90199999999999</c:v>
                </c:pt>
                <c:pt idx="15">
                  <c:v>376.58499999999998</c:v>
                </c:pt>
                <c:pt idx="16">
                  <c:v>401.26799999999997</c:v>
                </c:pt>
                <c:pt idx="17">
                  <c:v>425.95100000000002</c:v>
                </c:pt>
                <c:pt idx="18">
                  <c:v>450.63400000000001</c:v>
                </c:pt>
                <c:pt idx="19">
                  <c:v>475.31700000000001</c:v>
                </c:pt>
                <c:pt idx="20">
                  <c:v>500</c:v>
                </c:pt>
              </c:numCache>
            </c:numRef>
          </c:xVal>
          <c:yVal>
            <c:numRef>
              <c:f>Лист5!$B$3:$B$23</c:f>
              <c:numCache>
                <c:formatCode>General</c:formatCode>
                <c:ptCount val="21"/>
                <c:pt idx="0">
                  <c:v>1.8</c:v>
                </c:pt>
                <c:pt idx="1">
                  <c:v>5.9624600000000001</c:v>
                </c:pt>
                <c:pt idx="2">
                  <c:v>6.7672299999999996</c:v>
                </c:pt>
                <c:pt idx="3">
                  <c:v>8.2812699999999992</c:v>
                </c:pt>
                <c:pt idx="4">
                  <c:v>8.6133299999999995</c:v>
                </c:pt>
                <c:pt idx="5">
                  <c:v>8.8392300000000006</c:v>
                </c:pt>
                <c:pt idx="6">
                  <c:v>9.0187600000000003</c:v>
                </c:pt>
                <c:pt idx="7">
                  <c:v>9.1694499999999994</c:v>
                </c:pt>
                <c:pt idx="8">
                  <c:v>9.2997999999999994</c:v>
                </c:pt>
                <c:pt idx="9">
                  <c:v>9.4148300000000003</c:v>
                </c:pt>
                <c:pt idx="10">
                  <c:v>9.5178499999999993</c:v>
                </c:pt>
                <c:pt idx="11">
                  <c:v>9.6111699999999995</c:v>
                </c:pt>
                <c:pt idx="12">
                  <c:v>9.6964799999999993</c:v>
                </c:pt>
                <c:pt idx="13">
                  <c:v>9.7750400000000006</c:v>
                </c:pt>
                <c:pt idx="14">
                  <c:v>9.8478700000000003</c:v>
                </c:pt>
                <c:pt idx="15">
                  <c:v>9.9157299999999999</c:v>
                </c:pt>
                <c:pt idx="16">
                  <c:v>9.9792699999999996</c:v>
                </c:pt>
                <c:pt idx="17">
                  <c:v>10.039</c:v>
                </c:pt>
                <c:pt idx="18">
                  <c:v>10.0954</c:v>
                </c:pt>
                <c:pt idx="19">
                  <c:v>10.1487</c:v>
                </c:pt>
                <c:pt idx="20">
                  <c:v>10.199400000000001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EE-4B41-A2EF-AEA5922466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Лист5!$D$3:$D$43</c:f>
              <c:numCache>
                <c:formatCode>General</c:formatCode>
                <c:ptCount val="41"/>
                <c:pt idx="0">
                  <c:v>6.34</c:v>
                </c:pt>
                <c:pt idx="1">
                  <c:v>18.6815</c:v>
                </c:pt>
                <c:pt idx="2">
                  <c:v>31.023</c:v>
                </c:pt>
                <c:pt idx="3">
                  <c:v>43.3645</c:v>
                </c:pt>
                <c:pt idx="4">
                  <c:v>55.706000000000003</c:v>
                </c:pt>
                <c:pt idx="5">
                  <c:v>68.047499999999999</c:v>
                </c:pt>
                <c:pt idx="6">
                  <c:v>80.388999999999996</c:v>
                </c:pt>
                <c:pt idx="7">
                  <c:v>92.730500000000006</c:v>
                </c:pt>
                <c:pt idx="8">
                  <c:v>105.072</c:v>
                </c:pt>
                <c:pt idx="9">
                  <c:v>117.413</c:v>
                </c:pt>
                <c:pt idx="10">
                  <c:v>129.755</c:v>
                </c:pt>
                <c:pt idx="11">
                  <c:v>142.096</c:v>
                </c:pt>
                <c:pt idx="12">
                  <c:v>154.43799999999999</c:v>
                </c:pt>
                <c:pt idx="13">
                  <c:v>166.78</c:v>
                </c:pt>
                <c:pt idx="14">
                  <c:v>179.12100000000001</c:v>
                </c:pt>
                <c:pt idx="15">
                  <c:v>191.46299999999999</c:v>
                </c:pt>
                <c:pt idx="16">
                  <c:v>203.804</c:v>
                </c:pt>
                <c:pt idx="17">
                  <c:v>216.14500000000001</c:v>
                </c:pt>
                <c:pt idx="18">
                  <c:v>228.48699999999999</c:v>
                </c:pt>
                <c:pt idx="19">
                  <c:v>240.828</c:v>
                </c:pt>
                <c:pt idx="20">
                  <c:v>253.17</c:v>
                </c:pt>
                <c:pt idx="21">
                  <c:v>265.51100000000002</c:v>
                </c:pt>
                <c:pt idx="22">
                  <c:v>277.85300000000001</c:v>
                </c:pt>
                <c:pt idx="23">
                  <c:v>290.19400000000002</c:v>
                </c:pt>
                <c:pt idx="24">
                  <c:v>302.536</c:v>
                </c:pt>
                <c:pt idx="25">
                  <c:v>314.87700000000001</c:v>
                </c:pt>
                <c:pt idx="26">
                  <c:v>327.21899999999999</c:v>
                </c:pt>
                <c:pt idx="27">
                  <c:v>339.56</c:v>
                </c:pt>
                <c:pt idx="28">
                  <c:v>351.90199999999999</c:v>
                </c:pt>
                <c:pt idx="29">
                  <c:v>364.24299999999999</c:v>
                </c:pt>
                <c:pt idx="30">
                  <c:v>376.58499999999998</c:v>
                </c:pt>
                <c:pt idx="31">
                  <c:v>388.92599999999999</c:v>
                </c:pt>
                <c:pt idx="32">
                  <c:v>401.26799999999997</c:v>
                </c:pt>
                <c:pt idx="33">
                  <c:v>413.60899999999998</c:v>
                </c:pt>
                <c:pt idx="34">
                  <c:v>425.95100000000002</c:v>
                </c:pt>
                <c:pt idx="35">
                  <c:v>438.29199999999997</c:v>
                </c:pt>
                <c:pt idx="36">
                  <c:v>450.63400000000001</c:v>
                </c:pt>
                <c:pt idx="37">
                  <c:v>462.97500000000002</c:v>
                </c:pt>
                <c:pt idx="38">
                  <c:v>475.31700000000001</c:v>
                </c:pt>
                <c:pt idx="39">
                  <c:v>487.65800000000002</c:v>
                </c:pt>
                <c:pt idx="40">
                  <c:v>500</c:v>
                </c:pt>
              </c:numCache>
            </c:numRef>
          </c:xVal>
          <c:yVal>
            <c:numRef>
              <c:f>Лист5!$E$3:$E$43</c:f>
              <c:numCache>
                <c:formatCode>General</c:formatCode>
                <c:ptCount val="41"/>
                <c:pt idx="0">
                  <c:v>1.8</c:v>
                </c:pt>
                <c:pt idx="1">
                  <c:v>3.88123</c:v>
                </c:pt>
                <c:pt idx="2">
                  <c:v>4.5549099999999996</c:v>
                </c:pt>
                <c:pt idx="3">
                  <c:v>5.2928100000000002</c:v>
                </c:pt>
                <c:pt idx="4">
                  <c:v>5.5868599999999997</c:v>
                </c:pt>
                <c:pt idx="5">
                  <c:v>5.7986399999999998</c:v>
                </c:pt>
                <c:pt idx="6">
                  <c:v>5.9698799999999999</c:v>
                </c:pt>
                <c:pt idx="7">
                  <c:v>6.1148699999999998</c:v>
                </c:pt>
                <c:pt idx="8">
                  <c:v>6.24099</c:v>
                </c:pt>
                <c:pt idx="9">
                  <c:v>6.3527399999999998</c:v>
                </c:pt>
                <c:pt idx="10">
                  <c:v>6.4531299999999998</c:v>
                </c:pt>
                <c:pt idx="11">
                  <c:v>6.5442900000000002</c:v>
                </c:pt>
                <c:pt idx="12">
                  <c:v>6.6277799999999996</c:v>
                </c:pt>
                <c:pt idx="13">
                  <c:v>6.7048100000000002</c:v>
                </c:pt>
                <c:pt idx="14">
                  <c:v>6.7763099999999996</c:v>
                </c:pt>
                <c:pt idx="15">
                  <c:v>6.8430299999999997</c:v>
                </c:pt>
                <c:pt idx="16">
                  <c:v>6.9055600000000004</c:v>
                </c:pt>
                <c:pt idx="17">
                  <c:v>6.9644000000000004</c:v>
                </c:pt>
                <c:pt idx="18">
                  <c:v>7.0199699999999998</c:v>
                </c:pt>
                <c:pt idx="19">
                  <c:v>7.0726100000000001</c:v>
                </c:pt>
                <c:pt idx="20">
                  <c:v>7.1226200000000004</c:v>
                </c:pt>
                <c:pt idx="21">
                  <c:v>7.1702399999999997</c:v>
                </c:pt>
                <c:pt idx="22">
                  <c:v>7.2156900000000004</c:v>
                </c:pt>
                <c:pt idx="23">
                  <c:v>7.2591700000000001</c:v>
                </c:pt>
                <c:pt idx="24">
                  <c:v>7.3008300000000004</c:v>
                </c:pt>
                <c:pt idx="25">
                  <c:v>7.3408300000000004</c:v>
                </c:pt>
                <c:pt idx="26">
                  <c:v>7.3792900000000001</c:v>
                </c:pt>
                <c:pt idx="27">
                  <c:v>7.4163199999999998</c:v>
                </c:pt>
                <c:pt idx="28">
                  <c:v>7.4520299999999997</c:v>
                </c:pt>
                <c:pt idx="29">
                  <c:v>7.4865000000000004</c:v>
                </c:pt>
                <c:pt idx="30">
                  <c:v>7.5198299999999998</c:v>
                </c:pt>
                <c:pt idx="31">
                  <c:v>7.5520899999999997</c:v>
                </c:pt>
                <c:pt idx="32">
                  <c:v>7.5833300000000001</c:v>
                </c:pt>
                <c:pt idx="33">
                  <c:v>7.6136299999999997</c:v>
                </c:pt>
                <c:pt idx="34">
                  <c:v>7.6430300000000004</c:v>
                </c:pt>
                <c:pt idx="35">
                  <c:v>7.6715999999999998</c:v>
                </c:pt>
                <c:pt idx="36">
                  <c:v>7.69937</c:v>
                </c:pt>
                <c:pt idx="37">
                  <c:v>7.7263900000000003</c:v>
                </c:pt>
                <c:pt idx="38">
                  <c:v>7.7526999999999999</c:v>
                </c:pt>
                <c:pt idx="39">
                  <c:v>7.77834</c:v>
                </c:pt>
                <c:pt idx="40">
                  <c:v>7.8033400000000004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EE-4B41-A2EF-AEA592246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487584"/>
        <c:axId val="1297018096"/>
      </c:scatterChart>
      <c:valAx>
        <c:axId val="130548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7018096"/>
        <c:crosses val="autoZero"/>
        <c:crossBetween val="midCat"/>
      </c:valAx>
      <c:valAx>
        <c:axId val="1297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0548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5.xml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457200</xdr:colOff>
      <xdr:row>1</xdr:row>
      <xdr:rowOff>7620</xdr:rowOff>
    </xdr:from>
    <xdr:to>
      <xdr:col>11</xdr:col>
      <xdr:colOff>590305</xdr:colOff>
      <xdr:row>2</xdr:row>
      <xdr:rowOff>100930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2E023AF8-3758-4203-BB19-7CF0565F9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00" y="190500"/>
          <a:ext cx="1961905" cy="276190"/>
        </a:xfrm>
        <a:prstGeom prst="rect">
          <a:avLst/>
        </a:prstGeom>
      </xdr:spPr>
    </xdr:pic>
    <xdr:clientData/>
  </xdr:twoCellAnchor>
  <xdr:twoCellAnchor editAs="oneCell">
    <xdr:from>
      <xdr:col>8</xdr:col>
      <xdr:colOff>541020</xdr:colOff>
      <xdr:row>2</xdr:row>
      <xdr:rowOff>160020</xdr:rowOff>
    </xdr:from>
    <xdr:to>
      <xdr:col>10</xdr:col>
      <xdr:colOff>217058</xdr:colOff>
      <xdr:row>4</xdr:row>
      <xdr:rowOff>3784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8D31096-B92B-40EE-8D72-419C83512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7820" y="525780"/>
          <a:ext cx="895238" cy="209524"/>
        </a:xfrm>
        <a:prstGeom prst="rect">
          <a:avLst/>
        </a:prstGeom>
      </xdr:spPr>
    </xdr:pic>
    <xdr:clientData/>
  </xdr:twoCellAnchor>
  <xdr:twoCellAnchor>
    <xdr:from>
      <xdr:col>10</xdr:col>
      <xdr:colOff>15240</xdr:colOff>
      <xdr:row>7</xdr:row>
      <xdr:rowOff>11430</xdr:rowOff>
    </xdr:from>
    <xdr:to>
      <xdr:col>17</xdr:col>
      <xdr:colOff>320040</xdr:colOff>
      <xdr:row>22</xdr:row>
      <xdr:rowOff>11430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363D495-42AB-4867-8741-AD101CD905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7</xdr:row>
      <xdr:rowOff>130492</xdr:rowOff>
    </xdr:from>
    <xdr:to>
      <xdr:col>17</xdr:col>
      <xdr:colOff>121920</xdr:colOff>
      <xdr:row>22</xdr:row>
      <xdr:rowOff>23812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AB999C0-3AA9-423E-B918-580D6D885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0</xdr:colOff>
      <xdr:row>1</xdr:row>
      <xdr:rowOff>0</xdr:rowOff>
    </xdr:from>
    <xdr:to>
      <xdr:col>12</xdr:col>
      <xdr:colOff>523657</xdr:colOff>
      <xdr:row>2</xdr:row>
      <xdr:rowOff>55215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E53565A8-DE7B-4659-970F-EB137404C3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182880"/>
          <a:ext cx="1742857" cy="2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</xdr:row>
      <xdr:rowOff>0</xdr:rowOff>
    </xdr:from>
    <xdr:to>
      <xdr:col>11</xdr:col>
      <xdr:colOff>447543</xdr:colOff>
      <xdr:row>4</xdr:row>
      <xdr:rowOff>45691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761D99E1-7F08-445A-A888-E2223495D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0" y="548640"/>
          <a:ext cx="1057143" cy="2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403860</xdr:colOff>
      <xdr:row>9</xdr:row>
      <xdr:rowOff>167640</xdr:rowOff>
    </xdr:from>
    <xdr:to>
      <xdr:col>18</xdr:col>
      <xdr:colOff>198120</xdr:colOff>
      <xdr:row>34</xdr:row>
      <xdr:rowOff>46672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5122555-8B7D-4F8F-990E-60A2E99AA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1</xdr:row>
      <xdr:rowOff>0</xdr:rowOff>
    </xdr:from>
    <xdr:to>
      <xdr:col>11</xdr:col>
      <xdr:colOff>95086</xdr:colOff>
      <xdr:row>2</xdr:row>
      <xdr:rowOff>64739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B9F28B2-0AE9-43BF-A0C2-F20F277AD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9280" y="182880"/>
          <a:ext cx="1314286" cy="24761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10</xdr:col>
      <xdr:colOff>514210</xdr:colOff>
      <xdr:row>4</xdr:row>
      <xdr:rowOff>26644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FFA9C23-F841-45EC-BF6D-B06CCAECC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69280" y="548640"/>
          <a:ext cx="1123810" cy="2095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10</xdr:row>
      <xdr:rowOff>30480</xdr:rowOff>
    </xdr:from>
    <xdr:to>
      <xdr:col>18</xdr:col>
      <xdr:colOff>22860</xdr:colOff>
      <xdr:row>30</xdr:row>
      <xdr:rowOff>153352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0FED0F5-2F6E-4AA9-8E06-198C37F71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3</xdr:row>
      <xdr:rowOff>0</xdr:rowOff>
    </xdr:from>
    <xdr:to>
      <xdr:col>18</xdr:col>
      <xdr:colOff>551681</xdr:colOff>
      <xdr:row>4</xdr:row>
      <xdr:rowOff>140930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3391359E-3D9E-44C9-ACA5-4B3E82A145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548640"/>
          <a:ext cx="6152381" cy="32381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514286</xdr:colOff>
      <xdr:row>6</xdr:row>
      <xdr:rowOff>131406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31D8B293-CFD2-43E3-AD4E-6D4AD7C0EA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914400"/>
          <a:ext cx="514286" cy="3142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339725</xdr:colOff>
      <xdr:row>13</xdr:row>
      <xdr:rowOff>22225</xdr:rowOff>
    </xdr:from>
    <xdr:to>
      <xdr:col>17</xdr:col>
      <xdr:colOff>34925</xdr:colOff>
      <xdr:row>28</xdr:row>
      <xdr:rowOff>3175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47EBF03-7FCB-43C1-AF62-F6BA37E209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0</xdr:colOff>
      <xdr:row>2</xdr:row>
      <xdr:rowOff>0</xdr:rowOff>
    </xdr:from>
    <xdr:to>
      <xdr:col>12</xdr:col>
      <xdr:colOff>114057</xdr:colOff>
      <xdr:row>3</xdr:row>
      <xdr:rowOff>131406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F4F710D-1768-4621-9EA1-C2B756846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365760"/>
          <a:ext cx="1942857" cy="3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10</xdr:col>
      <xdr:colOff>57067</xdr:colOff>
      <xdr:row>6</xdr:row>
      <xdr:rowOff>64739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C42B868-F444-488F-86DC-CD5C0AB939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86400" y="914400"/>
          <a:ext cx="666667" cy="24761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</xdr:row>
      <xdr:rowOff>0</xdr:rowOff>
    </xdr:from>
    <xdr:to>
      <xdr:col>11</xdr:col>
      <xdr:colOff>247543</xdr:colOff>
      <xdr:row>6</xdr:row>
      <xdr:rowOff>83787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2F1E667-130A-46E4-8BBE-DCD7279B9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0" y="914400"/>
          <a:ext cx="85714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1D59C-AB84-4538-BF1F-0ACE5CD37B4F}">
  <dimension ref="A1:N43"/>
  <sheetViews>
    <sheetView workbookViewId="0">
      <selection activeCell="N27" sqref="N27"/>
    </sheetView>
  </sheetViews>
  <sheetFormatPr defaultRowHeight="14.4" x14ac:dyDescent="0.3"/>
  <sheetData>
    <row r="1" spans="1:8" x14ac:dyDescent="0.3">
      <c r="A1" s="7" t="s">
        <v>4</v>
      </c>
      <c r="B1" s="7"/>
      <c r="C1" s="7"/>
      <c r="D1" s="7"/>
      <c r="E1" s="7"/>
    </row>
    <row r="2" spans="1:8" x14ac:dyDescent="0.3">
      <c r="A2" s="4" t="s">
        <v>0</v>
      </c>
      <c r="B2" s="4" t="s">
        <v>1</v>
      </c>
      <c r="D2" s="3" t="s">
        <v>2</v>
      </c>
      <c r="E2" s="3" t="s">
        <v>3</v>
      </c>
      <c r="G2" s="5" t="s">
        <v>2</v>
      </c>
      <c r="H2" s="5" t="s">
        <v>3</v>
      </c>
    </row>
    <row r="3" spans="1:8" x14ac:dyDescent="0.3">
      <c r="A3">
        <v>0</v>
      </c>
      <c r="B3">
        <v>-1</v>
      </c>
      <c r="D3">
        <v>0</v>
      </c>
      <c r="E3">
        <v>-1</v>
      </c>
      <c r="G3">
        <v>0</v>
      </c>
      <c r="H3">
        <f>-(G3+2)/2</f>
        <v>-1</v>
      </c>
    </row>
    <row r="4" spans="1:8" x14ac:dyDescent="0.3">
      <c r="A4">
        <v>5</v>
      </c>
      <c r="B4" s="6">
        <v>-3.5</v>
      </c>
      <c r="D4">
        <v>2.5</v>
      </c>
      <c r="E4">
        <v>-2.25</v>
      </c>
      <c r="G4">
        <v>2.5</v>
      </c>
      <c r="H4">
        <f t="shared" ref="H4:H43" si="0">-(G4+2)/2</f>
        <v>-2.25</v>
      </c>
    </row>
    <row r="5" spans="1:8" x14ac:dyDescent="0.3">
      <c r="A5">
        <v>10</v>
      </c>
      <c r="B5">
        <v>-6</v>
      </c>
      <c r="D5">
        <v>5</v>
      </c>
      <c r="E5">
        <v>-3.5</v>
      </c>
      <c r="G5">
        <v>5</v>
      </c>
      <c r="H5">
        <f t="shared" si="0"/>
        <v>-3.5</v>
      </c>
    </row>
    <row r="6" spans="1:8" x14ac:dyDescent="0.3">
      <c r="A6">
        <v>15</v>
      </c>
      <c r="B6" s="6">
        <v>-8.5</v>
      </c>
      <c r="D6">
        <v>7.5</v>
      </c>
      <c r="E6">
        <v>-4.75</v>
      </c>
      <c r="G6">
        <v>7.5</v>
      </c>
      <c r="H6">
        <f t="shared" si="0"/>
        <v>-4.75</v>
      </c>
    </row>
    <row r="7" spans="1:8" x14ac:dyDescent="0.3">
      <c r="A7">
        <v>20</v>
      </c>
      <c r="B7">
        <v>-11</v>
      </c>
      <c r="D7">
        <v>10</v>
      </c>
      <c r="E7">
        <v>-6</v>
      </c>
      <c r="G7">
        <v>10</v>
      </c>
      <c r="H7">
        <f t="shared" si="0"/>
        <v>-6</v>
      </c>
    </row>
    <row r="8" spans="1:8" x14ac:dyDescent="0.3">
      <c r="A8">
        <v>25</v>
      </c>
      <c r="B8" s="6">
        <v>-13.5</v>
      </c>
      <c r="D8">
        <v>12.5</v>
      </c>
      <c r="E8">
        <v>-7.25</v>
      </c>
      <c r="G8">
        <v>12.5</v>
      </c>
      <c r="H8">
        <f t="shared" si="0"/>
        <v>-7.25</v>
      </c>
    </row>
    <row r="9" spans="1:8" x14ac:dyDescent="0.3">
      <c r="A9">
        <v>30</v>
      </c>
      <c r="B9">
        <v>-16</v>
      </c>
      <c r="D9">
        <v>15</v>
      </c>
      <c r="E9">
        <v>-8.5</v>
      </c>
      <c r="G9">
        <v>15</v>
      </c>
      <c r="H9">
        <f t="shared" si="0"/>
        <v>-8.5</v>
      </c>
    </row>
    <row r="10" spans="1:8" x14ac:dyDescent="0.3">
      <c r="A10">
        <v>35</v>
      </c>
      <c r="B10" s="6">
        <v>-18.5</v>
      </c>
      <c r="D10">
        <v>17.5</v>
      </c>
      <c r="E10">
        <v>-9.75</v>
      </c>
      <c r="G10">
        <v>17.5</v>
      </c>
      <c r="H10">
        <f t="shared" si="0"/>
        <v>-9.75</v>
      </c>
    </row>
    <row r="11" spans="1:8" x14ac:dyDescent="0.3">
      <c r="A11">
        <v>40</v>
      </c>
      <c r="B11">
        <v>-21</v>
      </c>
      <c r="D11">
        <v>20</v>
      </c>
      <c r="E11">
        <v>-11</v>
      </c>
      <c r="G11">
        <v>20</v>
      </c>
      <c r="H11">
        <f t="shared" si="0"/>
        <v>-11</v>
      </c>
    </row>
    <row r="12" spans="1:8" x14ac:dyDescent="0.3">
      <c r="A12">
        <v>45</v>
      </c>
      <c r="B12" s="6">
        <v>-23.5</v>
      </c>
      <c r="D12">
        <v>22.5</v>
      </c>
      <c r="E12">
        <v>-12.25</v>
      </c>
      <c r="G12">
        <v>22.5</v>
      </c>
      <c r="H12">
        <f t="shared" si="0"/>
        <v>-12.25</v>
      </c>
    </row>
    <row r="13" spans="1:8" x14ac:dyDescent="0.3">
      <c r="A13">
        <v>50</v>
      </c>
      <c r="B13">
        <v>-26</v>
      </c>
      <c r="D13">
        <v>25</v>
      </c>
      <c r="E13">
        <v>-13.5</v>
      </c>
      <c r="G13">
        <v>25</v>
      </c>
      <c r="H13">
        <f t="shared" si="0"/>
        <v>-13.5</v>
      </c>
    </row>
    <row r="14" spans="1:8" x14ac:dyDescent="0.3">
      <c r="A14">
        <v>55</v>
      </c>
      <c r="B14" s="6">
        <v>-28.5</v>
      </c>
      <c r="D14">
        <v>27.5</v>
      </c>
      <c r="E14">
        <v>-14.75</v>
      </c>
      <c r="G14">
        <v>27.5</v>
      </c>
      <c r="H14">
        <f t="shared" si="0"/>
        <v>-14.75</v>
      </c>
    </row>
    <row r="15" spans="1:8" x14ac:dyDescent="0.3">
      <c r="A15">
        <v>60</v>
      </c>
      <c r="B15">
        <v>-31</v>
      </c>
      <c r="D15">
        <v>30</v>
      </c>
      <c r="E15">
        <v>-16</v>
      </c>
      <c r="G15">
        <v>30</v>
      </c>
      <c r="H15">
        <f t="shared" si="0"/>
        <v>-16</v>
      </c>
    </row>
    <row r="16" spans="1:8" x14ac:dyDescent="0.3">
      <c r="A16">
        <v>65</v>
      </c>
      <c r="B16" s="6">
        <v>-33.5</v>
      </c>
      <c r="D16">
        <v>32.5</v>
      </c>
      <c r="E16">
        <v>-17.25</v>
      </c>
      <c r="G16">
        <v>32.5</v>
      </c>
      <c r="H16">
        <f t="shared" si="0"/>
        <v>-17.25</v>
      </c>
    </row>
    <row r="17" spans="1:14" x14ac:dyDescent="0.3">
      <c r="A17">
        <v>70</v>
      </c>
      <c r="B17">
        <v>-36</v>
      </c>
      <c r="D17">
        <v>35</v>
      </c>
      <c r="E17">
        <v>-18.5</v>
      </c>
      <c r="G17">
        <v>35</v>
      </c>
      <c r="H17">
        <f t="shared" si="0"/>
        <v>-18.5</v>
      </c>
    </row>
    <row r="18" spans="1:14" x14ac:dyDescent="0.3">
      <c r="A18">
        <v>75</v>
      </c>
      <c r="B18" s="6">
        <v>-38.5</v>
      </c>
      <c r="D18">
        <v>37.5</v>
      </c>
      <c r="E18">
        <v>-19.75</v>
      </c>
      <c r="G18">
        <v>37.5</v>
      </c>
      <c r="H18">
        <f t="shared" si="0"/>
        <v>-19.75</v>
      </c>
    </row>
    <row r="19" spans="1:14" x14ac:dyDescent="0.3">
      <c r="A19">
        <v>80</v>
      </c>
      <c r="B19">
        <v>-41</v>
      </c>
      <c r="D19">
        <v>40</v>
      </c>
      <c r="E19">
        <v>-21</v>
      </c>
      <c r="G19">
        <v>40</v>
      </c>
      <c r="H19">
        <f t="shared" si="0"/>
        <v>-21</v>
      </c>
    </row>
    <row r="20" spans="1:14" x14ac:dyDescent="0.3">
      <c r="A20">
        <v>85</v>
      </c>
      <c r="B20" s="6">
        <v>-43.5</v>
      </c>
      <c r="D20">
        <v>42.5</v>
      </c>
      <c r="E20">
        <v>-22.25</v>
      </c>
      <c r="G20">
        <v>42.5</v>
      </c>
      <c r="H20">
        <f t="shared" si="0"/>
        <v>-22.25</v>
      </c>
    </row>
    <row r="21" spans="1:14" x14ac:dyDescent="0.3">
      <c r="A21">
        <v>90</v>
      </c>
      <c r="B21">
        <v>-46</v>
      </c>
      <c r="D21">
        <v>45</v>
      </c>
      <c r="E21">
        <v>-23.5</v>
      </c>
      <c r="G21">
        <v>45</v>
      </c>
      <c r="H21">
        <f t="shared" si="0"/>
        <v>-23.5</v>
      </c>
    </row>
    <row r="22" spans="1:14" x14ac:dyDescent="0.3">
      <c r="A22">
        <v>95</v>
      </c>
      <c r="B22" s="6">
        <v>-48.5</v>
      </c>
      <c r="D22">
        <v>47.5</v>
      </c>
      <c r="E22">
        <v>-24.75</v>
      </c>
      <c r="G22">
        <v>47.5</v>
      </c>
      <c r="H22">
        <f t="shared" si="0"/>
        <v>-24.75</v>
      </c>
    </row>
    <row r="23" spans="1:14" x14ac:dyDescent="0.3">
      <c r="A23">
        <v>100</v>
      </c>
      <c r="B23">
        <v>-51</v>
      </c>
      <c r="D23">
        <v>50</v>
      </c>
      <c r="E23">
        <v>-26</v>
      </c>
      <c r="G23">
        <v>50</v>
      </c>
      <c r="H23">
        <f t="shared" si="0"/>
        <v>-26</v>
      </c>
    </row>
    <row r="24" spans="1:14" x14ac:dyDescent="0.3">
      <c r="D24">
        <v>52.5</v>
      </c>
      <c r="E24">
        <v>-27.25</v>
      </c>
      <c r="G24">
        <v>52.5</v>
      </c>
      <c r="H24">
        <f t="shared" si="0"/>
        <v>-27.25</v>
      </c>
      <c r="K24" s="9" t="s">
        <v>9</v>
      </c>
      <c r="L24" s="10"/>
      <c r="M24" s="11"/>
      <c r="N24" s="12">
        <f>H43-B23</f>
        <v>0</v>
      </c>
    </row>
    <row r="25" spans="1:14" x14ac:dyDescent="0.3">
      <c r="D25">
        <v>55</v>
      </c>
      <c r="E25">
        <v>-28.5</v>
      </c>
      <c r="G25">
        <v>55</v>
      </c>
      <c r="H25">
        <f t="shared" si="0"/>
        <v>-28.5</v>
      </c>
      <c r="K25" s="9" t="s">
        <v>10</v>
      </c>
      <c r="L25" s="10"/>
      <c r="M25" s="11"/>
      <c r="N25" s="12">
        <f>H43-E43</f>
        <v>0</v>
      </c>
    </row>
    <row r="26" spans="1:14" x14ac:dyDescent="0.3">
      <c r="D26">
        <v>57.5</v>
      </c>
      <c r="E26">
        <v>-29.75</v>
      </c>
      <c r="G26">
        <v>57.5</v>
      </c>
      <c r="H26">
        <f t="shared" si="0"/>
        <v>-29.75</v>
      </c>
      <c r="K26" s="13" t="s">
        <v>11</v>
      </c>
      <c r="L26" s="14"/>
      <c r="M26" s="15"/>
      <c r="N26" s="12">
        <f>1</f>
        <v>1</v>
      </c>
    </row>
    <row r="27" spans="1:14" x14ac:dyDescent="0.3">
      <c r="D27">
        <v>60</v>
      </c>
      <c r="E27">
        <v>-31</v>
      </c>
      <c r="G27">
        <v>60</v>
      </c>
      <c r="H27">
        <f t="shared" si="0"/>
        <v>-31</v>
      </c>
    </row>
    <row r="28" spans="1:14" x14ac:dyDescent="0.3">
      <c r="D28">
        <v>62.5</v>
      </c>
      <c r="E28">
        <v>-32.25</v>
      </c>
      <c r="G28">
        <v>62.5</v>
      </c>
      <c r="H28">
        <f t="shared" si="0"/>
        <v>-32.25</v>
      </c>
    </row>
    <row r="29" spans="1:14" x14ac:dyDescent="0.3">
      <c r="D29">
        <v>65</v>
      </c>
      <c r="E29">
        <v>-33.5</v>
      </c>
      <c r="G29">
        <v>65</v>
      </c>
      <c r="H29">
        <f t="shared" si="0"/>
        <v>-33.5</v>
      </c>
    </row>
    <row r="30" spans="1:14" x14ac:dyDescent="0.3">
      <c r="D30">
        <v>67.5</v>
      </c>
      <c r="E30">
        <v>-34.75</v>
      </c>
      <c r="G30">
        <v>67.5</v>
      </c>
      <c r="H30">
        <f t="shared" si="0"/>
        <v>-34.75</v>
      </c>
    </row>
    <row r="31" spans="1:14" x14ac:dyDescent="0.3">
      <c r="D31">
        <v>70</v>
      </c>
      <c r="E31">
        <v>-36</v>
      </c>
      <c r="G31">
        <v>70</v>
      </c>
      <c r="H31">
        <f t="shared" si="0"/>
        <v>-36</v>
      </c>
    </row>
    <row r="32" spans="1:14" x14ac:dyDescent="0.3">
      <c r="D32">
        <v>72.5</v>
      </c>
      <c r="E32">
        <v>-37.25</v>
      </c>
      <c r="G32">
        <v>72.5</v>
      </c>
      <c r="H32">
        <f t="shared" si="0"/>
        <v>-37.25</v>
      </c>
    </row>
    <row r="33" spans="4:8" x14ac:dyDescent="0.3">
      <c r="D33">
        <v>75</v>
      </c>
      <c r="E33">
        <v>-38.5</v>
      </c>
      <c r="G33">
        <v>75</v>
      </c>
      <c r="H33">
        <f t="shared" si="0"/>
        <v>-38.5</v>
      </c>
    </row>
    <row r="34" spans="4:8" x14ac:dyDescent="0.3">
      <c r="D34">
        <v>77.5</v>
      </c>
      <c r="E34">
        <v>-39.75</v>
      </c>
      <c r="G34">
        <v>77.5</v>
      </c>
      <c r="H34">
        <f t="shared" si="0"/>
        <v>-39.75</v>
      </c>
    </row>
    <row r="35" spans="4:8" x14ac:dyDescent="0.3">
      <c r="D35">
        <v>80</v>
      </c>
      <c r="E35">
        <v>-41</v>
      </c>
      <c r="G35">
        <v>80</v>
      </c>
      <c r="H35">
        <f t="shared" si="0"/>
        <v>-41</v>
      </c>
    </row>
    <row r="36" spans="4:8" x14ac:dyDescent="0.3">
      <c r="D36">
        <v>82.5</v>
      </c>
      <c r="E36">
        <v>-42.25</v>
      </c>
      <c r="G36">
        <v>82.5</v>
      </c>
      <c r="H36">
        <f t="shared" si="0"/>
        <v>-42.25</v>
      </c>
    </row>
    <row r="37" spans="4:8" x14ac:dyDescent="0.3">
      <c r="D37">
        <v>85</v>
      </c>
      <c r="E37">
        <v>-43.5</v>
      </c>
      <c r="G37">
        <v>85</v>
      </c>
      <c r="H37">
        <f t="shared" si="0"/>
        <v>-43.5</v>
      </c>
    </row>
    <row r="38" spans="4:8" x14ac:dyDescent="0.3">
      <c r="D38">
        <v>87.5</v>
      </c>
      <c r="E38">
        <v>-44.75</v>
      </c>
      <c r="G38">
        <v>87.5</v>
      </c>
      <c r="H38">
        <f t="shared" si="0"/>
        <v>-44.75</v>
      </c>
    </row>
    <row r="39" spans="4:8" x14ac:dyDescent="0.3">
      <c r="D39">
        <v>90</v>
      </c>
      <c r="E39">
        <v>-46</v>
      </c>
      <c r="G39">
        <v>90</v>
      </c>
      <c r="H39">
        <f t="shared" si="0"/>
        <v>-46</v>
      </c>
    </row>
    <row r="40" spans="4:8" x14ac:dyDescent="0.3">
      <c r="D40">
        <v>92.5</v>
      </c>
      <c r="E40">
        <v>-47.25</v>
      </c>
      <c r="G40">
        <v>92.5</v>
      </c>
      <c r="H40">
        <f t="shared" si="0"/>
        <v>-47.25</v>
      </c>
    </row>
    <row r="41" spans="4:8" x14ac:dyDescent="0.3">
      <c r="D41">
        <v>95</v>
      </c>
      <c r="E41">
        <v>-48.5</v>
      </c>
      <c r="G41">
        <v>95</v>
      </c>
      <c r="H41">
        <f t="shared" si="0"/>
        <v>-48.5</v>
      </c>
    </row>
    <row r="42" spans="4:8" x14ac:dyDescent="0.3">
      <c r="D42">
        <v>97.5</v>
      </c>
      <c r="E42">
        <v>-49.75</v>
      </c>
      <c r="G42">
        <v>97.5</v>
      </c>
      <c r="H42">
        <f t="shared" si="0"/>
        <v>-49.75</v>
      </c>
    </row>
    <row r="43" spans="4:8" x14ac:dyDescent="0.3">
      <c r="D43">
        <v>100</v>
      </c>
      <c r="E43">
        <v>-51</v>
      </c>
      <c r="G43">
        <v>100</v>
      </c>
      <c r="H43">
        <f t="shared" si="0"/>
        <v>-51</v>
      </c>
    </row>
  </sheetData>
  <mergeCells count="4">
    <mergeCell ref="A1:E1"/>
    <mergeCell ref="K24:M24"/>
    <mergeCell ref="K25:M25"/>
    <mergeCell ref="K26:M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0A09-6EA1-47FA-B639-CA277F81CA6F}">
  <dimension ref="A1:N43"/>
  <sheetViews>
    <sheetView topLeftCell="A19" workbookViewId="0">
      <selection activeCell="K30" sqref="K30"/>
    </sheetView>
  </sheetViews>
  <sheetFormatPr defaultRowHeight="14.4" x14ac:dyDescent="0.3"/>
  <sheetData>
    <row r="1" spans="1:8" x14ac:dyDescent="0.3">
      <c r="A1" s="7" t="s">
        <v>7</v>
      </c>
      <c r="B1" s="7"/>
      <c r="C1" s="7"/>
      <c r="D1" s="7"/>
      <c r="E1" s="7"/>
    </row>
    <row r="2" spans="1:8" x14ac:dyDescent="0.3">
      <c r="A2" s="2" t="s">
        <v>0</v>
      </c>
      <c r="B2" s="2" t="s">
        <v>1</v>
      </c>
      <c r="D2" s="3" t="s">
        <v>0</v>
      </c>
      <c r="E2" s="3" t="s">
        <v>1</v>
      </c>
      <c r="G2" s="1" t="s">
        <v>0</v>
      </c>
      <c r="H2" s="1" t="s">
        <v>1</v>
      </c>
    </row>
    <row r="3" spans="1:8" x14ac:dyDescent="0.3">
      <c r="A3">
        <v>1</v>
      </c>
      <c r="B3">
        <v>0</v>
      </c>
      <c r="D3">
        <v>1</v>
      </c>
      <c r="E3">
        <v>0</v>
      </c>
      <c r="G3">
        <v>1</v>
      </c>
      <c r="H3">
        <f>G3*G3-G3</f>
        <v>0</v>
      </c>
    </row>
    <row r="4" spans="1:8" x14ac:dyDescent="0.3">
      <c r="A4">
        <v>5.95</v>
      </c>
      <c r="B4">
        <v>4.95</v>
      </c>
      <c r="D4">
        <v>3.4750000000000001</v>
      </c>
      <c r="E4">
        <v>2.4750000000000001</v>
      </c>
      <c r="G4">
        <v>3.4750000000000001</v>
      </c>
      <c r="H4">
        <f t="shared" ref="H4:H43" si="0">G4*G4-G4</f>
        <v>8.6006250000000009</v>
      </c>
    </row>
    <row r="5" spans="1:8" x14ac:dyDescent="0.3">
      <c r="A5">
        <v>10.9</v>
      </c>
      <c r="B5">
        <v>18.136099999999999</v>
      </c>
      <c r="D5">
        <v>5.95</v>
      </c>
      <c r="E5">
        <v>8.4755400000000005</v>
      </c>
      <c r="G5">
        <v>5.95</v>
      </c>
      <c r="H5">
        <f t="shared" si="0"/>
        <v>29.452500000000004</v>
      </c>
    </row>
    <row r="6" spans="1:8" x14ac:dyDescent="0.3">
      <c r="A6">
        <v>15.85</v>
      </c>
      <c r="B6">
        <v>43.676499999999997</v>
      </c>
      <c r="D6">
        <v>8.4250000000000007</v>
      </c>
      <c r="E6">
        <v>19.764399999999998</v>
      </c>
      <c r="G6">
        <v>8.4250000000000007</v>
      </c>
      <c r="H6">
        <f t="shared" si="0"/>
        <v>62.55562500000002</v>
      </c>
    </row>
    <row r="7" spans="1:8" x14ac:dyDescent="0.3">
      <c r="A7">
        <v>20.8</v>
      </c>
      <c r="B7">
        <v>82.382900000000006</v>
      </c>
      <c r="D7">
        <v>10.9</v>
      </c>
      <c r="E7">
        <v>36.563899999999997</v>
      </c>
      <c r="G7">
        <v>10.9</v>
      </c>
      <c r="H7">
        <f t="shared" si="0"/>
        <v>107.91</v>
      </c>
    </row>
    <row r="8" spans="1:8" x14ac:dyDescent="0.3">
      <c r="A8">
        <v>25.75</v>
      </c>
      <c r="B8">
        <v>132.977</v>
      </c>
      <c r="D8">
        <v>13.375</v>
      </c>
      <c r="E8">
        <v>58.319400000000002</v>
      </c>
      <c r="G8">
        <v>13.375</v>
      </c>
      <c r="H8">
        <f t="shared" si="0"/>
        <v>165.515625</v>
      </c>
    </row>
    <row r="9" spans="1:8" x14ac:dyDescent="0.3">
      <c r="A9">
        <v>30.7</v>
      </c>
      <c r="B9">
        <v>195.00200000000001</v>
      </c>
      <c r="D9">
        <v>15.85</v>
      </c>
      <c r="E9">
        <v>84.861900000000006</v>
      </c>
      <c r="G9">
        <v>15.85</v>
      </c>
      <c r="H9">
        <f t="shared" si="0"/>
        <v>235.3725</v>
      </c>
    </row>
    <row r="10" spans="1:8" x14ac:dyDescent="0.3">
      <c r="A10">
        <v>35.65</v>
      </c>
      <c r="B10">
        <v>268.64999999999998</v>
      </c>
      <c r="D10">
        <v>18.324999999999999</v>
      </c>
      <c r="E10">
        <v>116.274</v>
      </c>
      <c r="G10">
        <v>18.324999999999999</v>
      </c>
      <c r="H10">
        <f t="shared" si="0"/>
        <v>317.48062499999997</v>
      </c>
    </row>
    <row r="11" spans="1:8" x14ac:dyDescent="0.3">
      <c r="A11">
        <v>40.6</v>
      </c>
      <c r="B11">
        <v>354.048</v>
      </c>
      <c r="D11">
        <v>20.8</v>
      </c>
      <c r="E11">
        <v>152.60400000000001</v>
      </c>
      <c r="G11">
        <v>20.8</v>
      </c>
      <c r="H11">
        <f t="shared" si="0"/>
        <v>411.84000000000003</v>
      </c>
    </row>
    <row r="12" spans="1:8" x14ac:dyDescent="0.3">
      <c r="A12">
        <v>45.55</v>
      </c>
      <c r="B12">
        <v>451.197</v>
      </c>
      <c r="D12">
        <v>23.274999999999999</v>
      </c>
      <c r="E12">
        <v>193.852</v>
      </c>
      <c r="G12">
        <v>23.274999999999999</v>
      </c>
      <c r="H12">
        <f t="shared" si="0"/>
        <v>518.45062499999995</v>
      </c>
    </row>
    <row r="13" spans="1:8" x14ac:dyDescent="0.3">
      <c r="A13">
        <v>50.5</v>
      </c>
      <c r="B13">
        <v>560.08100000000002</v>
      </c>
      <c r="D13">
        <v>25.75</v>
      </c>
      <c r="E13">
        <v>240.01</v>
      </c>
      <c r="G13">
        <v>25.75</v>
      </c>
      <c r="H13">
        <f t="shared" si="0"/>
        <v>637.3125</v>
      </c>
    </row>
    <row r="14" spans="1:8" x14ac:dyDescent="0.3">
      <c r="A14">
        <v>55.45</v>
      </c>
      <c r="B14">
        <v>680.69600000000003</v>
      </c>
      <c r="D14">
        <v>28.225000000000001</v>
      </c>
      <c r="E14">
        <v>291.07900000000001</v>
      </c>
      <c r="G14">
        <v>28.225000000000001</v>
      </c>
      <c r="H14">
        <f t="shared" si="0"/>
        <v>768.42562500000008</v>
      </c>
    </row>
    <row r="15" spans="1:8" x14ac:dyDescent="0.3">
      <c r="A15">
        <v>60.4</v>
      </c>
      <c r="B15">
        <v>813.04300000000001</v>
      </c>
      <c r="D15">
        <v>30.7</v>
      </c>
      <c r="E15">
        <v>347.05700000000002</v>
      </c>
      <c r="G15">
        <v>30.7</v>
      </c>
      <c r="H15">
        <f t="shared" si="0"/>
        <v>911.79</v>
      </c>
    </row>
    <row r="16" spans="1:8" x14ac:dyDescent="0.3">
      <c r="A16">
        <v>65.349999999999994</v>
      </c>
      <c r="B16">
        <v>957.12300000000005</v>
      </c>
      <c r="D16">
        <v>33.174999999999997</v>
      </c>
      <c r="E16">
        <v>407.94600000000003</v>
      </c>
      <c r="G16">
        <v>33.174999999999997</v>
      </c>
      <c r="H16">
        <f t="shared" si="0"/>
        <v>1067.4056249999999</v>
      </c>
    </row>
    <row r="17" spans="1:14" x14ac:dyDescent="0.3">
      <c r="A17">
        <v>70.3</v>
      </c>
      <c r="B17">
        <v>1112.94</v>
      </c>
      <c r="D17">
        <v>35.65</v>
      </c>
      <c r="E17">
        <v>473.745</v>
      </c>
      <c r="G17">
        <v>35.65</v>
      </c>
      <c r="H17">
        <f t="shared" si="0"/>
        <v>1235.2724999999998</v>
      </c>
    </row>
    <row r="18" spans="1:14" x14ac:dyDescent="0.3">
      <c r="A18">
        <v>75.25</v>
      </c>
      <c r="B18">
        <v>1280.48</v>
      </c>
      <c r="D18">
        <v>38.125</v>
      </c>
      <c r="E18">
        <v>544.45500000000004</v>
      </c>
      <c r="G18">
        <v>38.125</v>
      </c>
      <c r="H18">
        <f t="shared" si="0"/>
        <v>1415.390625</v>
      </c>
    </row>
    <row r="19" spans="1:14" x14ac:dyDescent="0.3">
      <c r="A19">
        <v>80.2</v>
      </c>
      <c r="B19">
        <v>1459.76</v>
      </c>
      <c r="D19">
        <v>40.6</v>
      </c>
      <c r="E19">
        <v>620.07500000000005</v>
      </c>
      <c r="G19">
        <v>40.6</v>
      </c>
      <c r="H19">
        <f t="shared" si="0"/>
        <v>1607.7600000000002</v>
      </c>
    </row>
    <row r="20" spans="1:14" x14ac:dyDescent="0.3">
      <c r="A20">
        <v>85.15</v>
      </c>
      <c r="B20">
        <v>1650.77</v>
      </c>
      <c r="D20">
        <v>43.075000000000003</v>
      </c>
      <c r="E20">
        <v>700.60599999999999</v>
      </c>
      <c r="G20">
        <v>43.075000000000003</v>
      </c>
      <c r="H20">
        <f t="shared" si="0"/>
        <v>1812.3806250000002</v>
      </c>
    </row>
    <row r="21" spans="1:14" x14ac:dyDescent="0.3">
      <c r="A21">
        <v>90.1</v>
      </c>
      <c r="B21">
        <v>1853.51</v>
      </c>
      <c r="D21">
        <v>45.55</v>
      </c>
      <c r="E21">
        <v>786.04600000000005</v>
      </c>
      <c r="G21">
        <v>45.55</v>
      </c>
      <c r="H21">
        <f t="shared" si="0"/>
        <v>2029.2524999999998</v>
      </c>
    </row>
    <row r="22" spans="1:14" x14ac:dyDescent="0.3">
      <c r="A22">
        <v>95.05</v>
      </c>
      <c r="B22">
        <v>2067.9899999999998</v>
      </c>
      <c r="D22">
        <v>48.024999999999999</v>
      </c>
      <c r="E22">
        <v>876.39800000000002</v>
      </c>
      <c r="G22">
        <v>48.024999999999999</v>
      </c>
      <c r="H22">
        <f t="shared" si="0"/>
        <v>2258.3756249999997</v>
      </c>
    </row>
    <row r="23" spans="1:14" x14ac:dyDescent="0.3">
      <c r="A23">
        <v>100</v>
      </c>
      <c r="B23">
        <v>2294.1999999999998</v>
      </c>
      <c r="D23">
        <v>50.5</v>
      </c>
      <c r="E23">
        <v>971.65899999999999</v>
      </c>
      <c r="G23">
        <v>50.5</v>
      </c>
      <c r="H23">
        <f t="shared" si="0"/>
        <v>2499.75</v>
      </c>
    </row>
    <row r="24" spans="1:14" x14ac:dyDescent="0.3">
      <c r="D24">
        <v>52.975000000000001</v>
      </c>
      <c r="E24">
        <v>1071.83</v>
      </c>
      <c r="G24">
        <v>52.975000000000001</v>
      </c>
      <c r="H24">
        <f t="shared" si="0"/>
        <v>2753.3756250000001</v>
      </c>
      <c r="K24" s="18" t="s">
        <v>9</v>
      </c>
      <c r="L24" s="19"/>
      <c r="M24" s="20"/>
      <c r="N24" s="16">
        <f>H43-B23</f>
        <v>7605.8</v>
      </c>
    </row>
    <row r="25" spans="1:14" x14ac:dyDescent="0.3">
      <c r="D25">
        <v>55.45</v>
      </c>
      <c r="E25">
        <v>1176.9100000000001</v>
      </c>
      <c r="G25">
        <v>55.45</v>
      </c>
      <c r="H25">
        <f t="shared" si="0"/>
        <v>3019.2525000000005</v>
      </c>
      <c r="K25" s="18" t="s">
        <v>10</v>
      </c>
      <c r="L25" s="19"/>
      <c r="M25" s="20"/>
      <c r="N25" s="17">
        <f>H43-E43</f>
        <v>5991.93</v>
      </c>
    </row>
    <row r="26" spans="1:14" x14ac:dyDescent="0.3">
      <c r="D26">
        <v>57.924999999999997</v>
      </c>
      <c r="E26">
        <v>1286.9100000000001</v>
      </c>
      <c r="G26">
        <v>57.924999999999997</v>
      </c>
      <c r="H26">
        <f t="shared" si="0"/>
        <v>3297.3806249999993</v>
      </c>
      <c r="K26" s="21" t="s">
        <v>11</v>
      </c>
      <c r="L26" s="22"/>
      <c r="M26" s="23"/>
      <c r="N26" s="17">
        <f>N24/N25</f>
        <v>1.2693405964355391</v>
      </c>
    </row>
    <row r="27" spans="1:14" x14ac:dyDescent="0.3">
      <c r="D27">
        <v>60.4</v>
      </c>
      <c r="E27">
        <v>1401.81</v>
      </c>
      <c r="G27">
        <v>60.4</v>
      </c>
      <c r="H27">
        <f t="shared" si="0"/>
        <v>3587.7599999999998</v>
      </c>
    </row>
    <row r="28" spans="1:14" x14ac:dyDescent="0.3">
      <c r="D28">
        <v>62.875</v>
      </c>
      <c r="E28">
        <v>1521.62</v>
      </c>
      <c r="G28">
        <v>62.875</v>
      </c>
      <c r="H28">
        <f t="shared" si="0"/>
        <v>3890.390625</v>
      </c>
    </row>
    <row r="29" spans="1:14" x14ac:dyDescent="0.3">
      <c r="D29">
        <v>65.349999999999994</v>
      </c>
      <c r="E29">
        <v>1646.35</v>
      </c>
      <c r="G29">
        <v>65.349999999999994</v>
      </c>
      <c r="H29">
        <f t="shared" si="0"/>
        <v>4205.2724999999991</v>
      </c>
    </row>
    <row r="30" spans="1:14" x14ac:dyDescent="0.3">
      <c r="D30">
        <v>67.825000000000003</v>
      </c>
      <c r="E30">
        <v>1775.98</v>
      </c>
      <c r="G30">
        <v>67.825000000000003</v>
      </c>
      <c r="H30">
        <f t="shared" si="0"/>
        <v>4532.4056250000003</v>
      </c>
    </row>
    <row r="31" spans="1:14" x14ac:dyDescent="0.3">
      <c r="D31">
        <v>70.3</v>
      </c>
      <c r="E31">
        <v>1910.53</v>
      </c>
      <c r="G31">
        <v>70.3</v>
      </c>
      <c r="H31">
        <f t="shared" si="0"/>
        <v>4871.7899999999991</v>
      </c>
    </row>
    <row r="32" spans="1:14" x14ac:dyDescent="0.3">
      <c r="D32">
        <v>72.775000000000006</v>
      </c>
      <c r="E32">
        <v>2049.98</v>
      </c>
      <c r="G32">
        <v>72.775000000000006</v>
      </c>
      <c r="H32">
        <f t="shared" si="0"/>
        <v>5223.4256250000008</v>
      </c>
    </row>
    <row r="33" spans="4:8" x14ac:dyDescent="0.3">
      <c r="D33">
        <v>75.25</v>
      </c>
      <c r="E33">
        <v>2194.35</v>
      </c>
      <c r="G33">
        <v>75.25</v>
      </c>
      <c r="H33">
        <f t="shared" si="0"/>
        <v>5587.3125</v>
      </c>
    </row>
    <row r="34" spans="4:8" x14ac:dyDescent="0.3">
      <c r="D34">
        <v>77.724999999999994</v>
      </c>
      <c r="E34">
        <v>2343.62</v>
      </c>
      <c r="G34">
        <v>77.724999999999994</v>
      </c>
      <c r="H34">
        <f t="shared" si="0"/>
        <v>5963.4506249999986</v>
      </c>
    </row>
    <row r="35" spans="4:8" x14ac:dyDescent="0.3">
      <c r="D35">
        <v>80.2</v>
      </c>
      <c r="E35">
        <v>2497.81</v>
      </c>
      <c r="G35">
        <v>80.2</v>
      </c>
      <c r="H35">
        <f t="shared" si="0"/>
        <v>6351.8400000000011</v>
      </c>
    </row>
    <row r="36" spans="4:8" x14ac:dyDescent="0.3">
      <c r="D36">
        <v>82.674999999999997</v>
      </c>
      <c r="E36">
        <v>2656.91</v>
      </c>
      <c r="G36">
        <v>82.674999999999997</v>
      </c>
      <c r="H36">
        <f t="shared" si="0"/>
        <v>6752.4806249999992</v>
      </c>
    </row>
    <row r="37" spans="4:8" x14ac:dyDescent="0.3">
      <c r="D37">
        <v>85.15</v>
      </c>
      <c r="E37">
        <v>2820.91</v>
      </c>
      <c r="G37">
        <v>85.15</v>
      </c>
      <c r="H37">
        <f t="shared" si="0"/>
        <v>7165.3725000000013</v>
      </c>
    </row>
    <row r="38" spans="4:8" x14ac:dyDescent="0.3">
      <c r="D38">
        <v>87.625</v>
      </c>
      <c r="E38">
        <v>2989.83</v>
      </c>
      <c r="G38">
        <v>87.625</v>
      </c>
      <c r="H38">
        <f t="shared" si="0"/>
        <v>7590.515625</v>
      </c>
    </row>
    <row r="39" spans="4:8" x14ac:dyDescent="0.3">
      <c r="D39">
        <v>90.1</v>
      </c>
      <c r="E39">
        <v>3163.66</v>
      </c>
      <c r="G39">
        <v>90.1</v>
      </c>
      <c r="H39">
        <f t="shared" si="0"/>
        <v>8027.9099999999989</v>
      </c>
    </row>
    <row r="40" spans="4:8" x14ac:dyDescent="0.3">
      <c r="D40">
        <v>92.575000000000003</v>
      </c>
      <c r="E40">
        <v>3342.4</v>
      </c>
      <c r="G40">
        <v>92.575000000000003</v>
      </c>
      <c r="H40">
        <f t="shared" si="0"/>
        <v>8477.5556249999991</v>
      </c>
    </row>
    <row r="41" spans="4:8" x14ac:dyDescent="0.3">
      <c r="D41">
        <v>95.05</v>
      </c>
      <c r="E41">
        <v>3526.05</v>
      </c>
      <c r="G41">
        <v>95.05</v>
      </c>
      <c r="H41">
        <f t="shared" si="0"/>
        <v>8939.4524999999994</v>
      </c>
    </row>
    <row r="42" spans="4:8" x14ac:dyDescent="0.3">
      <c r="D42">
        <v>97.525000000000006</v>
      </c>
      <c r="E42">
        <v>3714.61</v>
      </c>
      <c r="G42">
        <v>97.525000000000006</v>
      </c>
      <c r="H42">
        <f t="shared" si="0"/>
        <v>9413.6006250000009</v>
      </c>
    </row>
    <row r="43" spans="4:8" x14ac:dyDescent="0.3">
      <c r="D43">
        <v>100</v>
      </c>
      <c r="E43">
        <v>3908.07</v>
      </c>
      <c r="G43">
        <v>100</v>
      </c>
      <c r="H43">
        <f t="shared" si="0"/>
        <v>9900</v>
      </c>
    </row>
  </sheetData>
  <mergeCells count="4">
    <mergeCell ref="A1:E1"/>
    <mergeCell ref="K24:M24"/>
    <mergeCell ref="K25:M25"/>
    <mergeCell ref="K26:M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DEAD6-4A13-47F1-9195-0FAC27E24484}">
  <dimension ref="A1:M43"/>
  <sheetViews>
    <sheetView topLeftCell="A19" workbookViewId="0">
      <selection activeCell="O39" sqref="O39"/>
    </sheetView>
  </sheetViews>
  <sheetFormatPr defaultRowHeight="14.4" x14ac:dyDescent="0.3"/>
  <cols>
    <col min="1" max="1" width="9" bestFit="1" customWidth="1"/>
    <col min="2" max="2" width="10.5546875" bestFit="1" customWidth="1"/>
    <col min="5" max="5" width="11.5546875" customWidth="1"/>
    <col min="13" max="13" width="9.5546875" bestFit="1" customWidth="1"/>
  </cols>
  <sheetData>
    <row r="1" spans="1:8" x14ac:dyDescent="0.3">
      <c r="A1" s="7" t="s">
        <v>8</v>
      </c>
      <c r="B1" s="7"/>
      <c r="C1" s="7"/>
      <c r="D1" s="7"/>
      <c r="E1" s="7"/>
    </row>
    <row r="2" spans="1:8" x14ac:dyDescent="0.3">
      <c r="A2" s="4" t="s">
        <v>0</v>
      </c>
      <c r="B2" s="4" t="s">
        <v>1</v>
      </c>
      <c r="D2" s="3" t="s">
        <v>0</v>
      </c>
      <c r="E2" s="3" t="s">
        <v>1</v>
      </c>
      <c r="G2" s="5" t="s">
        <v>0</v>
      </c>
      <c r="H2" s="5" t="s">
        <v>1</v>
      </c>
    </row>
    <row r="3" spans="1:8" x14ac:dyDescent="0.3">
      <c r="A3" s="8">
        <v>1</v>
      </c>
      <c r="B3" s="8">
        <v>2</v>
      </c>
      <c r="D3" s="8">
        <v>1</v>
      </c>
      <c r="E3" s="8">
        <v>2</v>
      </c>
      <c r="G3">
        <v>1</v>
      </c>
      <c r="H3">
        <f>POWER(G3,2)+POWER(G3,4)</f>
        <v>2</v>
      </c>
    </row>
    <row r="4" spans="1:8" x14ac:dyDescent="0.3">
      <c r="A4" s="8">
        <v>3.45</v>
      </c>
      <c r="B4" s="8">
        <v>16.7</v>
      </c>
      <c r="D4" s="8">
        <v>2.2250000000000001</v>
      </c>
      <c r="E4" s="8">
        <v>9.35</v>
      </c>
      <c r="G4">
        <v>2.2250000000000001</v>
      </c>
      <c r="H4">
        <f t="shared" ref="H4:H43" si="0">POWER(G4,2)+POWER(G4,4)</f>
        <v>29.459312890625007</v>
      </c>
    </row>
    <row r="5" spans="1:8" x14ac:dyDescent="0.3">
      <c r="A5" s="8">
        <v>5.9</v>
      </c>
      <c r="B5" s="8">
        <v>241.631</v>
      </c>
      <c r="D5" s="8">
        <v>3.45</v>
      </c>
      <c r="E5" s="8">
        <v>46.632599999999996</v>
      </c>
      <c r="G5">
        <v>3.45</v>
      </c>
      <c r="H5">
        <f t="shared" si="0"/>
        <v>153.57200625000004</v>
      </c>
    </row>
    <row r="6" spans="1:8" x14ac:dyDescent="0.3">
      <c r="A6" s="8">
        <v>8.35</v>
      </c>
      <c r="B6" s="8">
        <v>2261.33</v>
      </c>
      <c r="D6" s="8">
        <v>4.6749999999999998</v>
      </c>
      <c r="E6" s="8">
        <v>256.28500000000003</v>
      </c>
      <c r="G6">
        <v>4.6749999999999998</v>
      </c>
      <c r="H6">
        <f t="shared" si="0"/>
        <v>499.52396914062496</v>
      </c>
    </row>
    <row r="7" spans="1:8" x14ac:dyDescent="0.3">
      <c r="A7" s="8">
        <v>10.8</v>
      </c>
      <c r="B7" s="8">
        <v>8756.77</v>
      </c>
      <c r="D7" s="8">
        <v>5.9</v>
      </c>
      <c r="E7" s="8">
        <v>830.74800000000005</v>
      </c>
      <c r="G7">
        <v>5.9</v>
      </c>
      <c r="H7">
        <f t="shared" si="0"/>
        <v>1246.5461</v>
      </c>
    </row>
    <row r="8" spans="1:8" x14ac:dyDescent="0.3">
      <c r="A8" s="8">
        <v>13.25</v>
      </c>
      <c r="B8" s="8">
        <v>23132.400000000001</v>
      </c>
      <c r="D8" s="8">
        <v>7.125</v>
      </c>
      <c r="E8" s="8">
        <v>1999.23</v>
      </c>
      <c r="G8">
        <v>7.125</v>
      </c>
      <c r="H8">
        <f t="shared" si="0"/>
        <v>2627.914306640625</v>
      </c>
    </row>
    <row r="9" spans="1:8" x14ac:dyDescent="0.3">
      <c r="A9" s="8">
        <v>15.7</v>
      </c>
      <c r="B9" s="8">
        <v>49589.9</v>
      </c>
      <c r="D9" s="8">
        <v>8.35</v>
      </c>
      <c r="E9" s="8">
        <v>4044.77</v>
      </c>
      <c r="G9">
        <v>8.35</v>
      </c>
      <c r="H9">
        <f t="shared" si="0"/>
        <v>4930.9495062499991</v>
      </c>
    </row>
    <row r="10" spans="1:8" x14ac:dyDescent="0.3">
      <c r="A10" s="8">
        <v>18.149999999999999</v>
      </c>
      <c r="B10" s="8">
        <v>93222.3</v>
      </c>
      <c r="D10" s="8">
        <v>9.5749999999999993</v>
      </c>
      <c r="E10" s="8">
        <v>7308.49</v>
      </c>
      <c r="G10">
        <v>9.5749999999999993</v>
      </c>
      <c r="H10">
        <f t="shared" si="0"/>
        <v>8497.0176253906247</v>
      </c>
    </row>
    <row r="11" spans="1:8" x14ac:dyDescent="0.3">
      <c r="A11" s="8">
        <v>20.6</v>
      </c>
      <c r="B11" s="8">
        <v>160007</v>
      </c>
      <c r="D11" s="8">
        <v>10.8</v>
      </c>
      <c r="E11" s="8">
        <v>12186.5</v>
      </c>
      <c r="G11">
        <v>10.8</v>
      </c>
      <c r="H11">
        <f t="shared" si="0"/>
        <v>13721.529600000003</v>
      </c>
    </row>
    <row r="12" spans="1:8" x14ac:dyDescent="0.3">
      <c r="A12" s="8">
        <v>23.05</v>
      </c>
      <c r="B12" s="8">
        <v>256786</v>
      </c>
      <c r="D12" s="8">
        <v>12.025</v>
      </c>
      <c r="E12" s="8">
        <v>19128.3</v>
      </c>
      <c r="G12">
        <v>12.025</v>
      </c>
      <c r="H12">
        <f t="shared" si="0"/>
        <v>21053.941375390626</v>
      </c>
    </row>
    <row r="13" spans="1:8" x14ac:dyDescent="0.3">
      <c r="A13" s="8">
        <v>25.5</v>
      </c>
      <c r="B13" s="8">
        <v>391262</v>
      </c>
      <c r="D13" s="8">
        <v>13.25</v>
      </c>
      <c r="E13" s="8">
        <v>28637.5</v>
      </c>
      <c r="G13">
        <v>13.25</v>
      </c>
      <c r="H13">
        <f t="shared" si="0"/>
        <v>30997.75390625</v>
      </c>
    </row>
    <row r="14" spans="1:8" x14ac:dyDescent="0.3">
      <c r="A14" s="8">
        <v>27.95</v>
      </c>
      <c r="B14" s="8">
        <v>572002</v>
      </c>
      <c r="D14" s="8">
        <v>14.475</v>
      </c>
      <c r="E14" s="8">
        <v>41271.5</v>
      </c>
      <c r="G14">
        <v>14.475</v>
      </c>
      <c r="H14">
        <f t="shared" si="0"/>
        <v>44110.51315664062</v>
      </c>
    </row>
    <row r="15" spans="1:8" x14ac:dyDescent="0.3">
      <c r="A15" s="8">
        <v>30.4</v>
      </c>
      <c r="B15" s="8">
        <v>808440</v>
      </c>
      <c r="D15" s="8">
        <v>15.7</v>
      </c>
      <c r="E15" s="8">
        <v>57642</v>
      </c>
      <c r="G15">
        <v>15.7</v>
      </c>
      <c r="H15">
        <f t="shared" si="0"/>
        <v>61003.810099999988</v>
      </c>
    </row>
    <row r="16" spans="1:8" x14ac:dyDescent="0.3">
      <c r="A16" s="8">
        <v>32.85</v>
      </c>
      <c r="B16" s="8">
        <v>1110870</v>
      </c>
      <c r="D16" s="8">
        <v>16.925000000000001</v>
      </c>
      <c r="E16" s="8">
        <v>78414.5</v>
      </c>
      <c r="G16">
        <v>16.925000000000001</v>
      </c>
      <c r="H16">
        <f t="shared" si="0"/>
        <v>82343.280719140632</v>
      </c>
    </row>
    <row r="17" spans="1:8" x14ac:dyDescent="0.3">
      <c r="A17" s="8">
        <v>35.299999999999997</v>
      </c>
      <c r="B17" s="8">
        <v>1490460</v>
      </c>
      <c r="D17" s="8">
        <v>18.149999999999999</v>
      </c>
      <c r="E17" s="8">
        <v>104309</v>
      </c>
      <c r="G17">
        <v>18.149999999999999</v>
      </c>
      <c r="H17">
        <f t="shared" si="0"/>
        <v>108848.60600624997</v>
      </c>
    </row>
    <row r="18" spans="1:8" x14ac:dyDescent="0.3">
      <c r="A18" s="8">
        <v>37.75</v>
      </c>
      <c r="B18" s="8">
        <v>1959230</v>
      </c>
      <c r="D18" s="8">
        <v>19.375</v>
      </c>
      <c r="E18" s="8">
        <v>136099</v>
      </c>
      <c r="G18">
        <v>19.375</v>
      </c>
      <c r="H18">
        <f t="shared" si="0"/>
        <v>141293.51196289063</v>
      </c>
    </row>
    <row r="19" spans="1:8" x14ac:dyDescent="0.3">
      <c r="A19" s="8">
        <v>40.200000000000003</v>
      </c>
      <c r="B19" s="8">
        <v>2530080</v>
      </c>
      <c r="D19" s="8">
        <v>20.6</v>
      </c>
      <c r="E19" s="8">
        <v>174612</v>
      </c>
      <c r="G19">
        <v>20.6</v>
      </c>
      <c r="H19">
        <f t="shared" si="0"/>
        <v>180505.76960000006</v>
      </c>
    </row>
    <row r="20" spans="1:8" x14ac:dyDescent="0.3">
      <c r="A20" s="8">
        <v>42.65</v>
      </c>
      <c r="B20" s="8">
        <v>3216750</v>
      </c>
      <c r="D20" s="8">
        <v>21.824999999999999</v>
      </c>
      <c r="E20" s="8">
        <v>220730</v>
      </c>
      <c r="G20">
        <v>21.824999999999999</v>
      </c>
      <c r="H20">
        <f t="shared" si="0"/>
        <v>227367.19493789057</v>
      </c>
    </row>
    <row r="21" spans="1:8" x14ac:dyDescent="0.3">
      <c r="A21" s="8">
        <v>45.1</v>
      </c>
      <c r="B21" s="8">
        <v>4033880</v>
      </c>
      <c r="D21" s="8">
        <v>23.05</v>
      </c>
      <c r="E21" s="8">
        <v>275389</v>
      </c>
      <c r="G21">
        <v>23.05</v>
      </c>
      <c r="H21">
        <f t="shared" si="0"/>
        <v>282813.64900625002</v>
      </c>
    </row>
    <row r="22" spans="1:8" x14ac:dyDescent="0.3">
      <c r="A22" s="8">
        <v>47.55</v>
      </c>
      <c r="B22" s="8">
        <v>4996940</v>
      </c>
      <c r="D22" s="8">
        <v>24.274999999999999</v>
      </c>
      <c r="E22" s="8">
        <v>339579</v>
      </c>
      <c r="G22">
        <v>24.274999999999999</v>
      </c>
      <c r="H22">
        <f t="shared" si="0"/>
        <v>347835.03784414049</v>
      </c>
    </row>
    <row r="23" spans="1:8" x14ac:dyDescent="0.3">
      <c r="A23" s="8">
        <v>50</v>
      </c>
      <c r="B23" s="8">
        <v>6122290</v>
      </c>
      <c r="D23" s="8">
        <v>25.5</v>
      </c>
      <c r="E23" s="8">
        <v>414343</v>
      </c>
      <c r="G23">
        <v>25.5</v>
      </c>
      <c r="H23">
        <f t="shared" si="0"/>
        <v>423475.3125</v>
      </c>
    </row>
    <row r="24" spans="1:8" x14ac:dyDescent="0.3">
      <c r="D24" s="8">
        <v>26.725000000000001</v>
      </c>
      <c r="E24" s="8">
        <v>500781</v>
      </c>
      <c r="G24">
        <v>26.725000000000001</v>
      </c>
      <c r="H24">
        <f t="shared" si="0"/>
        <v>510832.46903164068</v>
      </c>
    </row>
    <row r="25" spans="1:8" x14ac:dyDescent="0.3">
      <c r="D25" s="8">
        <v>27.95</v>
      </c>
      <c r="E25" s="8">
        <v>600043</v>
      </c>
      <c r="G25">
        <v>27.95</v>
      </c>
      <c r="H25">
        <f t="shared" si="0"/>
        <v>611058.54850625002</v>
      </c>
    </row>
    <row r="26" spans="1:8" x14ac:dyDescent="0.3">
      <c r="D26" s="8">
        <v>29.175000000000001</v>
      </c>
      <c r="E26" s="8">
        <v>713336</v>
      </c>
      <c r="G26">
        <v>29.175000000000001</v>
      </c>
      <c r="H26">
        <f t="shared" si="0"/>
        <v>725359.63700039079</v>
      </c>
    </row>
    <row r="27" spans="1:8" x14ac:dyDescent="0.3">
      <c r="D27" s="8">
        <v>30.4</v>
      </c>
      <c r="E27" s="8">
        <v>841920</v>
      </c>
      <c r="G27">
        <v>30.4</v>
      </c>
      <c r="H27">
        <f t="shared" si="0"/>
        <v>854995.86560000002</v>
      </c>
    </row>
    <row r="28" spans="1:8" x14ac:dyDescent="0.3">
      <c r="D28" s="8">
        <v>31.625</v>
      </c>
      <c r="E28" s="8">
        <v>987110</v>
      </c>
      <c r="G28">
        <v>31.625</v>
      </c>
      <c r="H28">
        <f t="shared" si="0"/>
        <v>1001281.4104003906</v>
      </c>
    </row>
    <row r="29" spans="1:8" x14ac:dyDescent="0.3">
      <c r="D29" s="8">
        <v>32.85</v>
      </c>
      <c r="E29" s="8">
        <v>1150270</v>
      </c>
      <c r="G29">
        <v>32.85</v>
      </c>
      <c r="H29">
        <f t="shared" si="0"/>
        <v>1165584.4925062505</v>
      </c>
    </row>
    <row r="30" spans="1:8" x14ac:dyDescent="0.3">
      <c r="D30" s="8">
        <v>34.075000000000003</v>
      </c>
      <c r="E30" s="8">
        <v>1332830</v>
      </c>
      <c r="G30">
        <v>34.075000000000003</v>
      </c>
      <c r="H30">
        <f t="shared" si="0"/>
        <v>1349327.378031641</v>
      </c>
    </row>
    <row r="31" spans="1:8" x14ac:dyDescent="0.3">
      <c r="D31" s="8">
        <v>35.299999999999997</v>
      </c>
      <c r="E31" s="8">
        <v>1536260</v>
      </c>
      <c r="G31">
        <v>35.299999999999997</v>
      </c>
      <c r="H31">
        <f t="shared" si="0"/>
        <v>1553986.3780999994</v>
      </c>
    </row>
    <row r="32" spans="1:8" x14ac:dyDescent="0.3">
      <c r="D32" s="8">
        <v>36.524999999999999</v>
      </c>
      <c r="E32" s="8">
        <v>1762100</v>
      </c>
      <c r="G32">
        <v>36.524999999999999</v>
      </c>
      <c r="H32">
        <f t="shared" si="0"/>
        <v>1781091.8488441405</v>
      </c>
    </row>
    <row r="33" spans="4:13" x14ac:dyDescent="0.3">
      <c r="D33" s="8">
        <v>37.75</v>
      </c>
      <c r="E33" s="8">
        <v>2011910</v>
      </c>
      <c r="G33">
        <v>37.75</v>
      </c>
      <c r="H33">
        <f t="shared" si="0"/>
        <v>2032228.19140625</v>
      </c>
    </row>
    <row r="34" spans="4:13" x14ac:dyDescent="0.3">
      <c r="D34" s="8">
        <v>38.975000000000001</v>
      </c>
      <c r="E34" s="8">
        <v>2287360</v>
      </c>
      <c r="G34">
        <v>38.975000000000001</v>
      </c>
      <c r="H34">
        <f t="shared" si="0"/>
        <v>2309033.851937891</v>
      </c>
    </row>
    <row r="35" spans="4:13" x14ac:dyDescent="0.3">
      <c r="D35" s="8">
        <v>40.200000000000003</v>
      </c>
      <c r="E35" s="8">
        <v>2590120</v>
      </c>
      <c r="G35">
        <v>40.200000000000003</v>
      </c>
      <c r="H35">
        <f t="shared" si="0"/>
        <v>2613201.3216000008</v>
      </c>
    </row>
    <row r="36" spans="4:13" x14ac:dyDescent="0.3">
      <c r="D36" s="8">
        <v>41.424999999999997</v>
      </c>
      <c r="E36" s="8">
        <v>2921950</v>
      </c>
      <c r="G36">
        <v>41.424999999999997</v>
      </c>
      <c r="H36">
        <f t="shared" si="0"/>
        <v>2946477.1365628904</v>
      </c>
    </row>
    <row r="37" spans="4:13" x14ac:dyDescent="0.3">
      <c r="D37" s="8">
        <v>42.65</v>
      </c>
      <c r="E37" s="8">
        <v>3284640</v>
      </c>
      <c r="G37">
        <v>42.65</v>
      </c>
      <c r="H37">
        <f t="shared" si="0"/>
        <v>3310661.8780062492</v>
      </c>
      <c r="J37" s="18" t="s">
        <v>9</v>
      </c>
      <c r="K37" s="19"/>
      <c r="L37" s="20"/>
      <c r="M37" s="24">
        <f>H43-B23</f>
        <v>130210</v>
      </c>
    </row>
    <row r="38" spans="4:13" x14ac:dyDescent="0.3">
      <c r="D38" s="8">
        <v>43.875</v>
      </c>
      <c r="E38" s="8">
        <v>3680050</v>
      </c>
      <c r="G38">
        <v>43.875</v>
      </c>
      <c r="H38">
        <f t="shared" si="0"/>
        <v>3707610.1721191406</v>
      </c>
      <c r="J38" s="18" t="s">
        <v>10</v>
      </c>
      <c r="K38" s="19"/>
      <c r="L38" s="20"/>
      <c r="M38" s="25">
        <f>H43-E43</f>
        <v>35900</v>
      </c>
    </row>
    <row r="39" spans="4:13" x14ac:dyDescent="0.3">
      <c r="D39" s="8">
        <v>45.1</v>
      </c>
      <c r="E39" s="8">
        <v>4110090</v>
      </c>
      <c r="G39">
        <v>45.1</v>
      </c>
      <c r="H39">
        <f t="shared" si="0"/>
        <v>4139230.6901000007</v>
      </c>
      <c r="J39" s="21" t="s">
        <v>11</v>
      </c>
      <c r="K39" s="22"/>
      <c r="L39" s="23"/>
      <c r="M39" s="17">
        <f>M37/M38</f>
        <v>3.6270194986072424</v>
      </c>
    </row>
    <row r="40" spans="4:13" x14ac:dyDescent="0.3">
      <c r="D40" s="8">
        <v>46.325000000000003</v>
      </c>
      <c r="E40" s="8">
        <v>4576720</v>
      </c>
      <c r="G40">
        <v>46.325000000000003</v>
      </c>
      <c r="H40">
        <f t="shared" si="0"/>
        <v>4607486.148156642</v>
      </c>
    </row>
    <row r="41" spans="4:13" x14ac:dyDescent="0.3">
      <c r="D41" s="8">
        <v>47.55</v>
      </c>
      <c r="E41" s="8">
        <v>5081960</v>
      </c>
      <c r="G41">
        <v>47.55</v>
      </c>
      <c r="H41">
        <f t="shared" si="0"/>
        <v>5114393.3075062484</v>
      </c>
    </row>
    <row r="42" spans="4:13" x14ac:dyDescent="0.3">
      <c r="D42" s="8">
        <v>48.774999999999999</v>
      </c>
      <c r="E42" s="8">
        <v>5627880</v>
      </c>
      <c r="G42">
        <v>48.774999999999999</v>
      </c>
      <c r="H42">
        <f t="shared" si="0"/>
        <v>5662022.9743753895</v>
      </c>
    </row>
    <row r="43" spans="4:13" x14ac:dyDescent="0.3">
      <c r="D43" s="8">
        <v>50</v>
      </c>
      <c r="E43" s="8">
        <v>6216600</v>
      </c>
      <c r="G43">
        <v>50</v>
      </c>
      <c r="H43">
        <f t="shared" si="0"/>
        <v>6252500</v>
      </c>
    </row>
  </sheetData>
  <mergeCells count="4">
    <mergeCell ref="A1:E1"/>
    <mergeCell ref="J37:L37"/>
    <mergeCell ref="J38:L38"/>
    <mergeCell ref="J39:L3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F725E-1C79-4332-95EC-1A7F79A59BAD}">
  <dimension ref="A1:M45"/>
  <sheetViews>
    <sheetView topLeftCell="A16" workbookViewId="0">
      <selection activeCell="M38" sqref="M38"/>
    </sheetView>
  </sheetViews>
  <sheetFormatPr defaultRowHeight="14.4" x14ac:dyDescent="0.3"/>
  <cols>
    <col min="1" max="1" width="9" bestFit="1" customWidth="1"/>
    <col min="2" max="2" width="10.5546875" bestFit="1" customWidth="1"/>
    <col min="4" max="4" width="9" bestFit="1" customWidth="1"/>
    <col min="5" max="5" width="10.5546875" bestFit="1" customWidth="1"/>
    <col min="13" max="13" width="10.5546875" bestFit="1" customWidth="1"/>
  </cols>
  <sheetData>
    <row r="1" spans="1:8" x14ac:dyDescent="0.3">
      <c r="A1" s="7" t="s">
        <v>5</v>
      </c>
      <c r="B1" s="7"/>
      <c r="C1" s="7"/>
      <c r="D1" s="7"/>
      <c r="E1" s="7"/>
    </row>
    <row r="3" spans="1:8" x14ac:dyDescent="0.3">
      <c r="A3" t="s">
        <v>2</v>
      </c>
      <c r="B3" t="s">
        <v>3</v>
      </c>
      <c r="D3" t="s">
        <v>2</v>
      </c>
      <c r="E3" t="s">
        <v>3</v>
      </c>
      <c r="G3" t="s">
        <v>2</v>
      </c>
      <c r="H3" t="s">
        <v>3</v>
      </c>
    </row>
    <row r="4" spans="1:8" x14ac:dyDescent="0.3">
      <c r="A4" s="8">
        <v>1</v>
      </c>
      <c r="B4" s="8">
        <v>1</v>
      </c>
      <c r="C4" s="8"/>
      <c r="D4" s="8">
        <v>1</v>
      </c>
      <c r="E4" s="8">
        <v>1</v>
      </c>
      <c r="F4" s="8"/>
      <c r="G4">
        <v>1</v>
      </c>
      <c r="H4">
        <f>POWER(G4,4)</f>
        <v>1</v>
      </c>
    </row>
    <row r="5" spans="1:8" x14ac:dyDescent="0.3">
      <c r="A5" s="8">
        <v>3.45</v>
      </c>
      <c r="B5" s="8">
        <v>10.8</v>
      </c>
      <c r="C5" s="8"/>
      <c r="D5" s="8">
        <v>2.2250000000000001</v>
      </c>
      <c r="E5" s="8">
        <v>5.9</v>
      </c>
      <c r="F5" s="8"/>
      <c r="G5">
        <v>2.2250000000000001</v>
      </c>
      <c r="H5">
        <f t="shared" ref="H5:H44" si="0">POWER(G5,4)</f>
        <v>24.508687890625005</v>
      </c>
    </row>
    <row r="6" spans="1:8" x14ac:dyDescent="0.3">
      <c r="A6" s="8">
        <v>5.9</v>
      </c>
      <c r="B6" s="8">
        <v>81.694599999999994</v>
      </c>
      <c r="C6" s="8"/>
      <c r="D6" s="8">
        <v>3.45</v>
      </c>
      <c r="E6" s="8">
        <v>25.637699999999999</v>
      </c>
      <c r="F6" s="8"/>
      <c r="G6">
        <v>3.45</v>
      </c>
      <c r="H6">
        <f t="shared" si="0"/>
        <v>141.66950625000004</v>
      </c>
    </row>
    <row r="7" spans="1:8" x14ac:dyDescent="0.3">
      <c r="A7" s="8">
        <v>8.35</v>
      </c>
      <c r="B7" s="8">
        <v>622.125</v>
      </c>
      <c r="C7" s="8"/>
      <c r="D7" s="8">
        <v>4.6749999999999998</v>
      </c>
      <c r="E7" s="8">
        <v>118.288</v>
      </c>
      <c r="F7" s="8"/>
      <c r="G7">
        <v>4.6749999999999998</v>
      </c>
      <c r="H7">
        <f t="shared" si="0"/>
        <v>477.66834414062498</v>
      </c>
    </row>
    <row r="8" spans="1:8" x14ac:dyDescent="0.3">
      <c r="A8" s="8">
        <v>10.8</v>
      </c>
      <c r="B8" s="8">
        <v>2868.53</v>
      </c>
      <c r="C8" s="8"/>
      <c r="D8" s="8">
        <v>5.9</v>
      </c>
      <c r="E8" s="8">
        <v>402.74900000000002</v>
      </c>
      <c r="F8" s="8"/>
      <c r="G8">
        <v>5.9</v>
      </c>
      <c r="H8">
        <f t="shared" si="0"/>
        <v>1211.7361000000001</v>
      </c>
    </row>
    <row r="9" spans="1:8" x14ac:dyDescent="0.3">
      <c r="A9" s="8">
        <v>13.25</v>
      </c>
      <c r="B9" s="8">
        <v>9085.1299999999992</v>
      </c>
      <c r="C9" s="8"/>
      <c r="D9" s="8">
        <v>7.125</v>
      </c>
      <c r="E9" s="8">
        <v>1055.98</v>
      </c>
      <c r="F9" s="8"/>
      <c r="G9">
        <v>7.125</v>
      </c>
      <c r="H9">
        <f t="shared" si="0"/>
        <v>2577.148681640625</v>
      </c>
    </row>
    <row r="10" spans="1:8" x14ac:dyDescent="0.3">
      <c r="A10" s="8">
        <v>15.7</v>
      </c>
      <c r="B10" s="8">
        <v>22448.7</v>
      </c>
      <c r="C10" s="8"/>
      <c r="D10" s="8">
        <v>8.35</v>
      </c>
      <c r="E10" s="8">
        <v>2307.13</v>
      </c>
      <c r="F10" s="8"/>
      <c r="G10">
        <v>8.35</v>
      </c>
      <c r="H10">
        <f t="shared" si="0"/>
        <v>4861.2270062499992</v>
      </c>
    </row>
    <row r="11" spans="1:8" x14ac:dyDescent="0.3">
      <c r="A11" s="8">
        <v>18.149999999999999</v>
      </c>
      <c r="B11" s="8">
        <v>46962</v>
      </c>
      <c r="C11" s="8"/>
      <c r="D11" s="8">
        <v>9.5749999999999993</v>
      </c>
      <c r="E11" s="8">
        <v>4438.04</v>
      </c>
      <c r="F11" s="8"/>
      <c r="G11">
        <v>9.5749999999999993</v>
      </c>
      <c r="H11">
        <f t="shared" si="0"/>
        <v>8405.3370003906239</v>
      </c>
    </row>
    <row r="12" spans="1:8" x14ac:dyDescent="0.3">
      <c r="A12" s="8">
        <v>20.6</v>
      </c>
      <c r="B12" s="8">
        <v>87470.2</v>
      </c>
      <c r="C12" s="8"/>
      <c r="D12" s="8">
        <v>10.8</v>
      </c>
      <c r="E12" s="8">
        <v>7784.81</v>
      </c>
      <c r="F12" s="8"/>
      <c r="G12">
        <v>10.8</v>
      </c>
      <c r="H12">
        <f t="shared" si="0"/>
        <v>13604.889600000004</v>
      </c>
    </row>
    <row r="13" spans="1:8" x14ac:dyDescent="0.3">
      <c r="A13" s="8">
        <v>23.05</v>
      </c>
      <c r="B13" s="8">
        <v>149688</v>
      </c>
      <c r="C13" s="8"/>
      <c r="D13" s="8">
        <v>12.025</v>
      </c>
      <c r="E13" s="8">
        <v>12738</v>
      </c>
      <c r="F13" s="8"/>
      <c r="G13">
        <v>12.025</v>
      </c>
      <c r="H13">
        <f t="shared" si="0"/>
        <v>20909.340750390627</v>
      </c>
    </row>
    <row r="14" spans="1:8" x14ac:dyDescent="0.3">
      <c r="A14" s="8">
        <v>25.5</v>
      </c>
      <c r="B14" s="8">
        <v>240199</v>
      </c>
      <c r="C14" s="8"/>
      <c r="D14" s="8">
        <v>13.25</v>
      </c>
      <c r="E14" s="8">
        <v>19742.099999999999</v>
      </c>
      <c r="F14" s="8"/>
      <c r="G14">
        <v>13.25</v>
      </c>
      <c r="H14">
        <f t="shared" si="0"/>
        <v>30822.19140625</v>
      </c>
    </row>
    <row r="15" spans="1:8" x14ac:dyDescent="0.3">
      <c r="A15" s="8">
        <v>27.95</v>
      </c>
      <c r="B15" s="8">
        <v>366454</v>
      </c>
      <c r="C15" s="8"/>
      <c r="D15" s="8">
        <v>14.475</v>
      </c>
      <c r="E15" s="8">
        <v>29295.9</v>
      </c>
      <c r="F15" s="8"/>
      <c r="G15">
        <v>14.475</v>
      </c>
      <c r="H15">
        <f t="shared" si="0"/>
        <v>43900.987531640618</v>
      </c>
    </row>
    <row r="16" spans="1:8" x14ac:dyDescent="0.3">
      <c r="A16" s="8">
        <v>30.4</v>
      </c>
      <c r="B16" s="8">
        <v>536766</v>
      </c>
      <c r="C16" s="8"/>
      <c r="D16" s="8">
        <v>15.7</v>
      </c>
      <c r="E16" s="8">
        <v>41951.9</v>
      </c>
      <c r="F16" s="8"/>
      <c r="G16">
        <v>15.7</v>
      </c>
      <c r="H16">
        <f t="shared" si="0"/>
        <v>60757.32009999999</v>
      </c>
    </row>
    <row r="17" spans="1:8" x14ac:dyDescent="0.3">
      <c r="A17" s="8">
        <v>32.85</v>
      </c>
      <c r="B17" s="8">
        <v>760314</v>
      </c>
      <c r="C17" s="8"/>
      <c r="D17" s="8">
        <v>16.925000000000001</v>
      </c>
      <c r="E17" s="8">
        <v>58316.7</v>
      </c>
      <c r="F17" s="8"/>
      <c r="G17">
        <v>16.925000000000001</v>
      </c>
      <c r="H17">
        <f t="shared" si="0"/>
        <v>82056.82509414063</v>
      </c>
    </row>
    <row r="18" spans="1:8" x14ac:dyDescent="0.3">
      <c r="A18" s="8">
        <v>35.299999999999997</v>
      </c>
      <c r="B18" s="8">
        <v>1047140</v>
      </c>
      <c r="C18" s="8"/>
      <c r="D18" s="8">
        <v>18.149999999999999</v>
      </c>
      <c r="E18" s="8">
        <v>79051.199999999997</v>
      </c>
      <c r="F18" s="8"/>
      <c r="G18">
        <v>18.149999999999999</v>
      </c>
      <c r="H18">
        <f t="shared" si="0"/>
        <v>108519.18350624997</v>
      </c>
    </row>
    <row r="19" spans="1:8" x14ac:dyDescent="0.3">
      <c r="A19" s="8">
        <v>37.75</v>
      </c>
      <c r="B19" s="8">
        <v>1408150</v>
      </c>
      <c r="C19" s="8"/>
      <c r="D19" s="8">
        <v>19.375</v>
      </c>
      <c r="E19" s="8">
        <v>104870</v>
      </c>
      <c r="F19" s="8"/>
      <c r="G19">
        <v>19.375</v>
      </c>
      <c r="H19">
        <f t="shared" si="0"/>
        <v>140918.12133789063</v>
      </c>
    </row>
    <row r="20" spans="1:8" x14ac:dyDescent="0.3">
      <c r="A20" s="8">
        <v>40.200000000000003</v>
      </c>
      <c r="B20" s="8">
        <v>1855120</v>
      </c>
      <c r="C20" s="8"/>
      <c r="D20" s="8">
        <v>20.6</v>
      </c>
      <c r="E20" s="8">
        <v>136542</v>
      </c>
      <c r="F20" s="8"/>
      <c r="G20">
        <v>20.6</v>
      </c>
      <c r="H20">
        <f t="shared" si="0"/>
        <v>180081.40960000007</v>
      </c>
    </row>
    <row r="21" spans="1:8" x14ac:dyDescent="0.3">
      <c r="A21" s="8">
        <v>42.65</v>
      </c>
      <c r="B21" s="8">
        <v>2400690</v>
      </c>
      <c r="C21" s="8"/>
      <c r="D21" s="8">
        <v>21.824999999999999</v>
      </c>
      <c r="E21" s="8">
        <v>174890</v>
      </c>
      <c r="F21" s="8"/>
      <c r="G21">
        <v>21.824999999999999</v>
      </c>
      <c r="H21">
        <f t="shared" si="0"/>
        <v>226890.86431289057</v>
      </c>
    </row>
    <row r="22" spans="1:8" x14ac:dyDescent="0.3">
      <c r="A22" s="8">
        <v>45.1</v>
      </c>
      <c r="B22" s="8">
        <v>3058350</v>
      </c>
      <c r="C22" s="8"/>
      <c r="D22" s="8">
        <v>23.05</v>
      </c>
      <c r="E22" s="8">
        <v>220791</v>
      </c>
      <c r="F22" s="8"/>
      <c r="G22">
        <v>23.05</v>
      </c>
      <c r="H22">
        <f t="shared" si="0"/>
        <v>282282.34650625003</v>
      </c>
    </row>
    <row r="23" spans="1:8" x14ac:dyDescent="0.3">
      <c r="A23" s="8">
        <v>47.55</v>
      </c>
      <c r="B23" s="8">
        <v>3842480</v>
      </c>
      <c r="C23" s="8"/>
      <c r="D23" s="8">
        <v>24.274999999999999</v>
      </c>
      <c r="E23" s="8">
        <v>275176</v>
      </c>
      <c r="F23" s="8"/>
      <c r="G23">
        <v>24.274999999999999</v>
      </c>
      <c r="H23">
        <f t="shared" si="0"/>
        <v>347245.76221914048</v>
      </c>
    </row>
    <row r="24" spans="1:8" x14ac:dyDescent="0.3">
      <c r="A24" s="8">
        <v>50</v>
      </c>
      <c r="B24" s="8">
        <v>4768300</v>
      </c>
      <c r="C24" s="8"/>
      <c r="D24" s="8">
        <v>25.5</v>
      </c>
      <c r="E24" s="8">
        <v>339030</v>
      </c>
      <c r="F24" s="8"/>
      <c r="G24">
        <v>25.5</v>
      </c>
      <c r="H24">
        <f t="shared" si="0"/>
        <v>422825.0625</v>
      </c>
    </row>
    <row r="25" spans="1:8" x14ac:dyDescent="0.3">
      <c r="A25" s="8"/>
      <c r="B25" s="8"/>
      <c r="C25" s="8"/>
      <c r="D25" s="8">
        <v>26.725000000000001</v>
      </c>
      <c r="E25" s="8">
        <v>413392</v>
      </c>
      <c r="F25" s="8"/>
      <c r="G25">
        <v>26.725000000000001</v>
      </c>
      <c r="H25">
        <f t="shared" si="0"/>
        <v>510118.24340664066</v>
      </c>
    </row>
    <row r="26" spans="1:8" x14ac:dyDescent="0.3">
      <c r="A26" s="8"/>
      <c r="B26" s="8"/>
      <c r="C26" s="8"/>
      <c r="D26" s="8">
        <v>27.95</v>
      </c>
      <c r="E26" s="8">
        <v>499355</v>
      </c>
      <c r="F26" s="8"/>
      <c r="G26">
        <v>27.95</v>
      </c>
      <c r="H26">
        <f t="shared" si="0"/>
        <v>610277.34600625001</v>
      </c>
    </row>
    <row r="27" spans="1:8" x14ac:dyDescent="0.3">
      <c r="A27" s="8"/>
      <c r="B27" s="8"/>
      <c r="C27" s="8"/>
      <c r="D27" s="8">
        <v>29.175000000000001</v>
      </c>
      <c r="E27" s="8">
        <v>598065</v>
      </c>
      <c r="F27" s="8"/>
      <c r="G27">
        <v>29.175000000000001</v>
      </c>
      <c r="H27">
        <f t="shared" si="0"/>
        <v>724508.45637539076</v>
      </c>
    </row>
    <row r="28" spans="1:8" x14ac:dyDescent="0.3">
      <c r="A28" s="8"/>
      <c r="B28" s="8"/>
      <c r="C28" s="8"/>
      <c r="D28" s="8">
        <v>30.4</v>
      </c>
      <c r="E28" s="8">
        <v>710726</v>
      </c>
      <c r="F28" s="8"/>
      <c r="G28">
        <v>30.4</v>
      </c>
      <c r="H28">
        <f t="shared" si="0"/>
        <v>854071.70559999999</v>
      </c>
    </row>
    <row r="29" spans="1:8" x14ac:dyDescent="0.3">
      <c r="A29" s="8"/>
      <c r="B29" s="8"/>
      <c r="C29" s="8"/>
      <c r="D29" s="8">
        <v>31.625</v>
      </c>
      <c r="E29" s="8">
        <v>838590</v>
      </c>
      <c r="F29" s="8"/>
      <c r="G29">
        <v>31.625</v>
      </c>
      <c r="H29">
        <f t="shared" si="0"/>
        <v>1000281.2697753906</v>
      </c>
    </row>
    <row r="30" spans="1:8" x14ac:dyDescent="0.3">
      <c r="A30" s="8"/>
      <c r="B30" s="8"/>
      <c r="C30" s="8"/>
      <c r="D30" s="8">
        <v>32.85</v>
      </c>
      <c r="E30" s="8">
        <v>982968</v>
      </c>
      <c r="F30" s="8"/>
      <c r="G30">
        <v>32.85</v>
      </c>
      <c r="H30">
        <f t="shared" si="0"/>
        <v>1164505.3700062505</v>
      </c>
    </row>
    <row r="31" spans="1:8" x14ac:dyDescent="0.3">
      <c r="A31" s="8"/>
      <c r="B31" s="8"/>
      <c r="C31" s="8"/>
      <c r="D31" s="8">
        <v>34.075000000000003</v>
      </c>
      <c r="E31" s="8">
        <v>1145220</v>
      </c>
      <c r="F31" s="8"/>
      <c r="G31">
        <v>34.075000000000003</v>
      </c>
      <c r="H31">
        <f t="shared" si="0"/>
        <v>1348166.2724066409</v>
      </c>
    </row>
    <row r="32" spans="1:8" x14ac:dyDescent="0.3">
      <c r="A32" s="8"/>
      <c r="B32" s="8"/>
      <c r="C32" s="8"/>
      <c r="D32" s="8">
        <v>35.299999999999997</v>
      </c>
      <c r="E32" s="8">
        <v>1326770</v>
      </c>
      <c r="F32" s="8"/>
      <c r="G32">
        <v>35.299999999999997</v>
      </c>
      <c r="H32">
        <f t="shared" si="0"/>
        <v>1552740.2880999993</v>
      </c>
    </row>
    <row r="33" spans="1:13" x14ac:dyDescent="0.3">
      <c r="A33" s="8"/>
      <c r="B33" s="8"/>
      <c r="C33" s="8"/>
      <c r="D33" s="8">
        <v>36.524999999999999</v>
      </c>
      <c r="E33" s="8">
        <v>1529090</v>
      </c>
      <c r="F33" s="8"/>
      <c r="G33">
        <v>36.524999999999999</v>
      </c>
      <c r="H33">
        <f t="shared" si="0"/>
        <v>1779757.7732191405</v>
      </c>
    </row>
    <row r="34" spans="1:13" x14ac:dyDescent="0.3">
      <c r="A34" s="8"/>
      <c r="B34" s="8"/>
      <c r="C34" s="8"/>
      <c r="D34" s="8">
        <v>37.75</v>
      </c>
      <c r="E34" s="8">
        <v>1753700</v>
      </c>
      <c r="F34" s="8"/>
      <c r="G34">
        <v>37.75</v>
      </c>
      <c r="H34">
        <f t="shared" si="0"/>
        <v>2030803.12890625</v>
      </c>
      <c r="J34" s="18" t="s">
        <v>9</v>
      </c>
      <c r="K34" s="19"/>
      <c r="L34" s="20"/>
      <c r="M34" s="24">
        <f>H44-B24</f>
        <v>1481700</v>
      </c>
    </row>
    <row r="35" spans="1:13" x14ac:dyDescent="0.3">
      <c r="A35" s="8"/>
      <c r="B35" s="8"/>
      <c r="C35" s="8"/>
      <c r="D35" s="8">
        <v>38.975000000000001</v>
      </c>
      <c r="E35" s="8">
        <v>2002170</v>
      </c>
      <c r="F35" s="8"/>
      <c r="G35">
        <v>38.975000000000001</v>
      </c>
      <c r="H35">
        <f t="shared" si="0"/>
        <v>2307514.8013128908</v>
      </c>
      <c r="J35" s="18" t="s">
        <v>10</v>
      </c>
      <c r="K35" s="19"/>
      <c r="L35" s="20"/>
      <c r="M35" s="25">
        <f>H44-E44</f>
        <v>649980</v>
      </c>
    </row>
    <row r="36" spans="1:13" x14ac:dyDescent="0.3">
      <c r="A36" s="8"/>
      <c r="B36" s="8"/>
      <c r="C36" s="8"/>
      <c r="D36" s="8">
        <v>40.200000000000003</v>
      </c>
      <c r="E36" s="8">
        <v>2276150</v>
      </c>
      <c r="F36" s="8"/>
      <c r="G36">
        <v>40.200000000000003</v>
      </c>
      <c r="H36">
        <f t="shared" si="0"/>
        <v>2611585.2816000008</v>
      </c>
      <c r="J36" s="21" t="s">
        <v>11</v>
      </c>
      <c r="K36" s="22"/>
      <c r="L36" s="23"/>
      <c r="M36" s="17">
        <f>M34/M35</f>
        <v>2.2796086033416412</v>
      </c>
    </row>
    <row r="37" spans="1:13" x14ac:dyDescent="0.3">
      <c r="A37" s="8"/>
      <c r="B37" s="8"/>
      <c r="C37" s="8"/>
      <c r="D37" s="8">
        <v>41.424999999999997</v>
      </c>
      <c r="E37" s="8">
        <v>2577330</v>
      </c>
      <c r="F37" s="8"/>
      <c r="G37">
        <v>41.424999999999997</v>
      </c>
      <c r="H37">
        <f t="shared" si="0"/>
        <v>2944761.1059378902</v>
      </c>
    </row>
    <row r="38" spans="1:13" x14ac:dyDescent="0.3">
      <c r="A38" s="8"/>
      <c r="B38" s="8"/>
      <c r="C38" s="8"/>
      <c r="D38" s="8">
        <v>42.65</v>
      </c>
      <c r="E38" s="8">
        <v>2907440</v>
      </c>
      <c r="F38" s="8"/>
      <c r="G38">
        <v>42.65</v>
      </c>
      <c r="H38">
        <f t="shared" si="0"/>
        <v>3308842.8555062492</v>
      </c>
    </row>
    <row r="39" spans="1:13" x14ac:dyDescent="0.3">
      <c r="A39" s="8"/>
      <c r="B39" s="8"/>
      <c r="C39" s="8"/>
      <c r="D39" s="8">
        <v>43.875</v>
      </c>
      <c r="E39" s="8">
        <v>3268270</v>
      </c>
      <c r="F39" s="8"/>
      <c r="G39">
        <v>43.875</v>
      </c>
      <c r="H39">
        <f t="shared" si="0"/>
        <v>3705685.1564941406</v>
      </c>
    </row>
    <row r="40" spans="1:13" x14ac:dyDescent="0.3">
      <c r="A40" s="8"/>
      <c r="B40" s="8"/>
      <c r="C40" s="8"/>
      <c r="D40" s="8">
        <v>45.1</v>
      </c>
      <c r="E40" s="8">
        <v>3661690</v>
      </c>
      <c r="F40" s="8"/>
      <c r="G40">
        <v>45.1</v>
      </c>
      <c r="H40">
        <f t="shared" si="0"/>
        <v>4137196.6801000009</v>
      </c>
    </row>
    <row r="41" spans="1:13" x14ac:dyDescent="0.3">
      <c r="A41" s="8"/>
      <c r="B41" s="8"/>
      <c r="C41" s="8"/>
      <c r="D41" s="8">
        <v>46.325000000000003</v>
      </c>
      <c r="E41" s="8">
        <v>4089580</v>
      </c>
      <c r="F41" s="8"/>
      <c r="G41">
        <v>46.325000000000003</v>
      </c>
      <c r="H41">
        <f t="shared" si="0"/>
        <v>4605340.1425316418</v>
      </c>
    </row>
    <row r="42" spans="1:13" x14ac:dyDescent="0.3">
      <c r="A42" s="8"/>
      <c r="B42" s="8"/>
      <c r="C42" s="8"/>
      <c r="D42" s="8">
        <v>47.55</v>
      </c>
      <c r="E42" s="8">
        <v>4553920</v>
      </c>
      <c r="F42" s="8"/>
      <c r="G42">
        <v>47.55</v>
      </c>
      <c r="H42">
        <f t="shared" si="0"/>
        <v>5112132.3050062479</v>
      </c>
    </row>
    <row r="43" spans="1:13" x14ac:dyDescent="0.3">
      <c r="A43" s="8"/>
      <c r="B43" s="8"/>
      <c r="C43" s="8"/>
      <c r="D43" s="8">
        <v>48.774999999999999</v>
      </c>
      <c r="E43" s="8">
        <v>5056710</v>
      </c>
      <c r="F43" s="8"/>
      <c r="G43">
        <v>48.774999999999999</v>
      </c>
      <c r="H43">
        <f t="shared" si="0"/>
        <v>5659643.9737503892</v>
      </c>
    </row>
    <row r="44" spans="1:13" x14ac:dyDescent="0.3">
      <c r="A44" s="8"/>
      <c r="B44" s="8"/>
      <c r="C44" s="8"/>
      <c r="D44" s="8">
        <v>50</v>
      </c>
      <c r="E44" s="8">
        <v>5600020</v>
      </c>
      <c r="F44" s="8"/>
      <c r="G44">
        <v>50</v>
      </c>
      <c r="H44">
        <f t="shared" si="0"/>
        <v>6250000</v>
      </c>
    </row>
    <row r="45" spans="1:13" x14ac:dyDescent="0.3">
      <c r="A45" s="8"/>
      <c r="B45" s="8"/>
      <c r="C45" s="8"/>
      <c r="D45" s="8"/>
      <c r="E45" s="8"/>
      <c r="F45" s="8"/>
    </row>
  </sheetData>
  <mergeCells count="4">
    <mergeCell ref="A1:E1"/>
    <mergeCell ref="J34:L34"/>
    <mergeCell ref="J35:L35"/>
    <mergeCell ref="J36:L3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C725-7393-4032-8662-E55DCA8EFDC7}">
  <dimension ref="A1:N43"/>
  <sheetViews>
    <sheetView tabSelected="1" topLeftCell="A19" workbookViewId="0">
      <selection activeCell="P35" sqref="P35"/>
    </sheetView>
  </sheetViews>
  <sheetFormatPr defaultRowHeight="14.4" x14ac:dyDescent="0.3"/>
  <sheetData>
    <row r="1" spans="1:8" x14ac:dyDescent="0.3">
      <c r="A1" s="7" t="s">
        <v>6</v>
      </c>
      <c r="B1" s="7"/>
      <c r="C1" s="7"/>
      <c r="D1" s="7"/>
      <c r="E1" s="7"/>
      <c r="F1" s="7"/>
    </row>
    <row r="2" spans="1:8" x14ac:dyDescent="0.3">
      <c r="A2" t="s">
        <v>2</v>
      </c>
      <c r="B2" t="s">
        <v>3</v>
      </c>
      <c r="D2" t="s">
        <v>2</v>
      </c>
      <c r="E2" t="s">
        <v>3</v>
      </c>
      <c r="G2" t="s">
        <v>2</v>
      </c>
      <c r="H2" t="s">
        <v>3</v>
      </c>
    </row>
    <row r="3" spans="1:8" x14ac:dyDescent="0.3">
      <c r="A3">
        <v>6.34</v>
      </c>
      <c r="B3">
        <v>1.8</v>
      </c>
      <c r="D3">
        <v>6.34</v>
      </c>
      <c r="E3">
        <v>1.8</v>
      </c>
      <c r="G3">
        <v>6.34</v>
      </c>
    </row>
    <row r="4" spans="1:8" x14ac:dyDescent="0.3">
      <c r="A4">
        <v>31.023</v>
      </c>
      <c r="B4">
        <v>5.9624600000000001</v>
      </c>
      <c r="D4">
        <v>18.6815</v>
      </c>
      <c r="E4">
        <v>3.88123</v>
      </c>
      <c r="G4">
        <v>6.4314999999999998</v>
      </c>
    </row>
    <row r="5" spans="1:8" x14ac:dyDescent="0.3">
      <c r="A5">
        <v>55.706000000000003</v>
      </c>
      <c r="B5">
        <v>6.7672299999999996</v>
      </c>
      <c r="D5">
        <v>31.023</v>
      </c>
      <c r="E5">
        <v>4.5549099999999996</v>
      </c>
      <c r="G5">
        <v>6.5229999999999997</v>
      </c>
    </row>
    <row r="6" spans="1:8" x14ac:dyDescent="0.3">
      <c r="A6">
        <v>80.388999999999996</v>
      </c>
      <c r="B6">
        <v>8.2812699999999992</v>
      </c>
      <c r="D6">
        <v>43.3645</v>
      </c>
      <c r="E6">
        <v>5.2928100000000002</v>
      </c>
      <c r="G6">
        <v>6.6144999999999996</v>
      </c>
    </row>
    <row r="7" spans="1:8" x14ac:dyDescent="0.3">
      <c r="A7">
        <v>105.072</v>
      </c>
      <c r="B7">
        <v>8.6133299999999995</v>
      </c>
      <c r="D7">
        <v>55.706000000000003</v>
      </c>
      <c r="E7">
        <v>5.5868599999999997</v>
      </c>
      <c r="G7">
        <v>6.7060000000000004</v>
      </c>
    </row>
    <row r="8" spans="1:8" x14ac:dyDescent="0.3">
      <c r="A8">
        <v>129.755</v>
      </c>
      <c r="B8">
        <v>8.8392300000000006</v>
      </c>
      <c r="D8">
        <v>68.047499999999999</v>
      </c>
      <c r="E8">
        <v>5.7986399999999998</v>
      </c>
      <c r="G8">
        <v>6.7975000000000003</v>
      </c>
    </row>
    <row r="9" spans="1:8" x14ac:dyDescent="0.3">
      <c r="A9">
        <v>154.43799999999999</v>
      </c>
      <c r="B9">
        <v>9.0187600000000003</v>
      </c>
      <c r="D9">
        <v>80.388999999999996</v>
      </c>
      <c r="E9">
        <v>5.9698799999999999</v>
      </c>
      <c r="G9">
        <v>6.8890000000000002</v>
      </c>
    </row>
    <row r="10" spans="1:8" x14ac:dyDescent="0.3">
      <c r="A10">
        <v>179.12100000000001</v>
      </c>
      <c r="B10">
        <v>9.1694499999999994</v>
      </c>
      <c r="D10">
        <v>92.730500000000006</v>
      </c>
      <c r="E10">
        <v>6.1148699999999998</v>
      </c>
      <c r="G10">
        <v>6.9805000000000001</v>
      </c>
    </row>
    <row r="11" spans="1:8" x14ac:dyDescent="0.3">
      <c r="A11">
        <v>203.804</v>
      </c>
      <c r="B11">
        <v>9.2997999999999994</v>
      </c>
      <c r="D11">
        <v>105.072</v>
      </c>
      <c r="E11">
        <v>6.24099</v>
      </c>
      <c r="G11">
        <v>7.0720000000000001</v>
      </c>
    </row>
    <row r="12" spans="1:8" x14ac:dyDescent="0.3">
      <c r="A12">
        <v>228.48699999999999</v>
      </c>
      <c r="B12">
        <v>9.4148300000000003</v>
      </c>
      <c r="D12">
        <v>117.413</v>
      </c>
      <c r="E12">
        <v>6.3527399999999998</v>
      </c>
      <c r="G12">
        <v>7.1635</v>
      </c>
    </row>
    <row r="13" spans="1:8" x14ac:dyDescent="0.3">
      <c r="A13">
        <v>253.17</v>
      </c>
      <c r="B13">
        <v>9.5178499999999993</v>
      </c>
      <c r="D13">
        <v>129.755</v>
      </c>
      <c r="E13">
        <v>6.4531299999999998</v>
      </c>
      <c r="G13">
        <v>7.2549999999999999</v>
      </c>
    </row>
    <row r="14" spans="1:8" x14ac:dyDescent="0.3">
      <c r="A14">
        <v>277.85300000000001</v>
      </c>
      <c r="B14">
        <v>9.6111699999999995</v>
      </c>
      <c r="D14">
        <v>142.096</v>
      </c>
      <c r="E14">
        <v>6.5442900000000002</v>
      </c>
      <c r="G14">
        <v>7.3464999999999998</v>
      </c>
    </row>
    <row r="15" spans="1:8" x14ac:dyDescent="0.3">
      <c r="A15">
        <v>302.536</v>
      </c>
      <c r="B15">
        <v>9.6964799999999993</v>
      </c>
      <c r="D15">
        <v>154.43799999999999</v>
      </c>
      <c r="E15">
        <v>6.6277799999999996</v>
      </c>
      <c r="G15">
        <v>7.4379999999999997</v>
      </c>
    </row>
    <row r="16" spans="1:8" x14ac:dyDescent="0.3">
      <c r="A16">
        <v>327.21899999999999</v>
      </c>
      <c r="B16">
        <v>9.7750400000000006</v>
      </c>
      <c r="D16">
        <v>166.78</v>
      </c>
      <c r="E16">
        <v>6.7048100000000002</v>
      </c>
      <c r="G16">
        <v>7.5294999999999996</v>
      </c>
    </row>
    <row r="17" spans="1:14" x14ac:dyDescent="0.3">
      <c r="A17">
        <v>351.90199999999999</v>
      </c>
      <c r="B17">
        <v>9.8478700000000003</v>
      </c>
      <c r="D17">
        <v>179.12100000000001</v>
      </c>
      <c r="E17">
        <v>6.7763099999999996</v>
      </c>
      <c r="G17">
        <v>7.6210000000000004</v>
      </c>
    </row>
    <row r="18" spans="1:14" x14ac:dyDescent="0.3">
      <c r="A18">
        <v>376.58499999999998</v>
      </c>
      <c r="B18">
        <v>9.9157299999999999</v>
      </c>
      <c r="D18">
        <v>191.46299999999999</v>
      </c>
      <c r="E18">
        <v>6.8430299999999997</v>
      </c>
      <c r="G18">
        <v>7.7125000000000004</v>
      </c>
    </row>
    <row r="19" spans="1:14" x14ac:dyDescent="0.3">
      <c r="A19">
        <v>401.26799999999997</v>
      </c>
      <c r="B19">
        <v>9.9792699999999996</v>
      </c>
      <c r="D19">
        <v>203.804</v>
      </c>
      <c r="E19">
        <v>6.9055600000000004</v>
      </c>
      <c r="G19">
        <v>7.8040000000000003</v>
      </c>
    </row>
    <row r="20" spans="1:14" x14ac:dyDescent="0.3">
      <c r="A20">
        <v>425.95100000000002</v>
      </c>
      <c r="B20">
        <v>10.039</v>
      </c>
      <c r="D20">
        <v>216.14500000000001</v>
      </c>
      <c r="E20">
        <v>6.9644000000000004</v>
      </c>
      <c r="G20">
        <v>7.8955000000000002</v>
      </c>
    </row>
    <row r="21" spans="1:14" x14ac:dyDescent="0.3">
      <c r="A21">
        <v>450.63400000000001</v>
      </c>
      <c r="B21">
        <v>10.0954</v>
      </c>
      <c r="D21">
        <v>228.48699999999999</v>
      </c>
      <c r="E21">
        <v>7.0199699999999998</v>
      </c>
      <c r="G21">
        <v>7.9870000000000001</v>
      </c>
    </row>
    <row r="22" spans="1:14" x14ac:dyDescent="0.3">
      <c r="A22">
        <v>475.31700000000001</v>
      </c>
      <c r="B22">
        <v>10.1487</v>
      </c>
      <c r="D22">
        <v>240.828</v>
      </c>
      <c r="E22">
        <v>7.0726100000000001</v>
      </c>
      <c r="G22">
        <v>8.0785</v>
      </c>
    </row>
    <row r="23" spans="1:14" x14ac:dyDescent="0.3">
      <c r="A23">
        <v>500</v>
      </c>
      <c r="B23">
        <v>10.199400000000001</v>
      </c>
      <c r="D23">
        <v>253.17</v>
      </c>
      <c r="E23">
        <v>7.1226200000000004</v>
      </c>
      <c r="G23">
        <v>8.17</v>
      </c>
    </row>
    <row r="24" spans="1:14" x14ac:dyDescent="0.3">
      <c r="D24">
        <v>265.51100000000002</v>
      </c>
      <c r="E24">
        <v>7.1702399999999997</v>
      </c>
      <c r="G24">
        <v>8.2614999999999998</v>
      </c>
    </row>
    <row r="25" spans="1:14" x14ac:dyDescent="0.3">
      <c r="D25">
        <v>277.85300000000001</v>
      </c>
      <c r="E25">
        <v>7.2156900000000004</v>
      </c>
      <c r="G25">
        <v>8.3529999999999998</v>
      </c>
    </row>
    <row r="26" spans="1:14" x14ac:dyDescent="0.3">
      <c r="D26">
        <v>290.19400000000002</v>
      </c>
      <c r="E26">
        <v>7.2591700000000001</v>
      </c>
      <c r="G26">
        <v>8.4444999999999997</v>
      </c>
    </row>
    <row r="27" spans="1:14" x14ac:dyDescent="0.3">
      <c r="D27">
        <v>302.536</v>
      </c>
      <c r="E27">
        <v>7.3008300000000004</v>
      </c>
      <c r="G27">
        <v>8.5359999999999996</v>
      </c>
    </row>
    <row r="28" spans="1:14" x14ac:dyDescent="0.3">
      <c r="D28">
        <v>314.87700000000001</v>
      </c>
      <c r="E28">
        <v>7.3408300000000004</v>
      </c>
      <c r="G28">
        <v>8.6274999999999995</v>
      </c>
    </row>
    <row r="29" spans="1:14" x14ac:dyDescent="0.3">
      <c r="D29">
        <v>327.21899999999999</v>
      </c>
      <c r="E29">
        <v>7.3792900000000001</v>
      </c>
      <c r="G29">
        <v>8.7189999999999994</v>
      </c>
    </row>
    <row r="30" spans="1:14" x14ac:dyDescent="0.3">
      <c r="D30">
        <v>339.56</v>
      </c>
      <c r="E30">
        <v>7.4163199999999998</v>
      </c>
      <c r="G30">
        <v>8.8104999999999993</v>
      </c>
    </row>
    <row r="31" spans="1:14" x14ac:dyDescent="0.3">
      <c r="D31">
        <v>351.90199999999999</v>
      </c>
      <c r="E31">
        <v>7.4520299999999997</v>
      </c>
      <c r="G31">
        <v>8.9019999999999992</v>
      </c>
      <c r="K31" s="18" t="s">
        <v>9</v>
      </c>
      <c r="L31" s="19"/>
      <c r="M31" s="20"/>
      <c r="N31" s="16"/>
    </row>
    <row r="32" spans="1:14" x14ac:dyDescent="0.3">
      <c r="D32">
        <v>364.24299999999999</v>
      </c>
      <c r="E32">
        <v>7.4865000000000004</v>
      </c>
      <c r="G32">
        <v>8.9934999999999992</v>
      </c>
      <c r="K32" s="18" t="s">
        <v>10</v>
      </c>
      <c r="L32" s="19"/>
      <c r="M32" s="20"/>
      <c r="N32" s="17"/>
    </row>
    <row r="33" spans="4:14" x14ac:dyDescent="0.3">
      <c r="D33">
        <v>376.58499999999998</v>
      </c>
      <c r="E33">
        <v>7.5198299999999998</v>
      </c>
      <c r="G33">
        <v>9.0850000000000009</v>
      </c>
      <c r="K33" s="21" t="s">
        <v>11</v>
      </c>
      <c r="L33" s="22"/>
      <c r="M33" s="23"/>
      <c r="N33" s="17"/>
    </row>
    <row r="34" spans="4:14" x14ac:dyDescent="0.3">
      <c r="D34">
        <v>388.92599999999999</v>
      </c>
      <c r="E34">
        <v>7.5520899999999997</v>
      </c>
      <c r="G34">
        <v>9.1765000000000008</v>
      </c>
    </row>
    <row r="35" spans="4:14" x14ac:dyDescent="0.3">
      <c r="D35">
        <v>401.26799999999997</v>
      </c>
      <c r="E35">
        <v>7.5833300000000001</v>
      </c>
      <c r="G35">
        <v>9.2680000000000007</v>
      </c>
    </row>
    <row r="36" spans="4:14" x14ac:dyDescent="0.3">
      <c r="D36">
        <v>413.60899999999998</v>
      </c>
      <c r="E36">
        <v>7.6136299999999997</v>
      </c>
      <c r="G36">
        <v>9.3595000000000006</v>
      </c>
    </row>
    <row r="37" spans="4:14" x14ac:dyDescent="0.3">
      <c r="D37">
        <v>425.95100000000002</v>
      </c>
      <c r="E37">
        <v>7.6430300000000004</v>
      </c>
      <c r="G37">
        <v>9.4510000000000005</v>
      </c>
    </row>
    <row r="38" spans="4:14" x14ac:dyDescent="0.3">
      <c r="D38">
        <v>438.29199999999997</v>
      </c>
      <c r="E38">
        <v>7.6715999999999998</v>
      </c>
      <c r="G38">
        <v>9.5425000000000004</v>
      </c>
    </row>
    <row r="39" spans="4:14" x14ac:dyDescent="0.3">
      <c r="D39">
        <v>450.63400000000001</v>
      </c>
      <c r="E39">
        <v>7.69937</v>
      </c>
      <c r="G39">
        <v>9.6340000000000003</v>
      </c>
    </row>
    <row r="40" spans="4:14" x14ac:dyDescent="0.3">
      <c r="D40">
        <v>462.97500000000002</v>
      </c>
      <c r="E40">
        <v>7.7263900000000003</v>
      </c>
      <c r="G40">
        <v>9.7255000000000003</v>
      </c>
    </row>
    <row r="41" spans="4:14" x14ac:dyDescent="0.3">
      <c r="D41">
        <v>475.31700000000001</v>
      </c>
      <c r="E41">
        <v>7.7526999999999999</v>
      </c>
      <c r="G41">
        <v>9.8170000000000002</v>
      </c>
    </row>
    <row r="42" spans="4:14" x14ac:dyDescent="0.3">
      <c r="D42">
        <v>487.65800000000002</v>
      </c>
      <c r="E42">
        <v>7.77834</v>
      </c>
      <c r="G42">
        <v>9.9085000000000001</v>
      </c>
    </row>
    <row r="43" spans="4:14" x14ac:dyDescent="0.3">
      <c r="D43">
        <v>500</v>
      </c>
      <c r="E43">
        <v>7.8033400000000004</v>
      </c>
      <c r="G43">
        <v>10</v>
      </c>
    </row>
  </sheetData>
  <mergeCells count="4">
    <mergeCell ref="A1:F1"/>
    <mergeCell ref="K31:M31"/>
    <mergeCell ref="K32:M32"/>
    <mergeCell ref="K33:M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Какаулин</dc:creator>
  <cp:lastModifiedBy>Praza Naryano</cp:lastModifiedBy>
  <dcterms:created xsi:type="dcterms:W3CDTF">2022-04-29T07:03:42Z</dcterms:created>
  <dcterms:modified xsi:type="dcterms:W3CDTF">2022-06-14T19:53:53Z</dcterms:modified>
</cp:coreProperties>
</file>