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Yaqing/Projects/PAnno/PAnno-db/data/"/>
    </mc:Choice>
  </mc:AlternateContent>
  <xr:revisionPtr revIDLastSave="0" documentId="13_ncr:1_{A18ED628-7905-0E47-ABEF-E687632B5AE5}" xr6:coauthVersionLast="47" xr6:coauthVersionMax="47" xr10:uidLastSave="{00000000-0000-0000-0000-000000000000}"/>
  <bookViews>
    <workbookView xWindow="-5680" yWindow="-21100" windowWidth="38400" windowHeight="21100" xr2:uid="{80DF5D1A-D052-9A4B-8B25-0C906C6D39AD}"/>
  </bookViews>
  <sheets>
    <sheet name="Summary" sheetId="6" r:id="rId1"/>
    <sheet name="Section 1" sheetId="1" r:id="rId2"/>
    <sheet name="Section 2" sheetId="2" r:id="rId3"/>
    <sheet name="Section 3" sheetId="3" r:id="rId4"/>
    <sheet name="Source" sheetId="4" r:id="rId5"/>
    <sheet name="PharmGKB" sheetId="5" r:id="rId6"/>
  </sheets>
  <definedNames>
    <definedName name="_xlnm._FilterDatabase" localSheetId="5" hidden="1">PharmGKB!$A$1:$C$169</definedName>
    <definedName name="_xlnm._FilterDatabase" localSheetId="1" hidden="1">'Section 1'!$A$1:$F$65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2" i="5"/>
  <c r="F3" i="1" s="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F36" i="1" s="1"/>
  <c r="E37" i="1"/>
  <c r="E38" i="1"/>
  <c r="E39" i="1"/>
  <c r="E40" i="1"/>
  <c r="E41" i="1"/>
  <c r="E42" i="1"/>
  <c r="E43" i="1"/>
  <c r="E44" i="1"/>
  <c r="F44" i="1" s="1"/>
  <c r="E45" i="1"/>
  <c r="F45" i="1" s="1"/>
  <c r="E46" i="1"/>
  <c r="E47" i="1"/>
  <c r="E48" i="1"/>
  <c r="E49" i="1"/>
  <c r="E50" i="1"/>
  <c r="E51" i="1"/>
  <c r="E52" i="1"/>
  <c r="F52" i="1" s="1"/>
  <c r="E53" i="1"/>
  <c r="E54" i="1"/>
  <c r="E55" i="1"/>
  <c r="E56" i="1"/>
  <c r="E57" i="1"/>
  <c r="E58" i="1"/>
  <c r="E59" i="1"/>
  <c r="E60" i="1"/>
  <c r="F60" i="1" s="1"/>
  <c r="E61" i="1"/>
  <c r="F61" i="1" s="1"/>
  <c r="E2" i="1"/>
  <c r="F51" i="1" l="1"/>
  <c r="F27" i="1"/>
  <c r="F53" i="1"/>
  <c r="F59" i="1"/>
  <c r="F35" i="1"/>
  <c r="F2" i="1"/>
  <c r="F34" i="1"/>
  <c r="F18" i="1"/>
  <c r="F10" i="1"/>
  <c r="F43" i="1"/>
  <c r="F58" i="1"/>
  <c r="F50" i="1"/>
  <c r="F42" i="1"/>
  <c r="F26" i="1"/>
  <c r="F57" i="1"/>
  <c r="F49" i="1"/>
  <c r="F41" i="1"/>
  <c r="F33" i="1"/>
  <c r="F25" i="1"/>
  <c r="F17" i="1"/>
  <c r="F9" i="1"/>
  <c r="F56" i="1"/>
  <c r="F48" i="1"/>
  <c r="F40" i="1"/>
  <c r="F32" i="1"/>
  <c r="F24" i="1"/>
  <c r="F16" i="1"/>
  <c r="F8" i="1"/>
  <c r="F55" i="1"/>
  <c r="F47" i="1"/>
  <c r="F39" i="1"/>
  <c r="F31" i="1"/>
  <c r="F23" i="1"/>
  <c r="F15" i="1"/>
  <c r="F7" i="1"/>
  <c r="F54" i="1"/>
  <c r="F46" i="1"/>
  <c r="F38" i="1"/>
  <c r="F30" i="1"/>
  <c r="F22" i="1"/>
  <c r="F14" i="1"/>
  <c r="F6" i="1"/>
  <c r="F37" i="1"/>
  <c r="F29" i="1"/>
  <c r="F21" i="1"/>
  <c r="F13" i="1"/>
  <c r="F5" i="1"/>
  <c r="F28" i="1"/>
  <c r="F20" i="1"/>
  <c r="F12" i="1"/>
  <c r="F4" i="1"/>
  <c r="F19" i="1"/>
  <c r="F11" i="1"/>
</calcChain>
</file>

<file path=xl/sharedStrings.xml><?xml version="1.0" encoding="utf-8"?>
<sst xmlns="http://schemas.openxmlformats.org/spreadsheetml/2006/main" count="1329" uniqueCount="354">
  <si>
    <t>Drug</t>
  </si>
  <si>
    <t>Gene</t>
  </si>
  <si>
    <t>Affected Subgroups+</t>
  </si>
  <si>
    <t>Description of Gene-Drug Interaction</t>
  </si>
  <si>
    <t>Abacavir</t>
  </si>
  <si>
    <t>HLA-B</t>
  </si>
  <si>
    <t>*57:01 allele positive</t>
  </si>
  <si>
    <t>Results in higher adverse reaction risk (hypersensitivity reactions). Do not use abacavir in patients positive for HLA-B*57:01.</t>
  </si>
  <si>
    <t>Amifampridine</t>
  </si>
  <si>
    <t>NAT2</t>
  </si>
  <si>
    <t>poor metabolizers</t>
  </si>
  <si>
    <t>Results in higher systemic concentrations and higher adverse reaction risk. Use lowest recommended starting dosage and monitor for adverse reactions. Refer to FDA labeling for specific dosing recommendations.</t>
  </si>
  <si>
    <t>Amifampridine Phosphate</t>
  </si>
  <si>
    <t>Results in higher systemic concentrations. Use lowest recommended starting dosage (15 mg/day) and monitor for adverse reactions.</t>
  </si>
  <si>
    <t>Amphetamine</t>
  </si>
  <si>
    <t>CYP2D6</t>
  </si>
  <si>
    <t>May affect systemic concentrations and adverse reaction risk. Consider lower starting dosage or use alternative agent.</t>
  </si>
  <si>
    <t>Aripiprazole</t>
  </si>
  <si>
    <t>Results in higher systemic concentrations and higher adverse reaction risk. Dosage adjustment is recommended. Refer to FDA labeling for specific dosing recommendations.</t>
  </si>
  <si>
    <t>Aripiprazole Lauroxil</t>
  </si>
  <si>
    <t>Results in higher systemic concentrations. Dosage adjustment is recommended. Refer to FDA labeling for specific dosing recommendations.</t>
  </si>
  <si>
    <t>Atomoxetine</t>
  </si>
  <si>
    <t>Results in higher systemic concentrations and higher adverse reaction risk. Adjust titration interval and increase dosage if tolerated. Refer to FDA labeling for specific dosing recommendations.</t>
  </si>
  <si>
    <t>Azathioprine</t>
  </si>
  <si>
    <t>intermediate or poor metabolizers</t>
  </si>
  <si>
    <t>Alters systemic active metabolite concentration and dosage requirements. Results in higher adverse reaction risk (myelosuppression). Consider alternative therapy in poor metabolizers. Dosage reduction is recommended in intermediate metabolizers for NUDT15 or TPMT. Intermediate metabolizers for both genes may require more substantial dosage reductions. Refer to FDA labeling for specific dosing recommendations.</t>
  </si>
  <si>
    <t>Belinostat</t>
  </si>
  <si>
    <t>UGT1A1</t>
  </si>
  <si>
    <t>*28/*28 (poor metabolizers)</t>
  </si>
  <si>
    <t>May result in higher systemic concentrations and higher adverse reaction risk. Reduce starting dose to 750 mg/m2 in poor metabolizers.</t>
  </si>
  <si>
    <t>Belzutifan</t>
  </si>
  <si>
    <t>Results in higher systemic concentrations and may result in higher adverse reaction risk (anemia, hypoxia). Monitor patients who are poor metabolizers for both genes for adverse reactions.</t>
  </si>
  <si>
    <t>Brexpiprazole</t>
  </si>
  <si>
    <t>Brivaracetam</t>
  </si>
  <si>
    <t>CYP2C19</t>
  </si>
  <si>
    <t>Results in higher systemic concentrations and higher adverse reaction risk. Consider dosage reductions in poor metabolizers.</t>
  </si>
  <si>
    <t>Capecitabine</t>
  </si>
  <si>
    <t>DPYD</t>
  </si>
  <si>
    <t>Results in higher adverse reaction risk (severe, life-threatening, or fatal toxicities). No dosage has proven safe in poor metabolizers, and insufficient data are available to recommend a dosage in intermediate metabolizers. Withhold or discontinue in the presence of early-onset or unusually severe toxicity.</t>
  </si>
  <si>
    <t>Carbamazepine</t>
  </si>
  <si>
    <t>*15:02 allele positive</t>
  </si>
  <si>
    <t>Results in higher adverse reaction risk (severe skin reactions). Avoid use unless potential benefits outweigh risks and consider risks of alternative therapies. Patients positive for HLA-B*15:02 may be at increased risk of severe skin reactions with other drugs that are associated with a risk of Stevens Johnson Syndrome/Toxic Epidermal necrolysis (SJS/TEN). Genotyping is not a substitute for clinical vigilance.</t>
  </si>
  <si>
    <t>Celecoxib</t>
  </si>
  <si>
    <t>CYP2C9</t>
  </si>
  <si>
    <t>poor metabolizers or *3 carriers</t>
  </si>
  <si>
    <t>Citalopram</t>
  </si>
  <si>
    <t>Results in higher systemic concentrations and adverse reaction risk (QT prolongation). The maximum recommended dose is 20 mg.</t>
  </si>
  <si>
    <t>Clobazam</t>
  </si>
  <si>
    <t>Results in higher systemic active metabolite concentrations. Poor metabolism results in higher adverse reaction risk. Dosage adjustment is recommended. Refer to FDA labeling for specific dosing recommendations.</t>
  </si>
  <si>
    <t>Clopidogrel</t>
  </si>
  <si>
    <t>Results in lower systemic active metabolite concentrations, lower antiplatelet response, and may result in higher cardiovascular risk. Consider use of another platelet P2Y12 inhibitor.</t>
  </si>
  <si>
    <t>Clozapine</t>
  </si>
  <si>
    <t>Results in higher systemic concentrations. Dosage reductions may be necessary.</t>
  </si>
  <si>
    <t>Codeine</t>
  </si>
  <si>
    <t>ultrarapid metabolizers</t>
  </si>
  <si>
    <t>Results in higher systemic active metabolite concentrations and higher adverse reaction risk (life-threatening respiratory depression and death). Codeine is contraindicated in children under 12 years of age.</t>
  </si>
  <si>
    <t>Deutetrabenazine</t>
  </si>
  <si>
    <t>Results in higher systemic concentrations and adverse reaction risk (QT prolongation). The maximum recommended dosage should not exceed 36 mg (maximum single dose of 18 mg).</t>
  </si>
  <si>
    <t>Dronabinol</t>
  </si>
  <si>
    <t>May result in higher systemic concentrations and higher adverse reaction risk. Monitor for adverse reactions.</t>
  </si>
  <si>
    <t>Eliglustat</t>
  </si>
  <si>
    <t>ultrarapid, normal, intermediate, or poor metabolizers</t>
  </si>
  <si>
    <t>Alters systemic concentrations, effectiveness, and adverse reaction risk (QT prolongation). Indicated for normal, intermediate, and poor metabolizer patients. Ultrarapid metabolizers may not achieve adequate concentrations to achieve a therapeutic effect. The recommended dosages are based on CYP2D6 metabolizer status. Coadministration with strong CYP3A inhibitors is contraindicated in intermediate and poor CYP2D6 metabolizers. Refer to FDA labeling for specific dosing recommendations.</t>
  </si>
  <si>
    <t>Erdafitinib</t>
  </si>
  <si>
    <t>*3/*3 (poor metabolizers)</t>
  </si>
  <si>
    <t>Flibanserin</t>
  </si>
  <si>
    <t>May result in higher systemic concentrations and higher adverse reaction risk. Monitor patients for adverse reactions.</t>
  </si>
  <si>
    <t>Flurbiprofen</t>
  </si>
  <si>
    <t>Results in higher systemic concentrations. Use a reduced dosage in poor metabolizers.</t>
  </si>
  <si>
    <t>Fluorouracil</t>
  </si>
  <si>
    <t>intermediate or poor metabolizer</t>
  </si>
  <si>
    <t>Results in higher adverse reaction risk (severe, life-threatening, or fatal toxicities). No dosage has proven safe in poor metabolizers and insufficient data are available to recommend a dosage in intermediate metabolizers. Withhold or discontinue in the presence of early-onset or unusually severe toxicity.</t>
  </si>
  <si>
    <t>Fosphenytoin</t>
  </si>
  <si>
    <t>May result in higher systemic concentrations and higher adverse reaction risk (central nervous system toxicity). Consider starting at the lower end of the dosage range and monitor serum concentrations. Refer to FDA labeling for specific dosing recommendations. Carriers of CYP2C9*3 alleles may be at increased risk of severe cutaneous adverse reactions. Consider avoiding fosphenytoin as an alternative to carbamazepine in patients who are CYP2C9*3 carriers. Genotyping is not a substitute for clinical vigilance and patient management.</t>
  </si>
  <si>
    <t>May result in higher adverse reaction risk (severe cutaneous reactions). Patients positive for HLA-B*15:02 may be at increased risk of Stevens Johnson Syndrome/Toxic Epidermal necrolysis (SJS/TEN). Consider avoiding fosphenytoin as an alternative to carbamazepine in patients who are positive for HLA-B*15:02. Genotyping is not a substitute for clinical vigilance and patient management.</t>
  </si>
  <si>
    <t>Gefitinib</t>
  </si>
  <si>
    <t>Results in higher systemic concentrations and higher adverse reaction risk. Monitor for adverse reactions.</t>
  </si>
  <si>
    <t>Iloperidone</t>
  </si>
  <si>
    <t>Results in higher systemic concentrations and higher adverse reaction risk (QT prolongation). Reduce dosage by 50%.</t>
  </si>
  <si>
    <t>Irinotecan</t>
  </si>
  <si>
    <t>Results in higher systemic active metabolite concentrations and higher adverse reaction risk (severe neutropenia). Consider reducing the starting dosage by one level and modify the dosage based on individual patient tolerance.</t>
  </si>
  <si>
    <t>Lofexidine</t>
  </si>
  <si>
    <t>Results in higher systemic concentrations and higher adverse reaction risk. Monitor for orthostatic hypotension and bradycardia.</t>
  </si>
  <si>
    <t>Meclizine</t>
  </si>
  <si>
    <t>ultrarapid, intermediate, or poor metabolizers</t>
  </si>
  <si>
    <t>May affect systemic concentrations. Monitor for adverse reactions and clinical effect.</t>
  </si>
  <si>
    <t>Meloxicam</t>
  </si>
  <si>
    <t>Results in higher systemic concentrations. Consider dose reductions in poor metabolizers. Monitor patients for adverse reactions.</t>
  </si>
  <si>
    <t>Metoclopramide</t>
  </si>
  <si>
    <t>Results in higher systemic concentrations and higher adverse reaction risk. The recommended dosage is lower. Refer to FDA labeling for specific dosing recommendations.</t>
  </si>
  <si>
    <t>Mercaptopurine</t>
  </si>
  <si>
    <t>Alters systemic active metabolite concentration and dosage requirements. Results in higher adverse reaction risk (myelosuppression). Initial dosages should be reduced in poor metabolizers; poor metabolizers generally tolerate 10% or less of the recommended dosage. Intermediate metabolizers may require dosage reductions based on tolerability. Intermediate metabolizers for both genes may require more substantial dosage reductions. Refer to FDA labeling for specific dosing recommendations.</t>
  </si>
  <si>
    <t>Mivacurium</t>
  </si>
  <si>
    <t>BCHE</t>
  </si>
  <si>
    <t>Results in higher systemic concentrations and higher adverse reaction risk (prolonged neuromuscular blockade). Avoid use in poor metabolizers.</t>
  </si>
  <si>
    <t>Oliceridine</t>
  </si>
  <si>
    <t>Results in higher systemic concentrations and higher adverse reaction risk (respiratory depression and sedation). May require less frequent dosing.</t>
  </si>
  <si>
    <t>Pantoprazole</t>
  </si>
  <si>
    <t>Results in higher systemic concentrations. Consider dosage reduction in children who are poor metabolizers. No dosage adjustment is needed for adult patients who are intermediate or poor metabolizers.</t>
  </si>
  <si>
    <t>Phenytoin</t>
  </si>
  <si>
    <t>May result in higher systemic concentrations and higher adverse reaction risk (central nervous system toxicity). Refer to FDA labeling for specific dosing recommendations. Carriers of CYP2C9*3 alleles may be at increased risk of severe cutaneous adverse reactions. Consider avoiding phenytoin as an alternative to carbamazepine in patients who are CYP2C9*3 carriers. Genotyping is not a substitute for clinical vigilance and patient management.</t>
  </si>
  <si>
    <t>May result in higher adverse reaction risk (severe cutaneous reactions). Patients positive for HLA-B*15:02 may be at increased risk of Stevens Johnson Syndrome/Toxic Epidermal necrolysis (SJS/TEN). Consider avoiding phenytoin as an alternative to carbamazepine in patients who are positive for HLA-B*15:02. Genotyping is not a substitute for clinical vigilance and patient management.</t>
  </si>
  <si>
    <t>Pimozide</t>
  </si>
  <si>
    <t>Results in higher systemic concentrations. Dosages should not exceed 0.05 mg/kg in children or 4 mg/day in adults who are poor metabolizers and dosages should not be increased earlier than 14 days.</t>
  </si>
  <si>
    <t>Piroxicam</t>
  </si>
  <si>
    <t>Results in higher systemic concentrations. Consider reducing dosage in poor metabolizers.</t>
  </si>
  <si>
    <t>Pitolisant</t>
  </si>
  <si>
    <t>Results in higher systemic concentrations. Use lowest recommended starting dosage. Refer to FDA labeling for specific dosing recommendations.</t>
  </si>
  <si>
    <t>Propafenone</t>
  </si>
  <si>
    <t>Results in higher systemic concentrations and higher adverse reaction risk (arrhythmia). Avoid use in poor metabolizers taking a CYP3A4 inhibitor.</t>
  </si>
  <si>
    <t>Sacituzumab Govitecan-hziy</t>
  </si>
  <si>
    <t>May result in higher systemic concentrations and adverse reaction risk (neutropenia). Monitor for adverse reactions and tolerance to treatment.</t>
  </si>
  <si>
    <t>Siponimod</t>
  </si>
  <si>
    <t>Results in higher systemic concentrations. Adjust dosage based on genotype. Do not use in patients with CYP2C9 *3/*3 genotype. Refer to FDA labeling for specific dosing recommendations.</t>
  </si>
  <si>
    <t>Succinylcholine</t>
  </si>
  <si>
    <t>Results in higher systemic concentrations and higher adverse reaction risk (prolonged neuromuscular blockade). Avoid use in poor metabolizers. May administer test dose to assess sensitivity and administer cautiously via slow infusion.</t>
  </si>
  <si>
    <t>Tacrolimus</t>
  </si>
  <si>
    <t>CYP3A5</t>
  </si>
  <si>
    <t>intermediate or normal metabolizers</t>
  </si>
  <si>
    <t>Results in lower systemic concentrations, lower probability of achieving target concentrations and may result in higher rejection risk. Measure drug concentrations and adjust dosage based on trough whole blood tacrolimus concentrations.</t>
  </si>
  <si>
    <t>Tetrabenazine</t>
  </si>
  <si>
    <t>Results in higher systemic concentrations. The maximum recommended single dose is 25 mg and should not exceed 50 mg/day.</t>
  </si>
  <si>
    <t>Thioguanine</t>
  </si>
  <si>
    <t>Thioridazine</t>
  </si>
  <si>
    <t>Results in higher systemic concentrations and higher adverse reaction risk (QT prolongation). Predicted effect based on experience with CYP2D6 inhibitors. Contraindicated in poor metabolizers.</t>
  </si>
  <si>
    <t>Tramadol</t>
  </si>
  <si>
    <t>Results in higher systemic and breast milk active metabolite concentrations, which may result in respiratory depression and death. Contraindicated in children under 12 and in adolescents following tonsillectomy/adenoidectomy. Breastfeeding is not recommended during treatment.</t>
  </si>
  <si>
    <t>Valbenazine</t>
  </si>
  <si>
    <t>Results in higher systemic active metabolite concentrations and higher adverse reaction risk (QT prolongation). Dosage reductions may be necessary.</t>
  </si>
  <si>
    <t>Venlafaxine</t>
  </si>
  <si>
    <t>Alters systemic parent drug and metabolite concentrations. Consider dosage reductions.</t>
  </si>
  <si>
    <t>Vortioxetine</t>
  </si>
  <si>
    <t>Results in higher systemic concentrations. The maximum recommended dose is 10 mg.</t>
  </si>
  <si>
    <t>Warfarin</t>
  </si>
  <si>
    <t>Alters systemic concentrations and dosage requirements. Select initial dosage, taking into account clinical and genetic factors. Monitor and adjust dosages based on INR.</t>
  </si>
  <si>
    <t>CYP4F2</t>
  </si>
  <si>
    <t>V433M variant carriers</t>
  </si>
  <si>
    <t>May affect dosage requirements. Monitor and adjust doses based on INR.</t>
  </si>
  <si>
    <t>VKORC1</t>
  </si>
  <si>
    <t>-1639G&gt;A variant carriers</t>
  </si>
  <si>
    <t>Alters dosage requirements. Select initial dosage, taking into account clinical and genetic factors. Monitor and adjust dosages based on INR.</t>
  </si>
  <si>
    <t>Allopurinol</t>
  </si>
  <si>
    <t>*58:01 allele positive</t>
  </si>
  <si>
    <t>Results in higher adverse reaction risk (severe skin reactions).</t>
  </si>
  <si>
    <t>HLA-A</t>
  </si>
  <si>
    <t>*31:01 allele positive</t>
  </si>
  <si>
    <t>Results in higher adverse reaction risk (severe skin reactions). Consider risk and benefit of carbamazepine use in patients positive for HLA-A*31:01. Genotyping is not a substitute for clinical vigilance.</t>
  </si>
  <si>
    <t>Carvedilol</t>
  </si>
  <si>
    <t>Results in higher systemic concentrations and higher adverse reaction risk (dizziness).</t>
  </si>
  <si>
    <t>Cevimeline</t>
  </si>
  <si>
    <t>May result in higher adverse reaction risk. Use with caution.</t>
  </si>
  <si>
    <t>Results in lower systemic active metabolite concentrations and may result in reduced efficacy.</t>
  </si>
  <si>
    <t>Efavirenz</t>
  </si>
  <si>
    <t>CYP2B6</t>
  </si>
  <si>
    <t>Results in higher systemic concentrations and higher adverse reaction risk (QT prolongation).</t>
  </si>
  <si>
    <t>Isoniazid</t>
  </si>
  <si>
    <t>Nonspecific (NAT)</t>
  </si>
  <si>
    <t>May result in higher systemic concentrations and adverse reaction risk.</t>
  </si>
  <si>
    <t>Lapatinib</t>
  </si>
  <si>
    <t>HLA-DRB1</t>
  </si>
  <si>
    <t>*07:01 allele positive</t>
  </si>
  <si>
    <t>Results in higher adverse reaction risk (hepatotoxicity). Monitor liver function tests regardless of genotype.</t>
  </si>
  <si>
    <t>HLA-DQA1</t>
  </si>
  <si>
    <t>*02:01 allele positive</t>
  </si>
  <si>
    <t>Nilotinib</t>
  </si>
  <si>
    <t>Results in higher adverse reaction risk (hyperbilirubinemia).</t>
  </si>
  <si>
    <t>Oxcarbazepine</t>
  </si>
  <si>
    <t>Results in higher adverse reaction risk (severe skin reactions). Patients positive for HLA-B*15:02 may be at increased risk of severe skin reactions with other drugs that are associated with a risk of Stevens Johnson Syndrome/Toxic Epidermal necrolysis (SJS/TEN). Genotyping is not a substitute for clinical vigilance.</t>
  </si>
  <si>
    <t>Pazopanib</t>
  </si>
  <si>
    <t>May result in higher adverse reaction risk (liver enzyme elevations). Monitor liver function tests regardless of genotype.</t>
  </si>
  <si>
    <t>Perphenazine</t>
  </si>
  <si>
    <t>Results in higher systemic concentrations and higher adverse reaction risk.</t>
  </si>
  <si>
    <t>Procainamide</t>
  </si>
  <si>
    <t>Alters systemic parent drug and metabolite concentrations. May result in higher adverse reaction risk.</t>
  </si>
  <si>
    <t>Simvastatin</t>
  </si>
  <si>
    <t>SLCO1B1</t>
  </si>
  <si>
    <t>521 TC or 521 CC (intermediate or poor function transporters)</t>
  </si>
  <si>
    <t>Results in higher systemic concentrations and higher adverse reaction risk (myopathy). The risk of adverse reaction (myopathy) is higher for patients on 80 mg than for those on lower doses.</t>
  </si>
  <si>
    <t>Sulfamethoxazole and Trimethoprim</t>
  </si>
  <si>
    <t>May result in higher adverse reaction risk.</t>
  </si>
  <si>
    <t>Sulfasalazine</t>
  </si>
  <si>
    <t>Results in higher systemic metabolite concentrations and higher adverse reaction risk.</t>
  </si>
  <si>
    <t>Tolterodine</t>
  </si>
  <si>
    <t>Voriconazole</t>
  </si>
  <si>
    <t>Results in higher systemic concentrations and may result in higher adverse reaction risk.</t>
  </si>
  <si>
    <t>Amitriptyline</t>
  </si>
  <si>
    <t>May alter systemic concentrations.</t>
  </si>
  <si>
    <t>Amoxapine</t>
  </si>
  <si>
    <t>Atorvastatin</t>
  </si>
  <si>
    <t>521 CC (poor function transporters)</t>
  </si>
  <si>
    <t>May result in higher systemic concentrations.</t>
  </si>
  <si>
    <t>Avatrombopag</t>
  </si>
  <si>
    <t>Results in higher systemic concentrations.</t>
  </si>
  <si>
    <t>Carisoprodol</t>
  </si>
  <si>
    <t>Results in higher systemic concentrations. Use with caution.</t>
  </si>
  <si>
    <t>Clomipramine</t>
  </si>
  <si>
    <t>Darifenacin</t>
  </si>
  <si>
    <t>Desipramine</t>
  </si>
  <si>
    <t>Dexlansoprazole</t>
  </si>
  <si>
    <t>Diazepam</t>
  </si>
  <si>
    <t>May affect systemic concentrations.</t>
  </si>
  <si>
    <t>Dolutegravir</t>
  </si>
  <si>
    <t>Donepezil</t>
  </si>
  <si>
    <t>ultrarapid or poor metabolizers</t>
  </si>
  <si>
    <t>Alters systemic concentrations.</t>
  </si>
  <si>
    <t>Doxepin</t>
  </si>
  <si>
    <t>Elagolix</t>
  </si>
  <si>
    <t>Escitalopram</t>
  </si>
  <si>
    <t>Esomeprazole</t>
  </si>
  <si>
    <t>Fesoterodine</t>
  </si>
  <si>
    <t>Results in higher systemic active metabolite concentrations.</t>
  </si>
  <si>
    <t>Fluvoxamine</t>
  </si>
  <si>
    <t>Galantamine</t>
  </si>
  <si>
    <t>Results in higher systemic concentrations. Titrate dosage based on tolerability.</t>
  </si>
  <si>
    <t>Hydralazine</t>
  </si>
  <si>
    <t>Ibuprofen</t>
  </si>
  <si>
    <t>Imipramine</t>
  </si>
  <si>
    <t>Lansoprazole</t>
  </si>
  <si>
    <t>Metoprolol</t>
  </si>
  <si>
    <t>Mirabegron</t>
  </si>
  <si>
    <t>Nebivolol</t>
  </si>
  <si>
    <t>Nortriptyline</t>
  </si>
  <si>
    <t>Omeprazole</t>
  </si>
  <si>
    <t>Paroxetine</t>
  </si>
  <si>
    <t>Propranolol</t>
  </si>
  <si>
    <t>Protriptyline</t>
  </si>
  <si>
    <t>Rabeprazole</t>
  </si>
  <si>
    <t>Raltegravir</t>
  </si>
  <si>
    <t>Risperidone</t>
  </si>
  <si>
    <t>Alters systemic parent drug and metabolite concentrations.</t>
  </si>
  <si>
    <t>Rosuvastatin</t>
  </si>
  <si>
    <t>Tamoxifen</t>
  </si>
  <si>
    <t>Results in lower systemic active metabolite concentrations. The impact of CYP2D6 intermediate or poor metabolism on efficacy is not well established.</t>
  </si>
  <si>
    <t>Tamsulosin</t>
  </si>
  <si>
    <t>Results in higher systemic concentrations. Predicted effect based on experience with CYP2D6 inhibitors. Use with caution.</t>
  </si>
  <si>
    <t>Trimipramine</t>
  </si>
  <si>
    <t>Viloxazine</t>
  </si>
  <si>
    <t>Section 1: Pharmacogenetic Associations for which the Data Support Therapeutic Management Recommendations</t>
  </si>
  <si>
    <t>Section 2: Pharmacogenetic Associations for which the Data Indicate a Potential Impact on Safety or Response</t>
  </si>
  <si>
    <t>Section 3: Pharmacogenetic Associations for which the Data Demonstrate a Potential Impact on Pharmacokinetic Properties Only</t>
  </si>
  <si>
    <t>https://www.fda.gov/medical-devices/precision-medicine/table-pharmacogenetic-associations#resources</t>
  </si>
  <si>
    <t>G6PD</t>
  </si>
  <si>
    <t>FOLFIRI</t>
  </si>
  <si>
    <t>NUDT15</t>
  </si>
  <si>
    <t>TPMT</t>
  </si>
  <si>
    <t>SN-38</t>
  </si>
  <si>
    <t>CFTR</t>
  </si>
  <si>
    <t>MTHFR</t>
  </si>
  <si>
    <t>ALDH2</t>
  </si>
  <si>
    <t>CYP3A4</t>
  </si>
  <si>
    <t>CES1</t>
  </si>
  <si>
    <t>APOE</t>
  </si>
  <si>
    <t>IFNL3</t>
  </si>
  <si>
    <t>IFNL4</t>
  </si>
  <si>
    <t>F5</t>
  </si>
  <si>
    <t>-</t>
  </si>
  <si>
    <t>CHRNA5</t>
  </si>
  <si>
    <t>ABCG2</t>
  </si>
  <si>
    <t>ACE</t>
  </si>
  <si>
    <t>RYR1</t>
  </si>
  <si>
    <t>CACNA1S</t>
  </si>
  <si>
    <t>XRCC1</t>
  </si>
  <si>
    <t>Platinum compounds</t>
  </si>
  <si>
    <t>TNF</t>
  </si>
  <si>
    <t>KIF6</t>
  </si>
  <si>
    <t>ADRB2</t>
  </si>
  <si>
    <t>ATIC</t>
  </si>
  <si>
    <t>ADD1</t>
  </si>
  <si>
    <t>EGFR</t>
  </si>
  <si>
    <t>Drugs For Treatment Of Tuberculosis</t>
  </si>
  <si>
    <t>XPNPEP2</t>
  </si>
  <si>
    <t>Ace Inhibitors, Plain</t>
  </si>
  <si>
    <t>MT-ND1</t>
  </si>
  <si>
    <t>MT-RNR1</t>
  </si>
  <si>
    <t>HLA-C</t>
  </si>
  <si>
    <t>ITPA</t>
  </si>
  <si>
    <t>HLA-DPB1</t>
  </si>
  <si>
    <t>FCGR3A</t>
  </si>
  <si>
    <t>CYP2A6</t>
  </si>
  <si>
    <t>SCN1A</t>
  </si>
  <si>
    <t>SLC19A1</t>
  </si>
  <si>
    <t>Gene-Drug</t>
  </si>
  <si>
    <t>Ivacaftor</t>
  </si>
  <si>
    <t>Fluvastatin</t>
  </si>
  <si>
    <t>Methotrexate</t>
  </si>
  <si>
    <t>Pravastatin</t>
  </si>
  <si>
    <t>Ethanol</t>
  </si>
  <si>
    <t>Oxycodone</t>
  </si>
  <si>
    <t>Dapsone</t>
  </si>
  <si>
    <t>Zuclopenthixol</t>
  </si>
  <si>
    <t>Boceprevir</t>
  </si>
  <si>
    <t>Peginterferon Alfa-2a</t>
  </si>
  <si>
    <t>Peginterferon Alfa-2b</t>
  </si>
  <si>
    <t>Ribavirin</t>
  </si>
  <si>
    <t>Hormonal contraceptives for systemic use</t>
  </si>
  <si>
    <t>Interferons</t>
  </si>
  <si>
    <t>Flecainide</t>
  </si>
  <si>
    <t>Mirtazapine</t>
  </si>
  <si>
    <t>Haloperidol</t>
  </si>
  <si>
    <t>Ondansetron</t>
  </si>
  <si>
    <t>Sertraline</t>
  </si>
  <si>
    <t>Nicotine</t>
  </si>
  <si>
    <t>Acenocoumarol</t>
  </si>
  <si>
    <t>Rasburicase</t>
  </si>
  <si>
    <t>Captopril</t>
  </si>
  <si>
    <t>Desflurane</t>
  </si>
  <si>
    <t>Enflurane</t>
  </si>
  <si>
    <t>Halothane</t>
  </si>
  <si>
    <t>Isoflurane</t>
  </si>
  <si>
    <t>Methoxyflurane</t>
  </si>
  <si>
    <t>Sevoflurane</t>
  </si>
  <si>
    <t>Tropisetron</t>
  </si>
  <si>
    <t>Ivacaftor / tezacaftor</t>
  </si>
  <si>
    <t>Etanercept</t>
  </si>
  <si>
    <t>Salmeterol</t>
  </si>
  <si>
    <t>Nevirapine</t>
  </si>
  <si>
    <t>Hydrochlorothiazide</t>
  </si>
  <si>
    <t>Erlotinib</t>
  </si>
  <si>
    <t>Hmg coa reductase inhibitors</t>
  </si>
  <si>
    <t>Hydrocodone</t>
  </si>
  <si>
    <t>Ethambutol</t>
  </si>
  <si>
    <t>Pyrazinamide</t>
  </si>
  <si>
    <t>Rifampin</t>
  </si>
  <si>
    <t>Gentamicin</t>
  </si>
  <si>
    <t>Streptomycin</t>
  </si>
  <si>
    <t>Simvastatin acid</t>
  </si>
  <si>
    <t>Pitavastatin</t>
  </si>
  <si>
    <t>Telaprevir</t>
  </si>
  <si>
    <t>Peginterferon alfa-2b</t>
  </si>
  <si>
    <t>Lamotrigine</t>
  </si>
  <si>
    <t>Lovastatin</t>
  </si>
  <si>
    <t>Bupropion</t>
  </si>
  <si>
    <t>Aminoglycoside antibacterials</t>
  </si>
  <si>
    <t>Aspirin</t>
  </si>
  <si>
    <t>Methazolamide</t>
  </si>
  <si>
    <t>Rituximab</t>
  </si>
  <si>
    <t>Flucloxacillin</t>
  </si>
  <si>
    <t>Lovastatin acid</t>
  </si>
  <si>
    <t>Ivacaftor / lumacaftor</t>
  </si>
  <si>
    <t>Methadone</t>
  </si>
  <si>
    <t>Sulfamethoxazole / trimethoprim</t>
  </si>
  <si>
    <t>Lornoxicam</t>
  </si>
  <si>
    <t>Tenoxicam</t>
  </si>
  <si>
    <t>Atazanavir</t>
  </si>
  <si>
    <t>Atazanavir / ritonavir</t>
  </si>
  <si>
    <t>Phenprocoumon</t>
  </si>
  <si>
    <t>Fentanyl</t>
  </si>
  <si>
    <t>Quetiapine</t>
  </si>
  <si>
    <t>Tegafur</t>
  </si>
  <si>
    <t>TPMT and/or NUDT15</t>
  </si>
  <si>
    <t>CYP2C19 and/or UGT2B17</t>
  </si>
  <si>
    <t>Results in higher systemic concentrations. Reduce starting dose to half of the lowest recommended dose in poor metabolizers. Consider alternative therapy in poor metabolizers with juvenile rheumatoid arthritis.</t>
  </si>
  <si>
    <t>Ultrarapid metabolizers</t>
  </si>
  <si>
    <t>Affected Subgroups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</si>
</sst>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Arial"/>
      <family val="2"/>
    </font>
    <font>
      <b/>
      <sz val="12"/>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www.fda.gov/medical-devices/precision-medicine/table-pharmacogenetic-associ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DDD6-D17A-4240-875F-8AA2B35B4B4B}">
  <dimension ref="A1:D122"/>
  <sheetViews>
    <sheetView tabSelected="1" workbookViewId="0">
      <selection activeCell="C16" sqref="C16"/>
    </sheetView>
  </sheetViews>
  <sheetFormatPr baseColWidth="10" defaultRowHeight="16" x14ac:dyDescent="0.2"/>
  <cols>
    <col min="1" max="1" width="27.5" style="1" customWidth="1"/>
    <col min="2" max="2" width="30.6640625" style="1" bestFit="1" customWidth="1"/>
    <col min="3" max="3" width="50.5" style="1" customWidth="1"/>
    <col min="4" max="16384" width="10.83203125" style="1"/>
  </cols>
  <sheetData>
    <row r="1" spans="1:4" s="2" customFormat="1" x14ac:dyDescent="0.2">
      <c r="A1" s="2" t="s">
        <v>0</v>
      </c>
      <c r="B1" s="2" t="s">
        <v>1</v>
      </c>
      <c r="C1" s="2" t="s">
        <v>353</v>
      </c>
      <c r="D1" s="2" t="s">
        <v>3</v>
      </c>
    </row>
    <row r="2" spans="1:4" x14ac:dyDescent="0.2">
      <c r="A2" s="1" t="s">
        <v>4</v>
      </c>
      <c r="B2" s="1" t="s">
        <v>5</v>
      </c>
      <c r="C2" s="1" t="s">
        <v>6</v>
      </c>
      <c r="D2" s="1" t="s">
        <v>7</v>
      </c>
    </row>
    <row r="3" spans="1:4" x14ac:dyDescent="0.2">
      <c r="A3" s="1" t="s">
        <v>8</v>
      </c>
      <c r="B3" s="1" t="s">
        <v>9</v>
      </c>
      <c r="C3" s="1" t="s">
        <v>10</v>
      </c>
      <c r="D3" s="1" t="s">
        <v>11</v>
      </c>
    </row>
    <row r="4" spans="1:4" x14ac:dyDescent="0.2">
      <c r="A4" s="1" t="s">
        <v>12</v>
      </c>
      <c r="B4" s="1" t="s">
        <v>9</v>
      </c>
      <c r="C4" s="1" t="s">
        <v>10</v>
      </c>
      <c r="D4" s="1" t="s">
        <v>13</v>
      </c>
    </row>
    <row r="5" spans="1:4" x14ac:dyDescent="0.2">
      <c r="A5" s="1" t="s">
        <v>14</v>
      </c>
      <c r="B5" s="1" t="s">
        <v>15</v>
      </c>
      <c r="C5" s="1" t="s">
        <v>10</v>
      </c>
      <c r="D5" s="1" t="s">
        <v>16</v>
      </c>
    </row>
    <row r="6" spans="1:4" x14ac:dyDescent="0.2">
      <c r="A6" s="1" t="s">
        <v>17</v>
      </c>
      <c r="B6" s="1" t="s">
        <v>15</v>
      </c>
      <c r="C6" s="1" t="s">
        <v>10</v>
      </c>
      <c r="D6" s="1" t="s">
        <v>18</v>
      </c>
    </row>
    <row r="7" spans="1:4" x14ac:dyDescent="0.2">
      <c r="A7" s="1" t="s">
        <v>19</v>
      </c>
      <c r="B7" s="1" t="s">
        <v>15</v>
      </c>
      <c r="C7" s="1" t="s">
        <v>10</v>
      </c>
      <c r="D7" s="1" t="s">
        <v>20</v>
      </c>
    </row>
    <row r="8" spans="1:4" x14ac:dyDescent="0.2">
      <c r="A8" s="1" t="s">
        <v>21</v>
      </c>
      <c r="B8" s="1" t="s">
        <v>15</v>
      </c>
      <c r="C8" s="1" t="s">
        <v>10</v>
      </c>
      <c r="D8" s="1" t="s">
        <v>22</v>
      </c>
    </row>
    <row r="9" spans="1:4" x14ac:dyDescent="0.2">
      <c r="A9" s="1" t="s">
        <v>23</v>
      </c>
      <c r="B9" s="1" t="s">
        <v>349</v>
      </c>
      <c r="C9" s="1" t="s">
        <v>24</v>
      </c>
      <c r="D9" s="1" t="s">
        <v>25</v>
      </c>
    </row>
    <row r="10" spans="1:4" x14ac:dyDescent="0.2">
      <c r="A10" s="1" t="s">
        <v>26</v>
      </c>
      <c r="B10" s="1" t="s">
        <v>27</v>
      </c>
      <c r="C10" s="1" t="s">
        <v>28</v>
      </c>
      <c r="D10" s="1" t="s">
        <v>29</v>
      </c>
    </row>
    <row r="11" spans="1:4" x14ac:dyDescent="0.2">
      <c r="A11" s="1" t="s">
        <v>30</v>
      </c>
      <c r="B11" s="1" t="s">
        <v>350</v>
      </c>
      <c r="C11" s="1" t="s">
        <v>10</v>
      </c>
      <c r="D11" s="1" t="s">
        <v>31</v>
      </c>
    </row>
    <row r="12" spans="1:4" x14ac:dyDescent="0.2">
      <c r="A12" s="1" t="s">
        <v>32</v>
      </c>
      <c r="B12" s="1" t="s">
        <v>15</v>
      </c>
      <c r="C12" s="1" t="s">
        <v>10</v>
      </c>
      <c r="D12" s="1" t="s">
        <v>20</v>
      </c>
    </row>
    <row r="13" spans="1:4" x14ac:dyDescent="0.2">
      <c r="A13" s="1" t="s">
        <v>33</v>
      </c>
      <c r="B13" s="1" t="s">
        <v>34</v>
      </c>
      <c r="C13" s="1" t="s">
        <v>24</v>
      </c>
      <c r="D13" s="1" t="s">
        <v>35</v>
      </c>
    </row>
    <row r="14" spans="1:4" x14ac:dyDescent="0.2">
      <c r="A14" s="1" t="s">
        <v>36</v>
      </c>
      <c r="B14" s="1" t="s">
        <v>37</v>
      </c>
      <c r="C14" s="1" t="s">
        <v>24</v>
      </c>
      <c r="D14" s="1" t="s">
        <v>38</v>
      </c>
    </row>
    <row r="15" spans="1:4" x14ac:dyDescent="0.2">
      <c r="A15" s="1" t="s">
        <v>39</v>
      </c>
      <c r="B15" s="1" t="s">
        <v>5</v>
      </c>
      <c r="C15" s="1" t="s">
        <v>40</v>
      </c>
      <c r="D15" s="1" t="s">
        <v>41</v>
      </c>
    </row>
    <row r="16" spans="1:4" x14ac:dyDescent="0.2">
      <c r="A16" s="1" t="s">
        <v>42</v>
      </c>
      <c r="B16" s="1" t="s">
        <v>43</v>
      </c>
      <c r="C16" s="1" t="s">
        <v>44</v>
      </c>
      <c r="D16" s="1" t="s">
        <v>351</v>
      </c>
    </row>
    <row r="17" spans="1:4" x14ac:dyDescent="0.2">
      <c r="A17" s="1" t="s">
        <v>45</v>
      </c>
      <c r="B17" s="1" t="s">
        <v>34</v>
      </c>
      <c r="C17" s="1" t="s">
        <v>10</v>
      </c>
      <c r="D17" s="1" t="s">
        <v>46</v>
      </c>
    </row>
    <row r="18" spans="1:4" x14ac:dyDescent="0.2">
      <c r="A18" s="1" t="s">
        <v>47</v>
      </c>
      <c r="B18" s="1" t="s">
        <v>34</v>
      </c>
      <c r="C18" s="1" t="s">
        <v>24</v>
      </c>
      <c r="D18" s="1" t="s">
        <v>48</v>
      </c>
    </row>
    <row r="19" spans="1:4" x14ac:dyDescent="0.2">
      <c r="A19" s="1" t="s">
        <v>49</v>
      </c>
      <c r="B19" s="1" t="s">
        <v>34</v>
      </c>
      <c r="C19" s="1" t="s">
        <v>24</v>
      </c>
      <c r="D19" s="1" t="s">
        <v>50</v>
      </c>
    </row>
    <row r="20" spans="1:4" x14ac:dyDescent="0.2">
      <c r="A20" s="1" t="s">
        <v>51</v>
      </c>
      <c r="B20" s="1" t="s">
        <v>15</v>
      </c>
      <c r="C20" s="1" t="s">
        <v>10</v>
      </c>
      <c r="D20" s="1" t="s">
        <v>52</v>
      </c>
    </row>
    <row r="21" spans="1:4" x14ac:dyDescent="0.2">
      <c r="A21" s="1" t="s">
        <v>53</v>
      </c>
      <c r="B21" s="1" t="s">
        <v>15</v>
      </c>
      <c r="C21" s="1" t="s">
        <v>54</v>
      </c>
      <c r="D21" s="1" t="s">
        <v>55</v>
      </c>
    </row>
    <row r="22" spans="1:4" x14ac:dyDescent="0.2">
      <c r="A22" s="1" t="s">
        <v>56</v>
      </c>
      <c r="B22" s="1" t="s">
        <v>15</v>
      </c>
      <c r="C22" s="1" t="s">
        <v>10</v>
      </c>
      <c r="D22" s="1" t="s">
        <v>57</v>
      </c>
    </row>
    <row r="23" spans="1:4" x14ac:dyDescent="0.2">
      <c r="A23" s="1" t="s">
        <v>58</v>
      </c>
      <c r="B23" s="1" t="s">
        <v>43</v>
      </c>
      <c r="C23" s="1" t="s">
        <v>24</v>
      </c>
      <c r="D23" s="1" t="s">
        <v>59</v>
      </c>
    </row>
    <row r="24" spans="1:4" x14ac:dyDescent="0.2">
      <c r="A24" s="1" t="s">
        <v>60</v>
      </c>
      <c r="B24" s="1" t="s">
        <v>15</v>
      </c>
      <c r="C24" s="1" t="s">
        <v>61</v>
      </c>
      <c r="D24" s="1" t="s">
        <v>62</v>
      </c>
    </row>
    <row r="25" spans="1:4" x14ac:dyDescent="0.2">
      <c r="A25" s="1" t="s">
        <v>63</v>
      </c>
      <c r="B25" s="1" t="s">
        <v>43</v>
      </c>
      <c r="C25" s="1" t="s">
        <v>64</v>
      </c>
      <c r="D25" s="1" t="s">
        <v>59</v>
      </c>
    </row>
    <row r="26" spans="1:4" x14ac:dyDescent="0.2">
      <c r="A26" s="1" t="s">
        <v>65</v>
      </c>
      <c r="B26" s="1" t="s">
        <v>34</v>
      </c>
      <c r="C26" s="1" t="s">
        <v>10</v>
      </c>
      <c r="D26" s="1" t="s">
        <v>66</v>
      </c>
    </row>
    <row r="27" spans="1:4" x14ac:dyDescent="0.2">
      <c r="A27" s="1" t="s">
        <v>67</v>
      </c>
      <c r="B27" s="1" t="s">
        <v>43</v>
      </c>
      <c r="C27" s="1" t="s">
        <v>44</v>
      </c>
      <c r="D27" s="1" t="s">
        <v>68</v>
      </c>
    </row>
    <row r="28" spans="1:4" x14ac:dyDescent="0.2">
      <c r="A28" s="1" t="s">
        <v>69</v>
      </c>
      <c r="B28" s="1" t="s">
        <v>37</v>
      </c>
      <c r="C28" s="1" t="s">
        <v>70</v>
      </c>
      <c r="D28" s="1" t="s">
        <v>71</v>
      </c>
    </row>
    <row r="29" spans="1:4" x14ac:dyDescent="0.2">
      <c r="A29" s="1" t="s">
        <v>72</v>
      </c>
      <c r="B29" s="1" t="s">
        <v>43</v>
      </c>
      <c r="C29" s="1" t="s">
        <v>24</v>
      </c>
      <c r="D29" s="1" t="s">
        <v>73</v>
      </c>
    </row>
    <row r="30" spans="1:4" x14ac:dyDescent="0.2">
      <c r="A30" s="1" t="s">
        <v>72</v>
      </c>
      <c r="B30" s="1" t="s">
        <v>5</v>
      </c>
      <c r="C30" s="1" t="s">
        <v>40</v>
      </c>
      <c r="D30" s="1" t="s">
        <v>74</v>
      </c>
    </row>
    <row r="31" spans="1:4" x14ac:dyDescent="0.2">
      <c r="A31" s="1" t="s">
        <v>75</v>
      </c>
      <c r="B31" s="1" t="s">
        <v>15</v>
      </c>
      <c r="C31" s="1" t="s">
        <v>10</v>
      </c>
      <c r="D31" s="1" t="s">
        <v>76</v>
      </c>
    </row>
    <row r="32" spans="1:4" x14ac:dyDescent="0.2">
      <c r="A32" s="1" t="s">
        <v>77</v>
      </c>
      <c r="B32" s="1" t="s">
        <v>15</v>
      </c>
      <c r="C32" s="1" t="s">
        <v>10</v>
      </c>
      <c r="D32" s="1" t="s">
        <v>78</v>
      </c>
    </row>
    <row r="33" spans="1:4" x14ac:dyDescent="0.2">
      <c r="A33" s="1" t="s">
        <v>79</v>
      </c>
      <c r="B33" s="1" t="s">
        <v>27</v>
      </c>
      <c r="C33" s="1" t="s">
        <v>28</v>
      </c>
      <c r="D33" s="1" t="s">
        <v>80</v>
      </c>
    </row>
    <row r="34" spans="1:4" x14ac:dyDescent="0.2">
      <c r="A34" s="1" t="s">
        <v>81</v>
      </c>
      <c r="B34" s="1" t="s">
        <v>15</v>
      </c>
      <c r="C34" s="1" t="s">
        <v>10</v>
      </c>
      <c r="D34" s="1" t="s">
        <v>82</v>
      </c>
    </row>
    <row r="35" spans="1:4" x14ac:dyDescent="0.2">
      <c r="A35" s="1" t="s">
        <v>83</v>
      </c>
      <c r="B35" s="1" t="s">
        <v>15</v>
      </c>
      <c r="C35" s="1" t="s">
        <v>84</v>
      </c>
      <c r="D35" s="1" t="s">
        <v>85</v>
      </c>
    </row>
    <row r="36" spans="1:4" x14ac:dyDescent="0.2">
      <c r="A36" s="1" t="s">
        <v>86</v>
      </c>
      <c r="B36" s="1" t="s">
        <v>43</v>
      </c>
      <c r="C36" s="1" t="s">
        <v>44</v>
      </c>
      <c r="D36" s="1" t="s">
        <v>87</v>
      </c>
    </row>
    <row r="37" spans="1:4" x14ac:dyDescent="0.2">
      <c r="A37" s="1" t="s">
        <v>88</v>
      </c>
      <c r="B37" s="1" t="s">
        <v>15</v>
      </c>
      <c r="C37" s="1" t="s">
        <v>10</v>
      </c>
      <c r="D37" s="1" t="s">
        <v>89</v>
      </c>
    </row>
    <row r="38" spans="1:4" x14ac:dyDescent="0.2">
      <c r="A38" s="1" t="s">
        <v>90</v>
      </c>
      <c r="B38" s="1" t="s">
        <v>349</v>
      </c>
      <c r="C38" s="1" t="s">
        <v>24</v>
      </c>
      <c r="D38" s="1" t="s">
        <v>91</v>
      </c>
    </row>
    <row r="39" spans="1:4" x14ac:dyDescent="0.2">
      <c r="A39" s="1" t="s">
        <v>92</v>
      </c>
      <c r="B39" s="1" t="s">
        <v>93</v>
      </c>
      <c r="C39" s="1" t="s">
        <v>24</v>
      </c>
      <c r="D39" s="1" t="s">
        <v>94</v>
      </c>
    </row>
    <row r="40" spans="1:4" x14ac:dyDescent="0.2">
      <c r="A40" s="1" t="s">
        <v>95</v>
      </c>
      <c r="B40" s="1" t="s">
        <v>15</v>
      </c>
      <c r="C40" s="1" t="s">
        <v>10</v>
      </c>
      <c r="D40" s="1" t="s">
        <v>96</v>
      </c>
    </row>
    <row r="41" spans="1:4" x14ac:dyDescent="0.2">
      <c r="A41" s="1" t="s">
        <v>97</v>
      </c>
      <c r="B41" s="1" t="s">
        <v>34</v>
      </c>
      <c r="C41" s="1" t="s">
        <v>24</v>
      </c>
      <c r="D41" s="1" t="s">
        <v>98</v>
      </c>
    </row>
    <row r="42" spans="1:4" x14ac:dyDescent="0.2">
      <c r="A42" s="1" t="s">
        <v>99</v>
      </c>
      <c r="B42" s="1" t="s">
        <v>43</v>
      </c>
      <c r="C42" s="1" t="s">
        <v>24</v>
      </c>
      <c r="D42" s="1" t="s">
        <v>100</v>
      </c>
    </row>
    <row r="43" spans="1:4" x14ac:dyDescent="0.2">
      <c r="A43" s="1" t="s">
        <v>99</v>
      </c>
      <c r="B43" s="1" t="s">
        <v>5</v>
      </c>
      <c r="C43" s="1" t="s">
        <v>40</v>
      </c>
      <c r="D43" s="1" t="s">
        <v>101</v>
      </c>
    </row>
    <row r="44" spans="1:4" x14ac:dyDescent="0.2">
      <c r="A44" s="1" t="s">
        <v>102</v>
      </c>
      <c r="B44" s="1" t="s">
        <v>15</v>
      </c>
      <c r="C44" s="1" t="s">
        <v>10</v>
      </c>
      <c r="D44" s="1" t="s">
        <v>103</v>
      </c>
    </row>
    <row r="45" spans="1:4" x14ac:dyDescent="0.2">
      <c r="A45" s="1" t="s">
        <v>104</v>
      </c>
      <c r="B45" s="1" t="s">
        <v>43</v>
      </c>
      <c r="C45" s="1" t="s">
        <v>24</v>
      </c>
      <c r="D45" s="1" t="s">
        <v>105</v>
      </c>
    </row>
    <row r="46" spans="1:4" x14ac:dyDescent="0.2">
      <c r="A46" s="1" t="s">
        <v>106</v>
      </c>
      <c r="B46" s="1" t="s">
        <v>15</v>
      </c>
      <c r="C46" s="1" t="s">
        <v>10</v>
      </c>
      <c r="D46" s="1" t="s">
        <v>107</v>
      </c>
    </row>
    <row r="47" spans="1:4" x14ac:dyDescent="0.2">
      <c r="A47" s="1" t="s">
        <v>108</v>
      </c>
      <c r="B47" s="1" t="s">
        <v>15</v>
      </c>
      <c r="C47" s="1" t="s">
        <v>10</v>
      </c>
      <c r="D47" s="1" t="s">
        <v>109</v>
      </c>
    </row>
    <row r="48" spans="1:4" x14ac:dyDescent="0.2">
      <c r="A48" s="1" t="s">
        <v>110</v>
      </c>
      <c r="B48" s="1" t="s">
        <v>27</v>
      </c>
      <c r="C48" s="1" t="s">
        <v>28</v>
      </c>
      <c r="D48" s="1" t="s">
        <v>111</v>
      </c>
    </row>
    <row r="49" spans="1:4" x14ac:dyDescent="0.2">
      <c r="A49" s="1" t="s">
        <v>112</v>
      </c>
      <c r="B49" s="1" t="s">
        <v>43</v>
      </c>
      <c r="C49" s="1" t="s">
        <v>24</v>
      </c>
      <c r="D49" s="1" t="s">
        <v>113</v>
      </c>
    </row>
    <row r="50" spans="1:4" x14ac:dyDescent="0.2">
      <c r="A50" s="1" t="s">
        <v>114</v>
      </c>
      <c r="B50" s="1" t="s">
        <v>93</v>
      </c>
      <c r="C50" s="1" t="s">
        <v>24</v>
      </c>
      <c r="D50" s="1" t="s">
        <v>115</v>
      </c>
    </row>
    <row r="51" spans="1:4" x14ac:dyDescent="0.2">
      <c r="A51" s="1" t="s">
        <v>116</v>
      </c>
      <c r="B51" s="1" t="s">
        <v>117</v>
      </c>
      <c r="C51" s="1" t="s">
        <v>118</v>
      </c>
      <c r="D51" s="1" t="s">
        <v>119</v>
      </c>
    </row>
    <row r="52" spans="1:4" x14ac:dyDescent="0.2">
      <c r="A52" s="1" t="s">
        <v>120</v>
      </c>
      <c r="B52" s="1" t="s">
        <v>15</v>
      </c>
      <c r="C52" s="1" t="s">
        <v>10</v>
      </c>
      <c r="D52" s="1" t="s">
        <v>121</v>
      </c>
    </row>
    <row r="53" spans="1:4" x14ac:dyDescent="0.2">
      <c r="A53" s="1" t="s">
        <v>122</v>
      </c>
      <c r="B53" s="1" t="s">
        <v>349</v>
      </c>
      <c r="C53" s="1" t="s">
        <v>24</v>
      </c>
      <c r="D53" s="1" t="s">
        <v>91</v>
      </c>
    </row>
    <row r="54" spans="1:4" x14ac:dyDescent="0.2">
      <c r="A54" s="1" t="s">
        <v>123</v>
      </c>
      <c r="B54" s="1" t="s">
        <v>15</v>
      </c>
      <c r="C54" s="1" t="s">
        <v>10</v>
      </c>
      <c r="D54" s="1" t="s">
        <v>124</v>
      </c>
    </row>
    <row r="55" spans="1:4" x14ac:dyDescent="0.2">
      <c r="A55" s="1" t="s">
        <v>125</v>
      </c>
      <c r="B55" s="1" t="s">
        <v>15</v>
      </c>
      <c r="C55" s="1" t="s">
        <v>352</v>
      </c>
      <c r="D55" s="1" t="s">
        <v>126</v>
      </c>
    </row>
    <row r="56" spans="1:4" x14ac:dyDescent="0.2">
      <c r="A56" s="1" t="s">
        <v>127</v>
      </c>
      <c r="B56" s="1" t="s">
        <v>15</v>
      </c>
      <c r="C56" s="1" t="s">
        <v>10</v>
      </c>
      <c r="D56" s="1" t="s">
        <v>128</v>
      </c>
    </row>
    <row r="57" spans="1:4" x14ac:dyDescent="0.2">
      <c r="A57" s="1" t="s">
        <v>129</v>
      </c>
      <c r="B57" s="1" t="s">
        <v>15</v>
      </c>
      <c r="C57" s="1" t="s">
        <v>10</v>
      </c>
      <c r="D57" s="1" t="s">
        <v>130</v>
      </c>
    </row>
    <row r="58" spans="1:4" x14ac:dyDescent="0.2">
      <c r="A58" s="1" t="s">
        <v>131</v>
      </c>
      <c r="B58" s="1" t="s">
        <v>15</v>
      </c>
      <c r="C58" s="1" t="s">
        <v>10</v>
      </c>
      <c r="D58" s="1" t="s">
        <v>132</v>
      </c>
    </row>
    <row r="59" spans="1:4" x14ac:dyDescent="0.2">
      <c r="A59" s="1" t="s">
        <v>133</v>
      </c>
      <c r="B59" s="1" t="s">
        <v>43</v>
      </c>
      <c r="C59" s="1" t="s">
        <v>24</v>
      </c>
      <c r="D59" s="1" t="s">
        <v>134</v>
      </c>
    </row>
    <row r="60" spans="1:4" x14ac:dyDescent="0.2">
      <c r="A60" s="1" t="s">
        <v>133</v>
      </c>
      <c r="B60" s="1" t="s">
        <v>135</v>
      </c>
      <c r="C60" s="1" t="s">
        <v>136</v>
      </c>
      <c r="D60" s="1" t="s">
        <v>137</v>
      </c>
    </row>
    <row r="61" spans="1:4" x14ac:dyDescent="0.2">
      <c r="A61" s="1" t="s">
        <v>133</v>
      </c>
      <c r="B61" s="1" t="s">
        <v>138</v>
      </c>
      <c r="C61" s="1" t="s">
        <v>139</v>
      </c>
      <c r="D61" s="1" t="s">
        <v>140</v>
      </c>
    </row>
    <row r="62" spans="1:4" x14ac:dyDescent="0.2">
      <c r="A62" s="1" t="s">
        <v>141</v>
      </c>
      <c r="B62" s="1" t="s">
        <v>5</v>
      </c>
      <c r="C62" s="1" t="s">
        <v>142</v>
      </c>
      <c r="D62" s="1" t="s">
        <v>143</v>
      </c>
    </row>
    <row r="63" spans="1:4" x14ac:dyDescent="0.2">
      <c r="A63" s="1" t="s">
        <v>39</v>
      </c>
      <c r="B63" s="1" t="s">
        <v>144</v>
      </c>
      <c r="C63" s="1" t="s">
        <v>145</v>
      </c>
      <c r="D63" s="1" t="s">
        <v>146</v>
      </c>
    </row>
    <row r="64" spans="1:4" x14ac:dyDescent="0.2">
      <c r="A64" s="1" t="s">
        <v>147</v>
      </c>
      <c r="B64" s="1" t="s">
        <v>15</v>
      </c>
      <c r="C64" s="1" t="s">
        <v>10</v>
      </c>
      <c r="D64" s="1" t="s">
        <v>148</v>
      </c>
    </row>
    <row r="65" spans="1:4" x14ac:dyDescent="0.2">
      <c r="A65" s="1" t="s">
        <v>149</v>
      </c>
      <c r="B65" s="1" t="s">
        <v>15</v>
      </c>
      <c r="C65" s="1" t="s">
        <v>10</v>
      </c>
      <c r="D65" s="1" t="s">
        <v>150</v>
      </c>
    </row>
    <row r="66" spans="1:4" x14ac:dyDescent="0.2">
      <c r="A66" s="1" t="s">
        <v>53</v>
      </c>
      <c r="B66" s="1" t="s">
        <v>15</v>
      </c>
      <c r="C66" s="1" t="s">
        <v>10</v>
      </c>
      <c r="D66" s="1" t="s">
        <v>151</v>
      </c>
    </row>
    <row r="67" spans="1:4" x14ac:dyDescent="0.2">
      <c r="A67" s="1" t="s">
        <v>152</v>
      </c>
      <c r="B67" s="1" t="s">
        <v>153</v>
      </c>
      <c r="C67" s="1" t="s">
        <v>10</v>
      </c>
      <c r="D67" s="1" t="s">
        <v>154</v>
      </c>
    </row>
    <row r="68" spans="1:4" x14ac:dyDescent="0.2">
      <c r="A68" s="1" t="s">
        <v>155</v>
      </c>
      <c r="B68" s="1" t="s">
        <v>156</v>
      </c>
      <c r="C68" s="1" t="s">
        <v>10</v>
      </c>
      <c r="D68" s="1" t="s">
        <v>157</v>
      </c>
    </row>
    <row r="69" spans="1:4" x14ac:dyDescent="0.2">
      <c r="A69" s="1" t="s">
        <v>158</v>
      </c>
      <c r="B69" s="1" t="s">
        <v>159</v>
      </c>
      <c r="C69" s="1" t="s">
        <v>160</v>
      </c>
      <c r="D69" s="1" t="s">
        <v>161</v>
      </c>
    </row>
    <row r="70" spans="1:4" x14ac:dyDescent="0.2">
      <c r="A70" s="1" t="s">
        <v>158</v>
      </c>
      <c r="B70" s="1" t="s">
        <v>162</v>
      </c>
      <c r="C70" s="1" t="s">
        <v>163</v>
      </c>
      <c r="D70" s="1" t="s">
        <v>161</v>
      </c>
    </row>
    <row r="71" spans="1:4" x14ac:dyDescent="0.2">
      <c r="A71" s="1" t="s">
        <v>164</v>
      </c>
      <c r="B71" s="1" t="s">
        <v>27</v>
      </c>
      <c r="C71" s="1" t="s">
        <v>28</v>
      </c>
      <c r="D71" s="1" t="s">
        <v>165</v>
      </c>
    </row>
    <row r="72" spans="1:4" x14ac:dyDescent="0.2">
      <c r="A72" s="1" t="s">
        <v>166</v>
      </c>
      <c r="B72" s="1" t="s">
        <v>5</v>
      </c>
      <c r="C72" s="1" t="s">
        <v>40</v>
      </c>
      <c r="D72" s="1" t="s">
        <v>167</v>
      </c>
    </row>
    <row r="73" spans="1:4" x14ac:dyDescent="0.2">
      <c r="A73" s="1" t="s">
        <v>168</v>
      </c>
      <c r="B73" s="1" t="s">
        <v>5</v>
      </c>
      <c r="C73" s="1" t="s">
        <v>6</v>
      </c>
      <c r="D73" s="1" t="s">
        <v>169</v>
      </c>
    </row>
    <row r="74" spans="1:4" x14ac:dyDescent="0.2">
      <c r="A74" s="1" t="s">
        <v>168</v>
      </c>
      <c r="B74" s="1" t="s">
        <v>27</v>
      </c>
      <c r="C74" s="1" t="s">
        <v>28</v>
      </c>
      <c r="D74" s="1" t="s">
        <v>165</v>
      </c>
    </row>
    <row r="75" spans="1:4" x14ac:dyDescent="0.2">
      <c r="A75" s="1" t="s">
        <v>170</v>
      </c>
      <c r="B75" s="1" t="s">
        <v>15</v>
      </c>
      <c r="C75" s="1" t="s">
        <v>10</v>
      </c>
      <c r="D75" s="1" t="s">
        <v>171</v>
      </c>
    </row>
    <row r="76" spans="1:4" x14ac:dyDescent="0.2">
      <c r="A76" s="1" t="s">
        <v>172</v>
      </c>
      <c r="B76" s="1" t="s">
        <v>156</v>
      </c>
      <c r="C76" s="1" t="s">
        <v>10</v>
      </c>
      <c r="D76" s="1" t="s">
        <v>173</v>
      </c>
    </row>
    <row r="77" spans="1:4" x14ac:dyDescent="0.2">
      <c r="A77" s="1" t="s">
        <v>174</v>
      </c>
      <c r="B77" s="1" t="s">
        <v>175</v>
      </c>
      <c r="C77" s="1" t="s">
        <v>176</v>
      </c>
      <c r="D77" s="1" t="s">
        <v>177</v>
      </c>
    </row>
    <row r="78" spans="1:4" x14ac:dyDescent="0.2">
      <c r="A78" s="1" t="s">
        <v>178</v>
      </c>
      <c r="B78" s="1" t="s">
        <v>156</v>
      </c>
      <c r="C78" s="1" t="s">
        <v>10</v>
      </c>
      <c r="D78" s="1" t="s">
        <v>179</v>
      </c>
    </row>
    <row r="79" spans="1:4" x14ac:dyDescent="0.2">
      <c r="A79" s="1" t="s">
        <v>180</v>
      </c>
      <c r="B79" s="1" t="s">
        <v>156</v>
      </c>
      <c r="C79" s="1" t="s">
        <v>10</v>
      </c>
      <c r="D79" s="1" t="s">
        <v>181</v>
      </c>
    </row>
    <row r="80" spans="1:4" x14ac:dyDescent="0.2">
      <c r="A80" s="1" t="s">
        <v>182</v>
      </c>
      <c r="B80" s="1" t="s">
        <v>15</v>
      </c>
      <c r="C80" s="1" t="s">
        <v>10</v>
      </c>
      <c r="D80" s="1" t="s">
        <v>154</v>
      </c>
    </row>
    <row r="81" spans="1:4" x14ac:dyDescent="0.2">
      <c r="A81" s="1" t="s">
        <v>125</v>
      </c>
      <c r="B81" s="1" t="s">
        <v>15</v>
      </c>
      <c r="C81" s="1" t="s">
        <v>10</v>
      </c>
      <c r="D81" s="1" t="s">
        <v>151</v>
      </c>
    </row>
    <row r="82" spans="1:4" x14ac:dyDescent="0.2">
      <c r="A82" s="1" t="s">
        <v>183</v>
      </c>
      <c r="B82" s="1" t="s">
        <v>34</v>
      </c>
      <c r="C82" s="1" t="s">
        <v>24</v>
      </c>
      <c r="D82" s="1" t="s">
        <v>184</v>
      </c>
    </row>
    <row r="83" spans="1:4" x14ac:dyDescent="0.2">
      <c r="A83" s="1" t="s">
        <v>185</v>
      </c>
      <c r="B83" s="1" t="s">
        <v>15</v>
      </c>
      <c r="C83" s="1" t="s">
        <v>84</v>
      </c>
      <c r="D83" s="1" t="s">
        <v>186</v>
      </c>
    </row>
    <row r="84" spans="1:4" x14ac:dyDescent="0.2">
      <c r="A84" s="1" t="s">
        <v>187</v>
      </c>
      <c r="B84" s="1" t="s">
        <v>15</v>
      </c>
      <c r="C84" s="1" t="s">
        <v>84</v>
      </c>
      <c r="D84" s="1" t="s">
        <v>186</v>
      </c>
    </row>
    <row r="85" spans="1:4" x14ac:dyDescent="0.2">
      <c r="A85" s="1" t="s">
        <v>188</v>
      </c>
      <c r="B85" s="1" t="s">
        <v>175</v>
      </c>
      <c r="C85" s="1" t="s">
        <v>189</v>
      </c>
      <c r="D85" s="1" t="s">
        <v>190</v>
      </c>
    </row>
    <row r="86" spans="1:4" x14ac:dyDescent="0.2">
      <c r="A86" s="1" t="s">
        <v>191</v>
      </c>
      <c r="B86" s="1" t="s">
        <v>43</v>
      </c>
      <c r="C86" s="1" t="s">
        <v>24</v>
      </c>
      <c r="D86" s="1" t="s">
        <v>192</v>
      </c>
    </row>
    <row r="87" spans="1:4" x14ac:dyDescent="0.2">
      <c r="A87" s="1" t="s">
        <v>193</v>
      </c>
      <c r="B87" s="1" t="s">
        <v>34</v>
      </c>
      <c r="C87" s="1" t="s">
        <v>10</v>
      </c>
      <c r="D87" s="1" t="s">
        <v>194</v>
      </c>
    </row>
    <row r="88" spans="1:4" x14ac:dyDescent="0.2">
      <c r="A88" s="1" t="s">
        <v>195</v>
      </c>
      <c r="B88" s="1" t="s">
        <v>15</v>
      </c>
      <c r="C88" s="1" t="s">
        <v>84</v>
      </c>
      <c r="D88" s="1" t="s">
        <v>186</v>
      </c>
    </row>
    <row r="89" spans="1:4" x14ac:dyDescent="0.2">
      <c r="A89" s="1" t="s">
        <v>196</v>
      </c>
      <c r="B89" s="1" t="s">
        <v>15</v>
      </c>
      <c r="C89" s="1" t="s">
        <v>10</v>
      </c>
      <c r="D89" s="1" t="s">
        <v>192</v>
      </c>
    </row>
    <row r="90" spans="1:4" x14ac:dyDescent="0.2">
      <c r="A90" s="1" t="s">
        <v>197</v>
      </c>
      <c r="B90" s="1" t="s">
        <v>15</v>
      </c>
      <c r="C90" s="1" t="s">
        <v>84</v>
      </c>
      <c r="D90" s="1" t="s">
        <v>186</v>
      </c>
    </row>
    <row r="91" spans="1:4" x14ac:dyDescent="0.2">
      <c r="A91" s="1" t="s">
        <v>198</v>
      </c>
      <c r="B91" s="1" t="s">
        <v>34</v>
      </c>
      <c r="C91" s="1" t="s">
        <v>24</v>
      </c>
      <c r="D91" s="1" t="s">
        <v>192</v>
      </c>
    </row>
    <row r="92" spans="1:4" x14ac:dyDescent="0.2">
      <c r="A92" s="1" t="s">
        <v>199</v>
      </c>
      <c r="B92" s="1" t="s">
        <v>34</v>
      </c>
      <c r="C92" s="1" t="s">
        <v>10</v>
      </c>
      <c r="D92" s="1" t="s">
        <v>200</v>
      </c>
    </row>
    <row r="93" spans="1:4" x14ac:dyDescent="0.2">
      <c r="A93" s="1" t="s">
        <v>201</v>
      </c>
      <c r="B93" s="1" t="s">
        <v>27</v>
      </c>
      <c r="C93" s="1" t="s">
        <v>10</v>
      </c>
      <c r="D93" s="1" t="s">
        <v>192</v>
      </c>
    </row>
    <row r="94" spans="1:4" x14ac:dyDescent="0.2">
      <c r="A94" s="1" t="s">
        <v>202</v>
      </c>
      <c r="B94" s="1" t="s">
        <v>15</v>
      </c>
      <c r="C94" s="1" t="s">
        <v>203</v>
      </c>
      <c r="D94" s="1" t="s">
        <v>204</v>
      </c>
    </row>
    <row r="95" spans="1:4" x14ac:dyDescent="0.2">
      <c r="A95" s="1" t="s">
        <v>205</v>
      </c>
      <c r="B95" s="1" t="s">
        <v>34</v>
      </c>
      <c r="C95" s="1" t="s">
        <v>24</v>
      </c>
      <c r="D95" s="1" t="s">
        <v>192</v>
      </c>
    </row>
    <row r="96" spans="1:4" x14ac:dyDescent="0.2">
      <c r="A96" s="1" t="s">
        <v>205</v>
      </c>
      <c r="B96" s="1" t="s">
        <v>15</v>
      </c>
      <c r="C96" s="1" t="s">
        <v>84</v>
      </c>
      <c r="D96" s="1" t="s">
        <v>186</v>
      </c>
    </row>
    <row r="97" spans="1:4" x14ac:dyDescent="0.2">
      <c r="A97" s="1" t="s">
        <v>206</v>
      </c>
      <c r="B97" s="1" t="s">
        <v>175</v>
      </c>
      <c r="C97" s="1" t="s">
        <v>189</v>
      </c>
      <c r="D97" s="1" t="s">
        <v>192</v>
      </c>
    </row>
    <row r="98" spans="1:4" x14ac:dyDescent="0.2">
      <c r="A98" s="1" t="s">
        <v>207</v>
      </c>
      <c r="B98" s="1" t="s">
        <v>34</v>
      </c>
      <c r="C98" s="1" t="s">
        <v>84</v>
      </c>
      <c r="D98" s="1" t="s">
        <v>186</v>
      </c>
    </row>
    <row r="99" spans="1:4" x14ac:dyDescent="0.2">
      <c r="A99" s="1" t="s">
        <v>208</v>
      </c>
      <c r="B99" s="1" t="s">
        <v>34</v>
      </c>
      <c r="C99" s="1" t="s">
        <v>10</v>
      </c>
      <c r="D99" s="1" t="s">
        <v>192</v>
      </c>
    </row>
    <row r="100" spans="1:4" x14ac:dyDescent="0.2">
      <c r="A100" s="1" t="s">
        <v>209</v>
      </c>
      <c r="B100" s="1" t="s">
        <v>15</v>
      </c>
      <c r="C100" s="1" t="s">
        <v>10</v>
      </c>
      <c r="D100" s="1" t="s">
        <v>210</v>
      </c>
    </row>
    <row r="101" spans="1:4" x14ac:dyDescent="0.2">
      <c r="A101" s="1" t="s">
        <v>211</v>
      </c>
      <c r="B101" s="1" t="s">
        <v>15</v>
      </c>
      <c r="C101" s="1" t="s">
        <v>10</v>
      </c>
      <c r="D101" s="1" t="s">
        <v>194</v>
      </c>
    </row>
    <row r="102" spans="1:4" x14ac:dyDescent="0.2">
      <c r="A102" s="1" t="s">
        <v>212</v>
      </c>
      <c r="B102" s="1" t="s">
        <v>15</v>
      </c>
      <c r="C102" s="1" t="s">
        <v>10</v>
      </c>
      <c r="D102" s="1" t="s">
        <v>213</v>
      </c>
    </row>
    <row r="103" spans="1:4" x14ac:dyDescent="0.2">
      <c r="A103" s="1" t="s">
        <v>214</v>
      </c>
      <c r="B103" s="1" t="s">
        <v>156</v>
      </c>
      <c r="C103" s="1" t="s">
        <v>10</v>
      </c>
      <c r="D103" s="1" t="s">
        <v>192</v>
      </c>
    </row>
    <row r="104" spans="1:4" x14ac:dyDescent="0.2">
      <c r="A104" s="1" t="s">
        <v>215</v>
      </c>
      <c r="B104" s="1" t="s">
        <v>43</v>
      </c>
      <c r="C104" s="1" t="s">
        <v>44</v>
      </c>
      <c r="D104" s="1" t="s">
        <v>190</v>
      </c>
    </row>
    <row r="105" spans="1:4" x14ac:dyDescent="0.2">
      <c r="A105" s="1" t="s">
        <v>216</v>
      </c>
      <c r="B105" s="1" t="s">
        <v>15</v>
      </c>
      <c r="C105" s="1" t="s">
        <v>84</v>
      </c>
      <c r="D105" s="1" t="s">
        <v>186</v>
      </c>
    </row>
    <row r="106" spans="1:4" x14ac:dyDescent="0.2">
      <c r="A106" s="1" t="s">
        <v>217</v>
      </c>
      <c r="B106" s="1" t="s">
        <v>34</v>
      </c>
      <c r="C106" s="1" t="s">
        <v>10</v>
      </c>
      <c r="D106" s="1" t="s">
        <v>192</v>
      </c>
    </row>
    <row r="107" spans="1:4" x14ac:dyDescent="0.2">
      <c r="A107" s="1" t="s">
        <v>218</v>
      </c>
      <c r="B107" s="1" t="s">
        <v>15</v>
      </c>
      <c r="C107" s="1" t="s">
        <v>10</v>
      </c>
      <c r="D107" s="1" t="s">
        <v>192</v>
      </c>
    </row>
    <row r="108" spans="1:4" x14ac:dyDescent="0.2">
      <c r="A108" s="1" t="s">
        <v>219</v>
      </c>
      <c r="B108" s="1" t="s">
        <v>15</v>
      </c>
      <c r="C108" s="1" t="s">
        <v>10</v>
      </c>
      <c r="D108" s="1" t="s">
        <v>192</v>
      </c>
    </row>
    <row r="109" spans="1:4" x14ac:dyDescent="0.2">
      <c r="A109" s="1" t="s">
        <v>220</v>
      </c>
      <c r="B109" s="1" t="s">
        <v>15</v>
      </c>
      <c r="C109" s="1" t="s">
        <v>10</v>
      </c>
      <c r="D109" s="1" t="s">
        <v>190</v>
      </c>
    </row>
    <row r="110" spans="1:4" x14ac:dyDescent="0.2">
      <c r="A110" s="1" t="s">
        <v>221</v>
      </c>
      <c r="B110" s="1" t="s">
        <v>15</v>
      </c>
      <c r="C110" s="1" t="s">
        <v>84</v>
      </c>
      <c r="D110" s="1" t="s">
        <v>186</v>
      </c>
    </row>
    <row r="111" spans="1:4" x14ac:dyDescent="0.2">
      <c r="A111" s="1" t="s">
        <v>222</v>
      </c>
      <c r="B111" s="1" t="s">
        <v>34</v>
      </c>
      <c r="C111" s="1" t="s">
        <v>24</v>
      </c>
      <c r="D111" s="1" t="s">
        <v>192</v>
      </c>
    </row>
    <row r="112" spans="1:4" x14ac:dyDescent="0.2">
      <c r="A112" s="1" t="s">
        <v>223</v>
      </c>
      <c r="B112" s="1" t="s">
        <v>15</v>
      </c>
      <c r="C112" s="1" t="s">
        <v>84</v>
      </c>
      <c r="D112" s="1" t="s">
        <v>186</v>
      </c>
    </row>
    <row r="113" spans="1:4" x14ac:dyDescent="0.2">
      <c r="A113" s="1" t="s">
        <v>224</v>
      </c>
      <c r="B113" s="1" t="s">
        <v>15</v>
      </c>
      <c r="C113" s="1" t="s">
        <v>10</v>
      </c>
      <c r="D113" s="1" t="s">
        <v>200</v>
      </c>
    </row>
    <row r="114" spans="1:4" x14ac:dyDescent="0.2">
      <c r="A114" s="1" t="s">
        <v>225</v>
      </c>
      <c r="B114" s="1" t="s">
        <v>15</v>
      </c>
      <c r="C114" s="1" t="s">
        <v>10</v>
      </c>
      <c r="D114" s="1" t="s">
        <v>192</v>
      </c>
    </row>
    <row r="115" spans="1:4" x14ac:dyDescent="0.2">
      <c r="A115" s="1" t="s">
        <v>226</v>
      </c>
      <c r="B115" s="1" t="s">
        <v>34</v>
      </c>
      <c r="C115" s="1" t="s">
        <v>10</v>
      </c>
      <c r="D115" s="1" t="s">
        <v>192</v>
      </c>
    </row>
    <row r="116" spans="1:4" x14ac:dyDescent="0.2">
      <c r="A116" s="1" t="s">
        <v>227</v>
      </c>
      <c r="B116" s="1" t="s">
        <v>27</v>
      </c>
      <c r="C116" s="1" t="s">
        <v>28</v>
      </c>
      <c r="D116" s="1" t="s">
        <v>192</v>
      </c>
    </row>
    <row r="117" spans="1:4" x14ac:dyDescent="0.2">
      <c r="A117" s="1" t="s">
        <v>228</v>
      </c>
      <c r="B117" s="1" t="s">
        <v>15</v>
      </c>
      <c r="C117" s="1" t="s">
        <v>10</v>
      </c>
      <c r="D117" s="1" t="s">
        <v>229</v>
      </c>
    </row>
    <row r="118" spans="1:4" x14ac:dyDescent="0.2">
      <c r="A118" s="1" t="s">
        <v>230</v>
      </c>
      <c r="B118" s="1" t="s">
        <v>175</v>
      </c>
      <c r="C118" s="1" t="s">
        <v>189</v>
      </c>
      <c r="D118" s="1" t="s">
        <v>192</v>
      </c>
    </row>
    <row r="119" spans="1:4" x14ac:dyDescent="0.2">
      <c r="A119" s="1" t="s">
        <v>231</v>
      </c>
      <c r="B119" s="1" t="s">
        <v>15</v>
      </c>
      <c r="C119" s="1" t="s">
        <v>24</v>
      </c>
      <c r="D119" s="1" t="s">
        <v>232</v>
      </c>
    </row>
    <row r="120" spans="1:4" x14ac:dyDescent="0.2">
      <c r="A120" s="1" t="s">
        <v>233</v>
      </c>
      <c r="B120" s="1" t="s">
        <v>15</v>
      </c>
      <c r="C120" s="1" t="s">
        <v>10</v>
      </c>
      <c r="D120" s="1" t="s">
        <v>234</v>
      </c>
    </row>
    <row r="121" spans="1:4" x14ac:dyDescent="0.2">
      <c r="A121" s="1" t="s">
        <v>235</v>
      </c>
      <c r="B121" s="1" t="s">
        <v>15</v>
      </c>
      <c r="C121" s="1" t="s">
        <v>84</v>
      </c>
      <c r="D121" s="1" t="s">
        <v>186</v>
      </c>
    </row>
    <row r="122" spans="1:4" x14ac:dyDescent="0.2">
      <c r="A122" s="1" t="s">
        <v>236</v>
      </c>
      <c r="B122" s="1" t="s">
        <v>15</v>
      </c>
      <c r="C122" s="1" t="s">
        <v>10</v>
      </c>
      <c r="D122" s="1" t="s">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B0F00-67A9-A247-926B-FC8BA3B8F740}">
  <dimension ref="A1:F66"/>
  <sheetViews>
    <sheetView workbookViewId="0">
      <selection activeCell="A10" sqref="A10"/>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6" s="2" customFormat="1" x14ac:dyDescent="0.2">
      <c r="A1" s="2" t="s">
        <v>0</v>
      </c>
      <c r="B1" s="2" t="s">
        <v>1</v>
      </c>
      <c r="C1" s="2" t="s">
        <v>2</v>
      </c>
      <c r="D1" s="2" t="s">
        <v>3</v>
      </c>
      <c r="E1" s="2" t="s">
        <v>281</v>
      </c>
      <c r="F1" s="2" t="s">
        <v>281</v>
      </c>
    </row>
    <row r="2" spans="1:6" x14ac:dyDescent="0.2">
      <c r="A2" s="1" t="s">
        <v>4</v>
      </c>
      <c r="B2" s="1" t="s">
        <v>5</v>
      </c>
      <c r="C2" s="1" t="s">
        <v>6</v>
      </c>
      <c r="D2" s="1" t="s">
        <v>7</v>
      </c>
      <c r="E2" s="1" t="str">
        <f>B2&amp;"_"&amp;A2</f>
        <v>HLA-B_Abacavir</v>
      </c>
      <c r="F2" s="1">
        <f>COUNTIF(PharmGKB!C:C,'Section 1'!E2)</f>
        <v>1</v>
      </c>
    </row>
    <row r="3" spans="1:6" x14ac:dyDescent="0.2">
      <c r="A3" s="1" t="s">
        <v>8</v>
      </c>
      <c r="B3" s="1" t="s">
        <v>9</v>
      </c>
      <c r="C3" s="1" t="s">
        <v>10</v>
      </c>
      <c r="D3" s="1" t="s">
        <v>11</v>
      </c>
      <c r="E3" s="1" t="str">
        <f>B3&amp;"_"&amp;A3</f>
        <v>NAT2_Amifampridine</v>
      </c>
      <c r="F3" s="1">
        <f>COUNTIF(PharmGKB!C:C,'Section 1'!E3)</f>
        <v>0</v>
      </c>
    </row>
    <row r="4" spans="1:6" x14ac:dyDescent="0.2">
      <c r="A4" s="1" t="s">
        <v>12</v>
      </c>
      <c r="B4" s="1" t="s">
        <v>9</v>
      </c>
      <c r="C4" s="1" t="s">
        <v>10</v>
      </c>
      <c r="D4" s="1" t="s">
        <v>13</v>
      </c>
      <c r="E4" s="1" t="str">
        <f t="shared" ref="E4:E61" si="0">B4&amp;"_"&amp;A4</f>
        <v>NAT2_Amifampridine Phosphate</v>
      </c>
      <c r="F4" s="1">
        <f>COUNTIF(PharmGKB!C:C,'Section 1'!E4)</f>
        <v>0</v>
      </c>
    </row>
    <row r="5" spans="1:6" x14ac:dyDescent="0.2">
      <c r="A5" s="1" t="s">
        <v>14</v>
      </c>
      <c r="B5" s="1" t="s">
        <v>15</v>
      </c>
      <c r="C5" s="1" t="s">
        <v>10</v>
      </c>
      <c r="D5" s="1" t="s">
        <v>16</v>
      </c>
      <c r="E5" s="1" t="str">
        <f t="shared" si="0"/>
        <v>CYP2D6_Amphetamine</v>
      </c>
      <c r="F5" s="1">
        <f>COUNTIF(PharmGKB!C:C,'Section 1'!E5)</f>
        <v>0</v>
      </c>
    </row>
    <row r="6" spans="1:6" x14ac:dyDescent="0.2">
      <c r="A6" s="1" t="s">
        <v>17</v>
      </c>
      <c r="B6" s="1" t="s">
        <v>15</v>
      </c>
      <c r="C6" s="1" t="s">
        <v>10</v>
      </c>
      <c r="D6" s="1" t="s">
        <v>18</v>
      </c>
      <c r="E6" s="1" t="str">
        <f t="shared" si="0"/>
        <v>CYP2D6_Aripiprazole</v>
      </c>
      <c r="F6" s="1">
        <f>COUNTIF(PharmGKB!C:C,'Section 1'!E6)</f>
        <v>1</v>
      </c>
    </row>
    <row r="7" spans="1:6" x14ac:dyDescent="0.2">
      <c r="A7" s="1" t="s">
        <v>19</v>
      </c>
      <c r="B7" s="1" t="s">
        <v>15</v>
      </c>
      <c r="C7" s="1" t="s">
        <v>10</v>
      </c>
      <c r="D7" s="1" t="s">
        <v>20</v>
      </c>
      <c r="E7" s="1" t="str">
        <f t="shared" si="0"/>
        <v>CYP2D6_Aripiprazole Lauroxil</v>
      </c>
      <c r="F7" s="1">
        <f>COUNTIF(PharmGKB!C:C,'Section 1'!E7)</f>
        <v>0</v>
      </c>
    </row>
    <row r="8" spans="1:6" x14ac:dyDescent="0.2">
      <c r="A8" s="1" t="s">
        <v>21</v>
      </c>
      <c r="B8" s="1" t="s">
        <v>15</v>
      </c>
      <c r="C8" s="1" t="s">
        <v>10</v>
      </c>
      <c r="D8" s="1" t="s">
        <v>22</v>
      </c>
      <c r="E8" s="1" t="str">
        <f t="shared" si="0"/>
        <v>CYP2D6_Atomoxetine</v>
      </c>
      <c r="F8" s="1">
        <f>COUNTIF(PharmGKB!C:C,'Section 1'!E8)</f>
        <v>1</v>
      </c>
    </row>
    <row r="9" spans="1:6" x14ac:dyDescent="0.2">
      <c r="A9" s="1" t="s">
        <v>23</v>
      </c>
      <c r="B9" s="1" t="s">
        <v>349</v>
      </c>
      <c r="C9" s="1" t="s">
        <v>24</v>
      </c>
      <c r="D9" s="1" t="s">
        <v>25</v>
      </c>
      <c r="E9" s="1" t="str">
        <f t="shared" si="0"/>
        <v>TPMT and/or NUDT15_Azathioprine</v>
      </c>
      <c r="F9" s="1">
        <f>COUNTIF(PharmGKB!C:C,'Section 1'!E9)</f>
        <v>0</v>
      </c>
    </row>
    <row r="10" spans="1:6" x14ac:dyDescent="0.2">
      <c r="A10" s="1" t="s">
        <v>26</v>
      </c>
      <c r="B10" s="1" t="s">
        <v>27</v>
      </c>
      <c r="C10" s="1" t="s">
        <v>28</v>
      </c>
      <c r="D10" s="1" t="s">
        <v>29</v>
      </c>
      <c r="E10" s="1" t="str">
        <f t="shared" si="0"/>
        <v>UGT1A1_Belinostat</v>
      </c>
      <c r="F10" s="1">
        <f>COUNTIF(PharmGKB!C:C,'Section 1'!E10)</f>
        <v>0</v>
      </c>
    </row>
    <row r="11" spans="1:6" x14ac:dyDescent="0.2">
      <c r="A11" s="1" t="s">
        <v>30</v>
      </c>
      <c r="B11" s="1" t="s">
        <v>350</v>
      </c>
      <c r="C11" s="1" t="s">
        <v>10</v>
      </c>
      <c r="D11" s="1" t="s">
        <v>31</v>
      </c>
      <c r="E11" s="1" t="str">
        <f t="shared" si="0"/>
        <v>CYP2C19 and/or UGT2B17_Belzutifan</v>
      </c>
      <c r="F11" s="1">
        <f>COUNTIF(PharmGKB!C:C,'Section 1'!E11)</f>
        <v>0</v>
      </c>
    </row>
    <row r="12" spans="1:6" x14ac:dyDescent="0.2">
      <c r="A12" s="1" t="s">
        <v>32</v>
      </c>
      <c r="B12" s="1" t="s">
        <v>15</v>
      </c>
      <c r="C12" s="1" t="s">
        <v>10</v>
      </c>
      <c r="D12" s="1" t="s">
        <v>20</v>
      </c>
      <c r="E12" s="1" t="str">
        <f t="shared" si="0"/>
        <v>CYP2D6_Brexpiprazole</v>
      </c>
      <c r="F12" s="1">
        <f>COUNTIF(PharmGKB!C:C,'Section 1'!E12)</f>
        <v>0</v>
      </c>
    </row>
    <row r="13" spans="1:6" x14ac:dyDescent="0.2">
      <c r="A13" s="1" t="s">
        <v>33</v>
      </c>
      <c r="B13" s="1" t="s">
        <v>34</v>
      </c>
      <c r="C13" s="1" t="s">
        <v>24</v>
      </c>
      <c r="D13" s="1" t="s">
        <v>35</v>
      </c>
      <c r="E13" s="1" t="str">
        <f t="shared" si="0"/>
        <v>CYP2C19_Brivaracetam</v>
      </c>
      <c r="F13" s="1">
        <f>COUNTIF(PharmGKB!C:C,'Section 1'!E13)</f>
        <v>0</v>
      </c>
    </row>
    <row r="14" spans="1:6" x14ac:dyDescent="0.2">
      <c r="A14" s="1" t="s">
        <v>36</v>
      </c>
      <c r="B14" s="1" t="s">
        <v>37</v>
      </c>
      <c r="C14" s="1" t="s">
        <v>24</v>
      </c>
      <c r="D14" s="1" t="s">
        <v>38</v>
      </c>
      <c r="E14" s="1" t="str">
        <f t="shared" si="0"/>
        <v>DPYD_Capecitabine</v>
      </c>
      <c r="F14" s="1">
        <f>COUNTIF(PharmGKB!C:C,'Section 1'!E14)</f>
        <v>1</v>
      </c>
    </row>
    <row r="15" spans="1:6" x14ac:dyDescent="0.2">
      <c r="A15" s="1" t="s">
        <v>39</v>
      </c>
      <c r="B15" s="1" t="s">
        <v>5</v>
      </c>
      <c r="C15" s="1" t="s">
        <v>40</v>
      </c>
      <c r="D15" s="1" t="s">
        <v>41</v>
      </c>
      <c r="E15" s="1" t="str">
        <f t="shared" si="0"/>
        <v>HLA-B_Carbamazepine</v>
      </c>
      <c r="F15" s="1">
        <f>COUNTIF(PharmGKB!C:C,'Section 1'!E15)</f>
        <v>1</v>
      </c>
    </row>
    <row r="16" spans="1:6" x14ac:dyDescent="0.2">
      <c r="A16" s="1" t="s">
        <v>42</v>
      </c>
      <c r="B16" s="1" t="s">
        <v>43</v>
      </c>
      <c r="C16" s="1" t="s">
        <v>44</v>
      </c>
      <c r="D16" s="1" t="s">
        <v>351</v>
      </c>
      <c r="E16" s="1" t="str">
        <f t="shared" si="0"/>
        <v>CYP2C9_Celecoxib</v>
      </c>
      <c r="F16" s="1">
        <f>COUNTIF(PharmGKB!C:C,'Section 1'!E16)</f>
        <v>1</v>
      </c>
    </row>
    <row r="17" spans="1:6" x14ac:dyDescent="0.2">
      <c r="A17" s="1" t="s">
        <v>45</v>
      </c>
      <c r="B17" s="1" t="s">
        <v>34</v>
      </c>
      <c r="C17" s="1" t="s">
        <v>10</v>
      </c>
      <c r="D17" s="1" t="s">
        <v>46</v>
      </c>
      <c r="E17" s="1" t="str">
        <f t="shared" si="0"/>
        <v>CYP2C19_Citalopram</v>
      </c>
      <c r="F17" s="1">
        <f>COUNTIF(PharmGKB!C:C,'Section 1'!E17)</f>
        <v>1</v>
      </c>
    </row>
    <row r="18" spans="1:6" x14ac:dyDescent="0.2">
      <c r="A18" s="1" t="s">
        <v>47</v>
      </c>
      <c r="B18" s="1" t="s">
        <v>34</v>
      </c>
      <c r="C18" s="1" t="s">
        <v>24</v>
      </c>
      <c r="D18" s="1" t="s">
        <v>48</v>
      </c>
      <c r="E18" s="1" t="str">
        <f t="shared" si="0"/>
        <v>CYP2C19_Clobazam</v>
      </c>
      <c r="F18" s="1">
        <f>COUNTIF(PharmGKB!C:C,'Section 1'!E18)</f>
        <v>0</v>
      </c>
    </row>
    <row r="19" spans="1:6" x14ac:dyDescent="0.2">
      <c r="A19" s="1" t="s">
        <v>49</v>
      </c>
      <c r="B19" s="1" t="s">
        <v>34</v>
      </c>
      <c r="C19" s="1" t="s">
        <v>24</v>
      </c>
      <c r="D19" s="1" t="s">
        <v>50</v>
      </c>
      <c r="E19" s="1" t="str">
        <f t="shared" si="0"/>
        <v>CYP2C19_Clopidogrel</v>
      </c>
      <c r="F19" s="1">
        <f>COUNTIF(PharmGKB!C:C,'Section 1'!E19)</f>
        <v>1</v>
      </c>
    </row>
    <row r="20" spans="1:6" x14ac:dyDescent="0.2">
      <c r="A20" s="1" t="s">
        <v>51</v>
      </c>
      <c r="B20" s="1" t="s">
        <v>15</v>
      </c>
      <c r="C20" s="1" t="s">
        <v>10</v>
      </c>
      <c r="D20" s="1" t="s">
        <v>52</v>
      </c>
      <c r="E20" s="1" t="str">
        <f t="shared" si="0"/>
        <v>CYP2D6_Clozapine</v>
      </c>
      <c r="F20" s="1">
        <f>COUNTIF(PharmGKB!C:C,'Section 1'!E20)</f>
        <v>0</v>
      </c>
    </row>
    <row r="21" spans="1:6" x14ac:dyDescent="0.2">
      <c r="A21" s="1" t="s">
        <v>53</v>
      </c>
      <c r="B21" s="1" t="s">
        <v>15</v>
      </c>
      <c r="C21" s="1" t="s">
        <v>54</v>
      </c>
      <c r="D21" s="1" t="s">
        <v>55</v>
      </c>
      <c r="E21" s="1" t="str">
        <f t="shared" si="0"/>
        <v>CYP2D6_Codeine</v>
      </c>
      <c r="F21" s="1">
        <f>COUNTIF(PharmGKB!C:C,'Section 1'!E21)</f>
        <v>1</v>
      </c>
    </row>
    <row r="22" spans="1:6" x14ac:dyDescent="0.2">
      <c r="A22" s="1" t="s">
        <v>56</v>
      </c>
      <c r="B22" s="1" t="s">
        <v>15</v>
      </c>
      <c r="C22" s="1" t="s">
        <v>10</v>
      </c>
      <c r="D22" s="1" t="s">
        <v>57</v>
      </c>
      <c r="E22" s="1" t="str">
        <f t="shared" si="0"/>
        <v>CYP2D6_Deutetrabenazine</v>
      </c>
      <c r="F22" s="1">
        <f>COUNTIF(PharmGKB!C:C,'Section 1'!E22)</f>
        <v>0</v>
      </c>
    </row>
    <row r="23" spans="1:6" x14ac:dyDescent="0.2">
      <c r="A23" s="1" t="s">
        <v>58</v>
      </c>
      <c r="B23" s="1" t="s">
        <v>43</v>
      </c>
      <c r="C23" s="1" t="s">
        <v>24</v>
      </c>
      <c r="D23" s="1" t="s">
        <v>59</v>
      </c>
      <c r="E23" s="1" t="str">
        <f t="shared" si="0"/>
        <v>CYP2C9_Dronabinol</v>
      </c>
      <c r="F23" s="1">
        <f>COUNTIF(PharmGKB!C:C,'Section 1'!E23)</f>
        <v>0</v>
      </c>
    </row>
    <row r="24" spans="1:6" x14ac:dyDescent="0.2">
      <c r="A24" s="1" t="s">
        <v>60</v>
      </c>
      <c r="B24" s="1" t="s">
        <v>15</v>
      </c>
      <c r="C24" s="1" t="s">
        <v>61</v>
      </c>
      <c r="D24" s="1" t="s">
        <v>62</v>
      </c>
      <c r="E24" s="1" t="str">
        <f t="shared" si="0"/>
        <v>CYP2D6_Eliglustat</v>
      </c>
      <c r="F24" s="1">
        <f>COUNTIF(PharmGKB!C:C,'Section 1'!E24)</f>
        <v>0</v>
      </c>
    </row>
    <row r="25" spans="1:6" x14ac:dyDescent="0.2">
      <c r="A25" s="1" t="s">
        <v>63</v>
      </c>
      <c r="B25" s="1" t="s">
        <v>43</v>
      </c>
      <c r="C25" s="1" t="s">
        <v>64</v>
      </c>
      <c r="D25" s="1" t="s">
        <v>59</v>
      </c>
      <c r="E25" s="1" t="str">
        <f t="shared" si="0"/>
        <v>CYP2C9_Erdafitinib</v>
      </c>
      <c r="F25" s="1">
        <f>COUNTIF(PharmGKB!C:C,'Section 1'!E25)</f>
        <v>0</v>
      </c>
    </row>
    <row r="26" spans="1:6" x14ac:dyDescent="0.2">
      <c r="A26" s="1" t="s">
        <v>65</v>
      </c>
      <c r="B26" s="1" t="s">
        <v>34</v>
      </c>
      <c r="C26" s="1" t="s">
        <v>10</v>
      </c>
      <c r="D26" s="1" t="s">
        <v>66</v>
      </c>
      <c r="E26" s="1" t="str">
        <f t="shared" si="0"/>
        <v>CYP2C19_Flibanserin</v>
      </c>
      <c r="F26" s="1">
        <f>COUNTIF(PharmGKB!C:C,'Section 1'!E26)</f>
        <v>0</v>
      </c>
    </row>
    <row r="27" spans="1:6" x14ac:dyDescent="0.2">
      <c r="A27" s="1" t="s">
        <v>67</v>
      </c>
      <c r="B27" s="1" t="s">
        <v>43</v>
      </c>
      <c r="C27" s="1" t="s">
        <v>44</v>
      </c>
      <c r="D27" s="1" t="s">
        <v>68</v>
      </c>
      <c r="E27" s="1" t="str">
        <f t="shared" si="0"/>
        <v>CYP2C9_Flurbiprofen</v>
      </c>
      <c r="F27" s="1">
        <f>COUNTIF(PharmGKB!C:C,'Section 1'!E27)</f>
        <v>1</v>
      </c>
    </row>
    <row r="28" spans="1:6" x14ac:dyDescent="0.2">
      <c r="A28" s="1" t="s">
        <v>69</v>
      </c>
      <c r="B28" s="1" t="s">
        <v>37</v>
      </c>
      <c r="C28" s="1" t="s">
        <v>70</v>
      </c>
      <c r="D28" s="1" t="s">
        <v>71</v>
      </c>
      <c r="E28" s="1" t="str">
        <f t="shared" si="0"/>
        <v>DPYD_Fluorouracil</v>
      </c>
      <c r="F28" s="1">
        <f>COUNTIF(PharmGKB!C:C,'Section 1'!E28)</f>
        <v>1</v>
      </c>
    </row>
    <row r="29" spans="1:6" x14ac:dyDescent="0.2">
      <c r="A29" s="1" t="s">
        <v>72</v>
      </c>
      <c r="B29" s="1" t="s">
        <v>43</v>
      </c>
      <c r="C29" s="1" t="s">
        <v>24</v>
      </c>
      <c r="D29" s="1" t="s">
        <v>73</v>
      </c>
      <c r="E29" s="1" t="str">
        <f t="shared" si="0"/>
        <v>CYP2C9_Fosphenytoin</v>
      </c>
      <c r="F29" s="1">
        <f>COUNTIF(PharmGKB!C:C,'Section 1'!E29)</f>
        <v>0</v>
      </c>
    </row>
    <row r="30" spans="1:6" x14ac:dyDescent="0.2">
      <c r="A30" s="1" t="s">
        <v>72</v>
      </c>
      <c r="B30" s="1" t="s">
        <v>5</v>
      </c>
      <c r="C30" s="1" t="s">
        <v>40</v>
      </c>
      <c r="D30" s="1" t="s">
        <v>74</v>
      </c>
      <c r="E30" s="1" t="str">
        <f t="shared" si="0"/>
        <v>HLA-B_Fosphenytoin</v>
      </c>
      <c r="F30" s="1">
        <f>COUNTIF(PharmGKB!C:C,'Section 1'!E30)</f>
        <v>0</v>
      </c>
    </row>
    <row r="31" spans="1:6" x14ac:dyDescent="0.2">
      <c r="A31" s="1" t="s">
        <v>75</v>
      </c>
      <c r="B31" s="1" t="s">
        <v>15</v>
      </c>
      <c r="C31" s="1" t="s">
        <v>10</v>
      </c>
      <c r="D31" s="1" t="s">
        <v>76</v>
      </c>
      <c r="E31" s="1" t="str">
        <f t="shared" si="0"/>
        <v>CYP2D6_Gefitinib</v>
      </c>
      <c r="F31" s="1">
        <f>COUNTIF(PharmGKB!C:C,'Section 1'!E31)</f>
        <v>0</v>
      </c>
    </row>
    <row r="32" spans="1:6" x14ac:dyDescent="0.2">
      <c r="A32" s="1" t="s">
        <v>77</v>
      </c>
      <c r="B32" s="1" t="s">
        <v>15</v>
      </c>
      <c r="C32" s="1" t="s">
        <v>10</v>
      </c>
      <c r="D32" s="1" t="s">
        <v>78</v>
      </c>
      <c r="E32" s="1" t="str">
        <f t="shared" si="0"/>
        <v>CYP2D6_Iloperidone</v>
      </c>
      <c r="F32" s="1">
        <f>COUNTIF(PharmGKB!C:C,'Section 1'!E32)</f>
        <v>0</v>
      </c>
    </row>
    <row r="33" spans="1:6" x14ac:dyDescent="0.2">
      <c r="A33" s="1" t="s">
        <v>79</v>
      </c>
      <c r="B33" s="1" t="s">
        <v>27</v>
      </c>
      <c r="C33" s="1" t="s">
        <v>28</v>
      </c>
      <c r="D33" s="1" t="s">
        <v>80</v>
      </c>
      <c r="E33" s="1" t="str">
        <f t="shared" si="0"/>
        <v>UGT1A1_Irinotecan</v>
      </c>
      <c r="F33" s="1">
        <f>COUNTIF(PharmGKB!C:C,'Section 1'!E33)</f>
        <v>1</v>
      </c>
    </row>
    <row r="34" spans="1:6" x14ac:dyDescent="0.2">
      <c r="A34" s="1" t="s">
        <v>81</v>
      </c>
      <c r="B34" s="1" t="s">
        <v>15</v>
      </c>
      <c r="C34" s="1" t="s">
        <v>10</v>
      </c>
      <c r="D34" s="1" t="s">
        <v>82</v>
      </c>
      <c r="E34" s="1" t="str">
        <f t="shared" si="0"/>
        <v>CYP2D6_Lofexidine</v>
      </c>
      <c r="F34" s="1">
        <f>COUNTIF(PharmGKB!C:C,'Section 1'!E34)</f>
        <v>0</v>
      </c>
    </row>
    <row r="35" spans="1:6" x14ac:dyDescent="0.2">
      <c r="A35" s="1" t="s">
        <v>83</v>
      </c>
      <c r="B35" s="1" t="s">
        <v>15</v>
      </c>
      <c r="C35" s="1" t="s">
        <v>84</v>
      </c>
      <c r="D35" s="1" t="s">
        <v>85</v>
      </c>
      <c r="E35" s="1" t="str">
        <f t="shared" si="0"/>
        <v>CYP2D6_Meclizine</v>
      </c>
      <c r="F35" s="1">
        <f>COUNTIF(PharmGKB!C:C,'Section 1'!E35)</f>
        <v>0</v>
      </c>
    </row>
    <row r="36" spans="1:6" x14ac:dyDescent="0.2">
      <c r="A36" s="1" t="s">
        <v>86</v>
      </c>
      <c r="B36" s="1" t="s">
        <v>43</v>
      </c>
      <c r="C36" s="1" t="s">
        <v>44</v>
      </c>
      <c r="D36" s="1" t="s">
        <v>87</v>
      </c>
      <c r="E36" s="1" t="str">
        <f t="shared" si="0"/>
        <v>CYP2C9_Meloxicam</v>
      </c>
      <c r="F36" s="1">
        <f>COUNTIF(PharmGKB!C:C,'Section 1'!E36)</f>
        <v>1</v>
      </c>
    </row>
    <row r="37" spans="1:6" x14ac:dyDescent="0.2">
      <c r="A37" s="1" t="s">
        <v>88</v>
      </c>
      <c r="B37" s="1" t="s">
        <v>15</v>
      </c>
      <c r="C37" s="1" t="s">
        <v>10</v>
      </c>
      <c r="D37" s="1" t="s">
        <v>89</v>
      </c>
      <c r="E37" s="1" t="str">
        <f t="shared" si="0"/>
        <v>CYP2D6_Metoclopramide</v>
      </c>
      <c r="F37" s="1">
        <f>COUNTIF(PharmGKB!C:C,'Section 1'!E37)</f>
        <v>0</v>
      </c>
    </row>
    <row r="38" spans="1:6" x14ac:dyDescent="0.2">
      <c r="A38" s="1" t="s">
        <v>90</v>
      </c>
      <c r="B38" s="1" t="s">
        <v>349</v>
      </c>
      <c r="C38" s="1" t="s">
        <v>24</v>
      </c>
      <c r="D38" s="1" t="s">
        <v>91</v>
      </c>
      <c r="E38" s="1" t="str">
        <f t="shared" si="0"/>
        <v>TPMT and/or NUDT15_Mercaptopurine</v>
      </c>
      <c r="F38" s="1">
        <f>COUNTIF(PharmGKB!C:C,'Section 1'!E38)</f>
        <v>0</v>
      </c>
    </row>
    <row r="39" spans="1:6" x14ac:dyDescent="0.2">
      <c r="A39" s="1" t="s">
        <v>92</v>
      </c>
      <c r="B39" s="1" t="s">
        <v>93</v>
      </c>
      <c r="C39" s="1" t="s">
        <v>24</v>
      </c>
      <c r="D39" s="1" t="s">
        <v>94</v>
      </c>
      <c r="E39" s="1" t="str">
        <f t="shared" si="0"/>
        <v>BCHE_Mivacurium</v>
      </c>
      <c r="F39" s="1">
        <f>COUNTIF(PharmGKB!C:C,'Section 1'!E39)</f>
        <v>0</v>
      </c>
    </row>
    <row r="40" spans="1:6" x14ac:dyDescent="0.2">
      <c r="A40" s="1" t="s">
        <v>95</v>
      </c>
      <c r="B40" s="1" t="s">
        <v>15</v>
      </c>
      <c r="C40" s="1" t="s">
        <v>10</v>
      </c>
      <c r="D40" s="1" t="s">
        <v>96</v>
      </c>
      <c r="E40" s="1" t="str">
        <f t="shared" si="0"/>
        <v>CYP2D6_Oliceridine</v>
      </c>
      <c r="F40" s="1">
        <f>COUNTIF(PharmGKB!C:C,'Section 1'!E40)</f>
        <v>0</v>
      </c>
    </row>
    <row r="41" spans="1:6" x14ac:dyDescent="0.2">
      <c r="A41" s="1" t="s">
        <v>97</v>
      </c>
      <c r="B41" s="1" t="s">
        <v>34</v>
      </c>
      <c r="C41" s="1" t="s">
        <v>24</v>
      </c>
      <c r="D41" s="1" t="s">
        <v>98</v>
      </c>
      <c r="E41" s="1" t="str">
        <f t="shared" si="0"/>
        <v>CYP2C19_Pantoprazole</v>
      </c>
      <c r="F41" s="1">
        <f>COUNTIF(PharmGKB!C:C,'Section 1'!E41)</f>
        <v>1</v>
      </c>
    </row>
    <row r="42" spans="1:6" x14ac:dyDescent="0.2">
      <c r="A42" s="1" t="s">
        <v>99</v>
      </c>
      <c r="B42" s="1" t="s">
        <v>43</v>
      </c>
      <c r="C42" s="1" t="s">
        <v>24</v>
      </c>
      <c r="D42" s="1" t="s">
        <v>100</v>
      </c>
      <c r="E42" s="1" t="str">
        <f t="shared" si="0"/>
        <v>CYP2C9_Phenytoin</v>
      </c>
      <c r="F42" s="1">
        <f>COUNTIF(PharmGKB!C:C,'Section 1'!E42)</f>
        <v>1</v>
      </c>
    </row>
    <row r="43" spans="1:6" x14ac:dyDescent="0.2">
      <c r="A43" s="1" t="s">
        <v>99</v>
      </c>
      <c r="B43" s="1" t="s">
        <v>5</v>
      </c>
      <c r="C43" s="1" t="s">
        <v>40</v>
      </c>
      <c r="D43" s="1" t="s">
        <v>101</v>
      </c>
      <c r="E43" s="1" t="str">
        <f t="shared" si="0"/>
        <v>HLA-B_Phenytoin</v>
      </c>
      <c r="F43" s="1">
        <f>COUNTIF(PharmGKB!C:C,'Section 1'!E43)</f>
        <v>1</v>
      </c>
    </row>
    <row r="44" spans="1:6" x14ac:dyDescent="0.2">
      <c r="A44" s="1" t="s">
        <v>102</v>
      </c>
      <c r="B44" s="1" t="s">
        <v>15</v>
      </c>
      <c r="C44" s="1" t="s">
        <v>10</v>
      </c>
      <c r="D44" s="1" t="s">
        <v>103</v>
      </c>
      <c r="E44" s="1" t="str">
        <f t="shared" si="0"/>
        <v>CYP2D6_Pimozide</v>
      </c>
      <c r="F44" s="1">
        <f>COUNTIF(PharmGKB!C:C,'Section 1'!E44)</f>
        <v>0</v>
      </c>
    </row>
    <row r="45" spans="1:6" x14ac:dyDescent="0.2">
      <c r="A45" s="1" t="s">
        <v>104</v>
      </c>
      <c r="B45" s="1" t="s">
        <v>43</v>
      </c>
      <c r="C45" s="1" t="s">
        <v>24</v>
      </c>
      <c r="D45" s="1" t="s">
        <v>105</v>
      </c>
      <c r="E45" s="1" t="str">
        <f t="shared" si="0"/>
        <v>CYP2C9_Piroxicam</v>
      </c>
      <c r="F45" s="1">
        <f>COUNTIF(PharmGKB!C:C,'Section 1'!E45)</f>
        <v>1</v>
      </c>
    </row>
    <row r="46" spans="1:6" x14ac:dyDescent="0.2">
      <c r="A46" s="1" t="s">
        <v>106</v>
      </c>
      <c r="B46" s="1" t="s">
        <v>15</v>
      </c>
      <c r="C46" s="1" t="s">
        <v>10</v>
      </c>
      <c r="D46" s="1" t="s">
        <v>107</v>
      </c>
      <c r="E46" s="1" t="str">
        <f t="shared" si="0"/>
        <v>CYP2D6_Pitolisant</v>
      </c>
      <c r="F46" s="1">
        <f>COUNTIF(PharmGKB!C:C,'Section 1'!E46)</f>
        <v>0</v>
      </c>
    </row>
    <row r="47" spans="1:6" x14ac:dyDescent="0.2">
      <c r="A47" s="1" t="s">
        <v>108</v>
      </c>
      <c r="B47" s="1" t="s">
        <v>15</v>
      </c>
      <c r="C47" s="1" t="s">
        <v>10</v>
      </c>
      <c r="D47" s="1" t="s">
        <v>109</v>
      </c>
      <c r="E47" s="1" t="str">
        <f t="shared" si="0"/>
        <v>CYP2D6_Propafenone</v>
      </c>
      <c r="F47" s="1">
        <f>COUNTIF(PharmGKB!C:C,'Section 1'!E47)</f>
        <v>1</v>
      </c>
    </row>
    <row r="48" spans="1:6" x14ac:dyDescent="0.2">
      <c r="A48" s="1" t="s">
        <v>110</v>
      </c>
      <c r="B48" s="1" t="s">
        <v>27</v>
      </c>
      <c r="C48" s="1" t="s">
        <v>28</v>
      </c>
      <c r="D48" s="1" t="s">
        <v>111</v>
      </c>
      <c r="E48" s="1" t="str">
        <f t="shared" si="0"/>
        <v>UGT1A1_Sacituzumab Govitecan-hziy</v>
      </c>
      <c r="F48" s="1">
        <f>COUNTIF(PharmGKB!C:C,'Section 1'!E48)</f>
        <v>0</v>
      </c>
    </row>
    <row r="49" spans="1:6" x14ac:dyDescent="0.2">
      <c r="A49" s="1" t="s">
        <v>112</v>
      </c>
      <c r="B49" s="1" t="s">
        <v>43</v>
      </c>
      <c r="C49" s="1" t="s">
        <v>24</v>
      </c>
      <c r="D49" s="1" t="s">
        <v>113</v>
      </c>
      <c r="E49" s="1" t="str">
        <f t="shared" si="0"/>
        <v>CYP2C9_Siponimod</v>
      </c>
      <c r="F49" s="1">
        <f>COUNTIF(PharmGKB!C:C,'Section 1'!E49)</f>
        <v>1</v>
      </c>
    </row>
    <row r="50" spans="1:6" x14ac:dyDescent="0.2">
      <c r="A50" s="1" t="s">
        <v>114</v>
      </c>
      <c r="B50" s="1" t="s">
        <v>93</v>
      </c>
      <c r="C50" s="1" t="s">
        <v>24</v>
      </c>
      <c r="D50" s="1" t="s">
        <v>115</v>
      </c>
      <c r="E50" s="1" t="str">
        <f t="shared" si="0"/>
        <v>BCHE_Succinylcholine</v>
      </c>
      <c r="F50" s="1">
        <f>COUNTIF(PharmGKB!C:C,'Section 1'!E50)</f>
        <v>0</v>
      </c>
    </row>
    <row r="51" spans="1:6" x14ac:dyDescent="0.2">
      <c r="A51" s="1" t="s">
        <v>116</v>
      </c>
      <c r="B51" s="1" t="s">
        <v>117</v>
      </c>
      <c r="C51" s="1" t="s">
        <v>118</v>
      </c>
      <c r="D51" s="1" t="s">
        <v>119</v>
      </c>
      <c r="E51" s="1" t="str">
        <f t="shared" si="0"/>
        <v>CYP3A5_Tacrolimus</v>
      </c>
      <c r="F51" s="1">
        <f>COUNTIF(PharmGKB!C:C,'Section 1'!E51)</f>
        <v>1</v>
      </c>
    </row>
    <row r="52" spans="1:6" x14ac:dyDescent="0.2">
      <c r="A52" s="1" t="s">
        <v>120</v>
      </c>
      <c r="B52" s="1" t="s">
        <v>15</v>
      </c>
      <c r="C52" s="1" t="s">
        <v>10</v>
      </c>
      <c r="D52" s="1" t="s">
        <v>121</v>
      </c>
      <c r="E52" s="1" t="str">
        <f t="shared" si="0"/>
        <v>CYP2D6_Tetrabenazine</v>
      </c>
      <c r="F52" s="1">
        <f>COUNTIF(PharmGKB!C:C,'Section 1'!E52)</f>
        <v>0</v>
      </c>
    </row>
    <row r="53" spans="1:6" x14ac:dyDescent="0.2">
      <c r="A53" s="1" t="s">
        <v>122</v>
      </c>
      <c r="B53" s="1" t="s">
        <v>349</v>
      </c>
      <c r="C53" s="1" t="s">
        <v>24</v>
      </c>
      <c r="D53" s="1" t="s">
        <v>91</v>
      </c>
      <c r="E53" s="1" t="str">
        <f t="shared" si="0"/>
        <v>TPMT and/or NUDT15_Thioguanine</v>
      </c>
      <c r="F53" s="1">
        <f>COUNTIF(PharmGKB!C:C,'Section 1'!E53)</f>
        <v>0</v>
      </c>
    </row>
    <row r="54" spans="1:6" x14ac:dyDescent="0.2">
      <c r="A54" s="1" t="s">
        <v>123</v>
      </c>
      <c r="B54" s="1" t="s">
        <v>15</v>
      </c>
      <c r="C54" s="1" t="s">
        <v>10</v>
      </c>
      <c r="D54" s="1" t="s">
        <v>124</v>
      </c>
      <c r="E54" s="1" t="str">
        <f t="shared" si="0"/>
        <v>CYP2D6_Thioridazine</v>
      </c>
      <c r="F54" s="1">
        <f>COUNTIF(PharmGKB!C:C,'Section 1'!E54)</f>
        <v>0</v>
      </c>
    </row>
    <row r="55" spans="1:6" x14ac:dyDescent="0.2">
      <c r="A55" s="1" t="s">
        <v>125</v>
      </c>
      <c r="B55" s="1" t="s">
        <v>15</v>
      </c>
      <c r="C55" s="1" t="s">
        <v>352</v>
      </c>
      <c r="D55" s="1" t="s">
        <v>126</v>
      </c>
      <c r="E55" s="1" t="str">
        <f t="shared" si="0"/>
        <v>CYP2D6_Tramadol</v>
      </c>
      <c r="F55" s="1">
        <f>COUNTIF(PharmGKB!C:C,'Section 1'!E55)</f>
        <v>1</v>
      </c>
    </row>
    <row r="56" spans="1:6" x14ac:dyDescent="0.2">
      <c r="A56" s="1" t="s">
        <v>127</v>
      </c>
      <c r="B56" s="1" t="s">
        <v>15</v>
      </c>
      <c r="C56" s="1" t="s">
        <v>10</v>
      </c>
      <c r="D56" s="1" t="s">
        <v>128</v>
      </c>
      <c r="E56" s="1" t="str">
        <f t="shared" si="0"/>
        <v>CYP2D6_Valbenazine</v>
      </c>
      <c r="F56" s="1">
        <f>COUNTIF(PharmGKB!C:C,'Section 1'!E56)</f>
        <v>0</v>
      </c>
    </row>
    <row r="57" spans="1:6" x14ac:dyDescent="0.2">
      <c r="A57" s="1" t="s">
        <v>129</v>
      </c>
      <c r="B57" s="1" t="s">
        <v>15</v>
      </c>
      <c r="C57" s="1" t="s">
        <v>10</v>
      </c>
      <c r="D57" s="1" t="s">
        <v>130</v>
      </c>
      <c r="E57" s="1" t="str">
        <f t="shared" si="0"/>
        <v>CYP2D6_Venlafaxine</v>
      </c>
      <c r="F57" s="1">
        <f>COUNTIF(PharmGKB!C:C,'Section 1'!E57)</f>
        <v>1</v>
      </c>
    </row>
    <row r="58" spans="1:6" x14ac:dyDescent="0.2">
      <c r="A58" s="1" t="s">
        <v>131</v>
      </c>
      <c r="B58" s="1" t="s">
        <v>15</v>
      </c>
      <c r="C58" s="1" t="s">
        <v>10</v>
      </c>
      <c r="D58" s="1" t="s">
        <v>132</v>
      </c>
      <c r="E58" s="1" t="str">
        <f t="shared" si="0"/>
        <v>CYP2D6_Vortioxetine</v>
      </c>
      <c r="F58" s="1">
        <f>COUNTIF(PharmGKB!C:C,'Section 1'!E58)</f>
        <v>0</v>
      </c>
    </row>
    <row r="59" spans="1:6" x14ac:dyDescent="0.2">
      <c r="A59" s="1" t="s">
        <v>133</v>
      </c>
      <c r="B59" s="1" t="s">
        <v>43</v>
      </c>
      <c r="C59" s="1" t="s">
        <v>24</v>
      </c>
      <c r="D59" s="1" t="s">
        <v>134</v>
      </c>
      <c r="E59" s="1" t="str">
        <f t="shared" si="0"/>
        <v>CYP2C9_Warfarin</v>
      </c>
      <c r="F59" s="1">
        <f>COUNTIF(PharmGKB!C:C,'Section 1'!E59)</f>
        <v>1</v>
      </c>
    </row>
    <row r="60" spans="1:6" x14ac:dyDescent="0.2">
      <c r="A60" s="1" t="s">
        <v>133</v>
      </c>
      <c r="B60" s="1" t="s">
        <v>135</v>
      </c>
      <c r="C60" s="1" t="s">
        <v>136</v>
      </c>
      <c r="D60" s="1" t="s">
        <v>137</v>
      </c>
      <c r="E60" s="1" t="str">
        <f t="shared" si="0"/>
        <v>CYP4F2_Warfarin</v>
      </c>
      <c r="F60" s="1">
        <f>COUNTIF(PharmGKB!C:C,'Section 1'!E60)</f>
        <v>1</v>
      </c>
    </row>
    <row r="61" spans="1:6" x14ac:dyDescent="0.2">
      <c r="A61" s="1" t="s">
        <v>133</v>
      </c>
      <c r="B61" s="1" t="s">
        <v>138</v>
      </c>
      <c r="C61" s="1" t="s">
        <v>139</v>
      </c>
      <c r="D61" s="1" t="s">
        <v>140</v>
      </c>
      <c r="E61" s="1" t="str">
        <f t="shared" si="0"/>
        <v>VKORC1_Warfarin</v>
      </c>
      <c r="F61" s="1">
        <f>COUNTIF(PharmGKB!C:C,'Section 1'!E61)</f>
        <v>1</v>
      </c>
    </row>
    <row r="62" spans="1:6" x14ac:dyDescent="0.2">
      <c r="A62" s="2"/>
    </row>
    <row r="63" spans="1:6" x14ac:dyDescent="0.2">
      <c r="A63" s="2"/>
    </row>
    <row r="64" spans="1:6" x14ac:dyDescent="0.2">
      <c r="A64" s="2"/>
    </row>
    <row r="65" spans="1:1" x14ac:dyDescent="0.2">
      <c r="A65" s="2"/>
    </row>
    <row r="66" spans="1:1" x14ac:dyDescent="0.2">
      <c r="A66" s="2"/>
    </row>
  </sheetData>
  <autoFilter ref="A1:F65" xr:uid="{FDCB0F00-67A9-A247-926B-FC8BA3B8F74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D6764-A75F-1D4D-A48B-F02A37DBA969}">
  <dimension ref="A1:D66"/>
  <sheetViews>
    <sheetView workbookViewId="0">
      <selection sqref="A1:XFD1048576"/>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4" s="2" customFormat="1" x14ac:dyDescent="0.2">
      <c r="A1" s="2" t="s">
        <v>0</v>
      </c>
      <c r="B1" s="2" t="s">
        <v>1</v>
      </c>
      <c r="C1" s="2" t="s">
        <v>2</v>
      </c>
      <c r="D1" s="2" t="s">
        <v>3</v>
      </c>
    </row>
    <row r="2" spans="1:4" x14ac:dyDescent="0.2">
      <c r="A2" s="1" t="s">
        <v>141</v>
      </c>
      <c r="B2" s="1" t="s">
        <v>5</v>
      </c>
      <c r="C2" s="1" t="s">
        <v>142</v>
      </c>
      <c r="D2" s="1" t="s">
        <v>143</v>
      </c>
    </row>
    <row r="3" spans="1:4" x14ac:dyDescent="0.2">
      <c r="A3" s="1" t="s">
        <v>39</v>
      </c>
      <c r="B3" s="1" t="s">
        <v>144</v>
      </c>
      <c r="C3" s="1" t="s">
        <v>145</v>
      </c>
      <c r="D3" s="1" t="s">
        <v>146</v>
      </c>
    </row>
    <row r="4" spans="1:4" x14ac:dyDescent="0.2">
      <c r="A4" s="1" t="s">
        <v>147</v>
      </c>
      <c r="B4" s="1" t="s">
        <v>15</v>
      </c>
      <c r="C4" s="1" t="s">
        <v>10</v>
      </c>
      <c r="D4" s="1" t="s">
        <v>148</v>
      </c>
    </row>
    <row r="5" spans="1:4" x14ac:dyDescent="0.2">
      <c r="A5" s="1" t="s">
        <v>149</v>
      </c>
      <c r="B5" s="1" t="s">
        <v>15</v>
      </c>
      <c r="C5" s="1" t="s">
        <v>10</v>
      </c>
      <c r="D5" s="1" t="s">
        <v>150</v>
      </c>
    </row>
    <row r="6" spans="1:4" x14ac:dyDescent="0.2">
      <c r="A6" s="1" t="s">
        <v>53</v>
      </c>
      <c r="B6" s="1" t="s">
        <v>15</v>
      </c>
      <c r="C6" s="1" t="s">
        <v>10</v>
      </c>
      <c r="D6" s="1" t="s">
        <v>151</v>
      </c>
    </row>
    <row r="7" spans="1:4" x14ac:dyDescent="0.2">
      <c r="A7" s="1" t="s">
        <v>152</v>
      </c>
      <c r="B7" s="1" t="s">
        <v>153</v>
      </c>
      <c r="C7" s="1" t="s">
        <v>10</v>
      </c>
      <c r="D7" s="1" t="s">
        <v>154</v>
      </c>
    </row>
    <row r="8" spans="1:4" x14ac:dyDescent="0.2">
      <c r="A8" s="1" t="s">
        <v>155</v>
      </c>
      <c r="B8" s="1" t="s">
        <v>156</v>
      </c>
      <c r="C8" s="1" t="s">
        <v>10</v>
      </c>
      <c r="D8" s="1" t="s">
        <v>157</v>
      </c>
    </row>
    <row r="9" spans="1:4" x14ac:dyDescent="0.2">
      <c r="A9" s="1" t="s">
        <v>158</v>
      </c>
      <c r="B9" s="1" t="s">
        <v>159</v>
      </c>
      <c r="C9" s="1" t="s">
        <v>160</v>
      </c>
      <c r="D9" s="1" t="s">
        <v>161</v>
      </c>
    </row>
    <row r="10" spans="1:4" x14ac:dyDescent="0.2">
      <c r="A10" s="1" t="s">
        <v>158</v>
      </c>
      <c r="B10" s="1" t="s">
        <v>162</v>
      </c>
      <c r="C10" s="1" t="s">
        <v>163</v>
      </c>
      <c r="D10" s="1" t="s">
        <v>161</v>
      </c>
    </row>
    <row r="11" spans="1:4" x14ac:dyDescent="0.2">
      <c r="A11" s="1" t="s">
        <v>164</v>
      </c>
      <c r="B11" s="1" t="s">
        <v>27</v>
      </c>
      <c r="C11" s="1" t="s">
        <v>28</v>
      </c>
      <c r="D11" s="1" t="s">
        <v>165</v>
      </c>
    </row>
    <row r="12" spans="1:4" x14ac:dyDescent="0.2">
      <c r="A12" s="1" t="s">
        <v>166</v>
      </c>
      <c r="B12" s="1" t="s">
        <v>5</v>
      </c>
      <c r="C12" s="1" t="s">
        <v>40</v>
      </c>
      <c r="D12" s="1" t="s">
        <v>167</v>
      </c>
    </row>
    <row r="13" spans="1:4" x14ac:dyDescent="0.2">
      <c r="A13" s="1" t="s">
        <v>168</v>
      </c>
      <c r="B13" s="1" t="s">
        <v>5</v>
      </c>
      <c r="C13" s="1" t="s">
        <v>6</v>
      </c>
      <c r="D13" s="1" t="s">
        <v>169</v>
      </c>
    </row>
    <row r="14" spans="1:4" x14ac:dyDescent="0.2">
      <c r="A14" s="1" t="s">
        <v>168</v>
      </c>
      <c r="B14" s="1" t="s">
        <v>27</v>
      </c>
      <c r="C14" s="1" t="s">
        <v>28</v>
      </c>
      <c r="D14" s="1" t="s">
        <v>165</v>
      </c>
    </row>
    <row r="15" spans="1:4" x14ac:dyDescent="0.2">
      <c r="A15" s="1" t="s">
        <v>170</v>
      </c>
      <c r="B15" s="1" t="s">
        <v>15</v>
      </c>
      <c r="C15" s="1" t="s">
        <v>10</v>
      </c>
      <c r="D15" s="1" t="s">
        <v>171</v>
      </c>
    </row>
    <row r="16" spans="1:4" x14ac:dyDescent="0.2">
      <c r="A16" s="1" t="s">
        <v>172</v>
      </c>
      <c r="B16" s="1" t="s">
        <v>156</v>
      </c>
      <c r="C16" s="1" t="s">
        <v>10</v>
      </c>
      <c r="D16" s="1" t="s">
        <v>173</v>
      </c>
    </row>
    <row r="17" spans="1:4" x14ac:dyDescent="0.2">
      <c r="A17" s="1" t="s">
        <v>174</v>
      </c>
      <c r="B17" s="1" t="s">
        <v>175</v>
      </c>
      <c r="C17" s="1" t="s">
        <v>176</v>
      </c>
      <c r="D17" s="1" t="s">
        <v>177</v>
      </c>
    </row>
    <row r="18" spans="1:4" x14ac:dyDescent="0.2">
      <c r="A18" s="1" t="s">
        <v>178</v>
      </c>
      <c r="B18" s="1" t="s">
        <v>156</v>
      </c>
      <c r="C18" s="1" t="s">
        <v>10</v>
      </c>
      <c r="D18" s="1" t="s">
        <v>179</v>
      </c>
    </row>
    <row r="19" spans="1:4" x14ac:dyDescent="0.2">
      <c r="A19" s="1" t="s">
        <v>180</v>
      </c>
      <c r="B19" s="1" t="s">
        <v>156</v>
      </c>
      <c r="C19" s="1" t="s">
        <v>10</v>
      </c>
      <c r="D19" s="1" t="s">
        <v>181</v>
      </c>
    </row>
    <row r="20" spans="1:4" x14ac:dyDescent="0.2">
      <c r="A20" s="1" t="s">
        <v>182</v>
      </c>
      <c r="B20" s="1" t="s">
        <v>15</v>
      </c>
      <c r="C20" s="1" t="s">
        <v>10</v>
      </c>
      <c r="D20" s="1" t="s">
        <v>154</v>
      </c>
    </row>
    <row r="21" spans="1:4" x14ac:dyDescent="0.2">
      <c r="A21" s="1" t="s">
        <v>125</v>
      </c>
      <c r="B21" s="1" t="s">
        <v>15</v>
      </c>
      <c r="C21" s="1" t="s">
        <v>10</v>
      </c>
      <c r="D21" s="1" t="s">
        <v>151</v>
      </c>
    </row>
    <row r="22" spans="1:4" x14ac:dyDescent="0.2">
      <c r="A22" s="1" t="s">
        <v>183</v>
      </c>
      <c r="B22" s="1" t="s">
        <v>34</v>
      </c>
      <c r="C22" s="1" t="s">
        <v>24</v>
      </c>
      <c r="D22" s="1" t="s">
        <v>184</v>
      </c>
    </row>
    <row r="62" spans="1:1" x14ac:dyDescent="0.2">
      <c r="A62" s="2"/>
    </row>
    <row r="63" spans="1:1" x14ac:dyDescent="0.2">
      <c r="A63" s="2"/>
    </row>
    <row r="64" spans="1:1" x14ac:dyDescent="0.2">
      <c r="A64" s="2"/>
    </row>
    <row r="65" spans="1:1" x14ac:dyDescent="0.2">
      <c r="A65" s="2"/>
    </row>
    <row r="66" spans="1:1" x14ac:dyDescent="0.2">
      <c r="A66" s="2"/>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4FE3-2F0C-2B46-9639-90BD18DC5A5D}">
  <dimension ref="A1:D66"/>
  <sheetViews>
    <sheetView workbookViewId="0">
      <selection sqref="A1:XFD1048576"/>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4" s="2" customFormat="1" x14ac:dyDescent="0.2">
      <c r="A1" s="2" t="s">
        <v>0</v>
      </c>
      <c r="B1" s="2" t="s">
        <v>1</v>
      </c>
      <c r="C1" s="2" t="s">
        <v>353</v>
      </c>
      <c r="D1" s="2" t="s">
        <v>3</v>
      </c>
    </row>
    <row r="2" spans="1:4" x14ac:dyDescent="0.2">
      <c r="A2" s="1" t="s">
        <v>185</v>
      </c>
      <c r="B2" s="1" t="s">
        <v>15</v>
      </c>
      <c r="C2" s="1" t="s">
        <v>84</v>
      </c>
      <c r="D2" s="1" t="s">
        <v>186</v>
      </c>
    </row>
    <row r="3" spans="1:4" x14ac:dyDescent="0.2">
      <c r="A3" s="1" t="s">
        <v>187</v>
      </c>
      <c r="B3" s="1" t="s">
        <v>15</v>
      </c>
      <c r="C3" s="1" t="s">
        <v>84</v>
      </c>
      <c r="D3" s="1" t="s">
        <v>186</v>
      </c>
    </row>
    <row r="4" spans="1:4" x14ac:dyDescent="0.2">
      <c r="A4" s="1" t="s">
        <v>188</v>
      </c>
      <c r="B4" s="1" t="s">
        <v>175</v>
      </c>
      <c r="C4" s="1" t="s">
        <v>189</v>
      </c>
      <c r="D4" s="1" t="s">
        <v>190</v>
      </c>
    </row>
    <row r="5" spans="1:4" x14ac:dyDescent="0.2">
      <c r="A5" s="1" t="s">
        <v>191</v>
      </c>
      <c r="B5" s="1" t="s">
        <v>43</v>
      </c>
      <c r="C5" s="1" t="s">
        <v>24</v>
      </c>
      <c r="D5" s="1" t="s">
        <v>192</v>
      </c>
    </row>
    <row r="6" spans="1:4" x14ac:dyDescent="0.2">
      <c r="A6" s="1" t="s">
        <v>193</v>
      </c>
      <c r="B6" s="1" t="s">
        <v>34</v>
      </c>
      <c r="C6" s="1" t="s">
        <v>10</v>
      </c>
      <c r="D6" s="1" t="s">
        <v>194</v>
      </c>
    </row>
    <row r="7" spans="1:4" x14ac:dyDescent="0.2">
      <c r="A7" s="1" t="s">
        <v>195</v>
      </c>
      <c r="B7" s="1" t="s">
        <v>15</v>
      </c>
      <c r="C7" s="1" t="s">
        <v>84</v>
      </c>
      <c r="D7" s="1" t="s">
        <v>186</v>
      </c>
    </row>
    <row r="8" spans="1:4" x14ac:dyDescent="0.2">
      <c r="A8" s="1" t="s">
        <v>196</v>
      </c>
      <c r="B8" s="1" t="s">
        <v>15</v>
      </c>
      <c r="C8" s="1" t="s">
        <v>10</v>
      </c>
      <c r="D8" s="1" t="s">
        <v>192</v>
      </c>
    </row>
    <row r="9" spans="1:4" x14ac:dyDescent="0.2">
      <c r="A9" s="1" t="s">
        <v>197</v>
      </c>
      <c r="B9" s="1" t="s">
        <v>15</v>
      </c>
      <c r="C9" s="1" t="s">
        <v>84</v>
      </c>
      <c r="D9" s="1" t="s">
        <v>186</v>
      </c>
    </row>
    <row r="10" spans="1:4" x14ac:dyDescent="0.2">
      <c r="A10" s="1" t="s">
        <v>198</v>
      </c>
      <c r="B10" s="1" t="s">
        <v>34</v>
      </c>
      <c r="C10" s="1" t="s">
        <v>24</v>
      </c>
      <c r="D10" s="1" t="s">
        <v>192</v>
      </c>
    </row>
    <row r="11" spans="1:4" x14ac:dyDescent="0.2">
      <c r="A11" s="1" t="s">
        <v>199</v>
      </c>
      <c r="B11" s="1" t="s">
        <v>34</v>
      </c>
      <c r="C11" s="1" t="s">
        <v>10</v>
      </c>
      <c r="D11" s="1" t="s">
        <v>200</v>
      </c>
    </row>
    <row r="12" spans="1:4" x14ac:dyDescent="0.2">
      <c r="A12" s="1" t="s">
        <v>201</v>
      </c>
      <c r="B12" s="1" t="s">
        <v>27</v>
      </c>
      <c r="C12" s="1" t="s">
        <v>10</v>
      </c>
      <c r="D12" s="1" t="s">
        <v>192</v>
      </c>
    </row>
    <row r="13" spans="1:4" x14ac:dyDescent="0.2">
      <c r="A13" s="1" t="s">
        <v>202</v>
      </c>
      <c r="B13" s="1" t="s">
        <v>15</v>
      </c>
      <c r="C13" s="1" t="s">
        <v>203</v>
      </c>
      <c r="D13" s="1" t="s">
        <v>204</v>
      </c>
    </row>
    <row r="14" spans="1:4" x14ac:dyDescent="0.2">
      <c r="A14" s="1" t="s">
        <v>205</v>
      </c>
      <c r="B14" s="1" t="s">
        <v>34</v>
      </c>
      <c r="C14" s="1" t="s">
        <v>24</v>
      </c>
      <c r="D14" s="1" t="s">
        <v>192</v>
      </c>
    </row>
    <row r="15" spans="1:4" x14ac:dyDescent="0.2">
      <c r="A15" s="1" t="s">
        <v>205</v>
      </c>
      <c r="B15" s="1" t="s">
        <v>15</v>
      </c>
      <c r="C15" s="1" t="s">
        <v>84</v>
      </c>
      <c r="D15" s="1" t="s">
        <v>186</v>
      </c>
    </row>
    <row r="16" spans="1:4" x14ac:dyDescent="0.2">
      <c r="A16" s="1" t="s">
        <v>206</v>
      </c>
      <c r="B16" s="1" t="s">
        <v>175</v>
      </c>
      <c r="C16" s="1" t="s">
        <v>189</v>
      </c>
      <c r="D16" s="1" t="s">
        <v>192</v>
      </c>
    </row>
    <row r="17" spans="1:4" x14ac:dyDescent="0.2">
      <c r="A17" s="1" t="s">
        <v>207</v>
      </c>
      <c r="B17" s="1" t="s">
        <v>34</v>
      </c>
      <c r="C17" s="1" t="s">
        <v>84</v>
      </c>
      <c r="D17" s="1" t="s">
        <v>186</v>
      </c>
    </row>
    <row r="18" spans="1:4" x14ac:dyDescent="0.2">
      <c r="A18" s="1" t="s">
        <v>208</v>
      </c>
      <c r="B18" s="1" t="s">
        <v>34</v>
      </c>
      <c r="C18" s="1" t="s">
        <v>10</v>
      </c>
      <c r="D18" s="1" t="s">
        <v>192</v>
      </c>
    </row>
    <row r="19" spans="1:4" x14ac:dyDescent="0.2">
      <c r="A19" s="1" t="s">
        <v>209</v>
      </c>
      <c r="B19" s="1" t="s">
        <v>15</v>
      </c>
      <c r="C19" s="1" t="s">
        <v>10</v>
      </c>
      <c r="D19" s="1" t="s">
        <v>210</v>
      </c>
    </row>
    <row r="20" spans="1:4" x14ac:dyDescent="0.2">
      <c r="A20" s="1" t="s">
        <v>211</v>
      </c>
      <c r="B20" s="1" t="s">
        <v>15</v>
      </c>
      <c r="C20" s="1" t="s">
        <v>10</v>
      </c>
      <c r="D20" s="1" t="s">
        <v>194</v>
      </c>
    </row>
    <row r="21" spans="1:4" x14ac:dyDescent="0.2">
      <c r="A21" s="1" t="s">
        <v>212</v>
      </c>
      <c r="B21" s="1" t="s">
        <v>15</v>
      </c>
      <c r="C21" s="1" t="s">
        <v>10</v>
      </c>
      <c r="D21" s="1" t="s">
        <v>213</v>
      </c>
    </row>
    <row r="22" spans="1:4" x14ac:dyDescent="0.2">
      <c r="A22" s="1" t="s">
        <v>214</v>
      </c>
      <c r="B22" s="1" t="s">
        <v>156</v>
      </c>
      <c r="C22" s="1" t="s">
        <v>10</v>
      </c>
      <c r="D22" s="1" t="s">
        <v>192</v>
      </c>
    </row>
    <row r="23" spans="1:4" x14ac:dyDescent="0.2">
      <c r="A23" s="1" t="s">
        <v>215</v>
      </c>
      <c r="B23" s="1" t="s">
        <v>43</v>
      </c>
      <c r="C23" s="1" t="s">
        <v>44</v>
      </c>
      <c r="D23" s="1" t="s">
        <v>190</v>
      </c>
    </row>
    <row r="24" spans="1:4" x14ac:dyDescent="0.2">
      <c r="A24" s="1" t="s">
        <v>216</v>
      </c>
      <c r="B24" s="1" t="s">
        <v>15</v>
      </c>
      <c r="C24" s="1" t="s">
        <v>84</v>
      </c>
      <c r="D24" s="1" t="s">
        <v>186</v>
      </c>
    </row>
    <row r="25" spans="1:4" x14ac:dyDescent="0.2">
      <c r="A25" s="1" t="s">
        <v>217</v>
      </c>
      <c r="B25" s="1" t="s">
        <v>34</v>
      </c>
      <c r="C25" s="1" t="s">
        <v>10</v>
      </c>
      <c r="D25" s="1" t="s">
        <v>192</v>
      </c>
    </row>
    <row r="26" spans="1:4" x14ac:dyDescent="0.2">
      <c r="A26" s="1" t="s">
        <v>218</v>
      </c>
      <c r="B26" s="1" t="s">
        <v>15</v>
      </c>
      <c r="C26" s="1" t="s">
        <v>10</v>
      </c>
      <c r="D26" s="1" t="s">
        <v>192</v>
      </c>
    </row>
    <row r="27" spans="1:4" x14ac:dyDescent="0.2">
      <c r="A27" s="1" t="s">
        <v>219</v>
      </c>
      <c r="B27" s="1" t="s">
        <v>15</v>
      </c>
      <c r="C27" s="1" t="s">
        <v>10</v>
      </c>
      <c r="D27" s="1" t="s">
        <v>192</v>
      </c>
    </row>
    <row r="28" spans="1:4" x14ac:dyDescent="0.2">
      <c r="A28" s="1" t="s">
        <v>220</v>
      </c>
      <c r="B28" s="1" t="s">
        <v>15</v>
      </c>
      <c r="C28" s="1" t="s">
        <v>10</v>
      </c>
      <c r="D28" s="1" t="s">
        <v>190</v>
      </c>
    </row>
    <row r="29" spans="1:4" x14ac:dyDescent="0.2">
      <c r="A29" s="1" t="s">
        <v>221</v>
      </c>
      <c r="B29" s="1" t="s">
        <v>15</v>
      </c>
      <c r="C29" s="1" t="s">
        <v>84</v>
      </c>
      <c r="D29" s="1" t="s">
        <v>186</v>
      </c>
    </row>
    <row r="30" spans="1:4" x14ac:dyDescent="0.2">
      <c r="A30" s="1" t="s">
        <v>222</v>
      </c>
      <c r="B30" s="1" t="s">
        <v>34</v>
      </c>
      <c r="C30" s="1" t="s">
        <v>24</v>
      </c>
      <c r="D30" s="1" t="s">
        <v>192</v>
      </c>
    </row>
    <row r="31" spans="1:4" x14ac:dyDescent="0.2">
      <c r="A31" s="1" t="s">
        <v>223</v>
      </c>
      <c r="B31" s="1" t="s">
        <v>15</v>
      </c>
      <c r="C31" s="1" t="s">
        <v>84</v>
      </c>
      <c r="D31" s="1" t="s">
        <v>186</v>
      </c>
    </row>
    <row r="32" spans="1:4" x14ac:dyDescent="0.2">
      <c r="A32" s="1" t="s">
        <v>224</v>
      </c>
      <c r="B32" s="1" t="s">
        <v>15</v>
      </c>
      <c r="C32" s="1" t="s">
        <v>10</v>
      </c>
      <c r="D32" s="1" t="s">
        <v>200</v>
      </c>
    </row>
    <row r="33" spans="1:4" x14ac:dyDescent="0.2">
      <c r="A33" s="1" t="s">
        <v>225</v>
      </c>
      <c r="B33" s="1" t="s">
        <v>15</v>
      </c>
      <c r="C33" s="1" t="s">
        <v>10</v>
      </c>
      <c r="D33" s="1" t="s">
        <v>192</v>
      </c>
    </row>
    <row r="34" spans="1:4" x14ac:dyDescent="0.2">
      <c r="A34" s="1" t="s">
        <v>226</v>
      </c>
      <c r="B34" s="1" t="s">
        <v>34</v>
      </c>
      <c r="C34" s="1" t="s">
        <v>10</v>
      </c>
      <c r="D34" s="1" t="s">
        <v>192</v>
      </c>
    </row>
    <row r="35" spans="1:4" x14ac:dyDescent="0.2">
      <c r="A35" s="1" t="s">
        <v>227</v>
      </c>
      <c r="B35" s="1" t="s">
        <v>27</v>
      </c>
      <c r="C35" s="1" t="s">
        <v>28</v>
      </c>
      <c r="D35" s="1" t="s">
        <v>192</v>
      </c>
    </row>
    <row r="36" spans="1:4" x14ac:dyDescent="0.2">
      <c r="A36" s="1" t="s">
        <v>228</v>
      </c>
      <c r="B36" s="1" t="s">
        <v>15</v>
      </c>
      <c r="C36" s="1" t="s">
        <v>10</v>
      </c>
      <c r="D36" s="1" t="s">
        <v>229</v>
      </c>
    </row>
    <row r="37" spans="1:4" x14ac:dyDescent="0.2">
      <c r="A37" s="1" t="s">
        <v>230</v>
      </c>
      <c r="B37" s="1" t="s">
        <v>175</v>
      </c>
      <c r="C37" s="1" t="s">
        <v>189</v>
      </c>
      <c r="D37" s="1" t="s">
        <v>192</v>
      </c>
    </row>
    <row r="38" spans="1:4" x14ac:dyDescent="0.2">
      <c r="A38" s="1" t="s">
        <v>231</v>
      </c>
      <c r="B38" s="1" t="s">
        <v>15</v>
      </c>
      <c r="C38" s="1" t="s">
        <v>24</v>
      </c>
      <c r="D38" s="1" t="s">
        <v>232</v>
      </c>
    </row>
    <row r="39" spans="1:4" x14ac:dyDescent="0.2">
      <c r="A39" s="1" t="s">
        <v>233</v>
      </c>
      <c r="B39" s="1" t="s">
        <v>15</v>
      </c>
      <c r="C39" s="1" t="s">
        <v>10</v>
      </c>
      <c r="D39" s="1" t="s">
        <v>234</v>
      </c>
    </row>
    <row r="40" spans="1:4" x14ac:dyDescent="0.2">
      <c r="A40" s="1" t="s">
        <v>235</v>
      </c>
      <c r="B40" s="1" t="s">
        <v>15</v>
      </c>
      <c r="C40" s="1" t="s">
        <v>84</v>
      </c>
      <c r="D40" s="1" t="s">
        <v>186</v>
      </c>
    </row>
    <row r="41" spans="1:4" x14ac:dyDescent="0.2">
      <c r="A41" s="1" t="s">
        <v>236</v>
      </c>
      <c r="B41" s="1" t="s">
        <v>15</v>
      </c>
      <c r="C41" s="1" t="s">
        <v>10</v>
      </c>
      <c r="D41" s="1" t="s">
        <v>190</v>
      </c>
    </row>
    <row r="62" spans="1:1" x14ac:dyDescent="0.2">
      <c r="A62" s="2"/>
    </row>
    <row r="63" spans="1:1" x14ac:dyDescent="0.2">
      <c r="A63" s="2"/>
    </row>
    <row r="64" spans="1:1" x14ac:dyDescent="0.2">
      <c r="A64" s="2"/>
    </row>
    <row r="65" spans="1:1" x14ac:dyDescent="0.2">
      <c r="A65" s="2"/>
    </row>
    <row r="66" spans="1:1" x14ac:dyDescent="0.2">
      <c r="A66" s="2"/>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060FC-0569-6240-9FEA-88F6D62E55FD}">
  <dimension ref="A1:A66"/>
  <sheetViews>
    <sheetView workbookViewId="0">
      <selection activeCell="A8" sqref="A8"/>
    </sheetView>
  </sheetViews>
  <sheetFormatPr baseColWidth="10" defaultRowHeight="19"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1" ht="16" x14ac:dyDescent="0.2">
      <c r="A1" s="1" t="s">
        <v>237</v>
      </c>
    </row>
    <row r="2" spans="1:1" ht="16" x14ac:dyDescent="0.2">
      <c r="A2" s="1" t="s">
        <v>238</v>
      </c>
    </row>
    <row r="3" spans="1:1" ht="16" x14ac:dyDescent="0.2">
      <c r="A3" s="1" t="s">
        <v>239</v>
      </c>
    </row>
    <row r="4" spans="1:1" ht="16" x14ac:dyDescent="0.2"/>
    <row r="5" spans="1:1" ht="16" x14ac:dyDescent="0.2">
      <c r="A5" s="1" t="s">
        <v>240</v>
      </c>
    </row>
    <row r="6" spans="1:1" ht="16" x14ac:dyDescent="0.2"/>
    <row r="7" spans="1:1" ht="16" x14ac:dyDescent="0.2"/>
    <row r="8" spans="1:1" ht="16" x14ac:dyDescent="0.2"/>
    <row r="9" spans="1:1" ht="16" x14ac:dyDescent="0.2"/>
    <row r="10" spans="1:1" ht="16" x14ac:dyDescent="0.2"/>
    <row r="11" spans="1:1" ht="16" x14ac:dyDescent="0.2"/>
    <row r="12" spans="1:1" ht="16" x14ac:dyDescent="0.2"/>
    <row r="13" spans="1:1" ht="16" x14ac:dyDescent="0.2"/>
    <row r="14" spans="1:1" ht="16" x14ac:dyDescent="0.2"/>
    <row r="15" spans="1:1" ht="16" x14ac:dyDescent="0.2"/>
    <row r="16" spans="1:1" ht="16" x14ac:dyDescent="0.2"/>
    <row r="17" ht="16" x14ac:dyDescent="0.2"/>
    <row r="18" ht="16" x14ac:dyDescent="0.2"/>
    <row r="19" ht="16" x14ac:dyDescent="0.2"/>
    <row r="20" ht="16" x14ac:dyDescent="0.2"/>
    <row r="21" ht="16" x14ac:dyDescent="0.2"/>
    <row r="22" ht="16" x14ac:dyDescent="0.2"/>
    <row r="23" ht="16" x14ac:dyDescent="0.2"/>
    <row r="24" ht="16" x14ac:dyDescent="0.2"/>
    <row r="25" ht="16" x14ac:dyDescent="0.2"/>
    <row r="26" ht="16" x14ac:dyDescent="0.2"/>
    <row r="27" ht="16" x14ac:dyDescent="0.2"/>
    <row r="28" ht="16" x14ac:dyDescent="0.2"/>
    <row r="29" ht="16" x14ac:dyDescent="0.2"/>
    <row r="30" ht="16" x14ac:dyDescent="0.2"/>
    <row r="31" ht="16" x14ac:dyDescent="0.2"/>
    <row r="32" ht="16" x14ac:dyDescent="0.2"/>
    <row r="33" ht="16" x14ac:dyDescent="0.2"/>
    <row r="34" ht="16" x14ac:dyDescent="0.2"/>
    <row r="35" ht="16" x14ac:dyDescent="0.2"/>
    <row r="36" ht="16" x14ac:dyDescent="0.2"/>
    <row r="37" ht="16" x14ac:dyDescent="0.2"/>
    <row r="38" ht="16" x14ac:dyDescent="0.2"/>
    <row r="39" ht="16" x14ac:dyDescent="0.2"/>
    <row r="40" ht="16" x14ac:dyDescent="0.2"/>
    <row r="41" ht="16" x14ac:dyDescent="0.2"/>
    <row r="42" ht="16" x14ac:dyDescent="0.2"/>
    <row r="43" ht="16" x14ac:dyDescent="0.2"/>
    <row r="44" ht="16" x14ac:dyDescent="0.2"/>
    <row r="45" ht="16" x14ac:dyDescent="0.2"/>
    <row r="46" ht="16" x14ac:dyDescent="0.2"/>
    <row r="47" ht="16" x14ac:dyDescent="0.2"/>
    <row r="48" ht="16" x14ac:dyDescent="0.2"/>
    <row r="49" spans="1:1" ht="16" x14ac:dyDescent="0.2"/>
    <row r="50" spans="1:1" ht="16" x14ac:dyDescent="0.2"/>
    <row r="51" spans="1:1" ht="16" x14ac:dyDescent="0.2"/>
    <row r="52" spans="1:1" ht="16" x14ac:dyDescent="0.2"/>
    <row r="53" spans="1:1" ht="16" x14ac:dyDescent="0.2"/>
    <row r="54" spans="1:1" ht="16" x14ac:dyDescent="0.2"/>
    <row r="55" spans="1:1" ht="16" x14ac:dyDescent="0.2"/>
    <row r="56" spans="1:1" ht="16" x14ac:dyDescent="0.2"/>
    <row r="57" spans="1:1" ht="16" x14ac:dyDescent="0.2"/>
    <row r="58" spans="1:1" ht="16" x14ac:dyDescent="0.2"/>
    <row r="59" spans="1:1" ht="16" x14ac:dyDescent="0.2"/>
    <row r="60" spans="1:1" ht="16" x14ac:dyDescent="0.2"/>
    <row r="61" spans="1:1" ht="16" x14ac:dyDescent="0.2"/>
    <row r="62" spans="1:1" ht="16" x14ac:dyDescent="0.2">
      <c r="A62" s="2"/>
    </row>
    <row r="63" spans="1:1" ht="16" x14ac:dyDescent="0.2">
      <c r="A63" s="2"/>
    </row>
    <row r="64" spans="1:1" ht="16" x14ac:dyDescent="0.2">
      <c r="A64" s="2"/>
    </row>
    <row r="65" spans="1:1" ht="16" x14ac:dyDescent="0.2">
      <c r="A65" s="2"/>
    </row>
    <row r="66" spans="1:1" ht="16" x14ac:dyDescent="0.2">
      <c r="A66" s="2"/>
    </row>
  </sheetData>
  <hyperlinks>
    <hyperlink ref="A5" r:id="rId1" location="resources" xr:uid="{B76DC4D9-82A6-7B46-8A34-658A01BD335B}"/>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DFBDD-F9D1-C94D-B610-DAAA4E989407}">
  <dimension ref="A1:C169"/>
  <sheetViews>
    <sheetView workbookViewId="0">
      <selection activeCell="A5" sqref="A5"/>
    </sheetView>
  </sheetViews>
  <sheetFormatPr baseColWidth="10" defaultRowHeight="16" x14ac:dyDescent="0.2"/>
  <cols>
    <col min="1" max="1" width="24" style="1" customWidth="1"/>
    <col min="2" max="2" width="25.83203125" style="1" customWidth="1"/>
    <col min="3" max="3" width="50" style="1" bestFit="1" customWidth="1"/>
    <col min="4" max="4" width="48" style="1" customWidth="1"/>
    <col min="5" max="5" width="24.6640625" style="1" customWidth="1"/>
    <col min="6" max="16384" width="10.83203125" style="1"/>
  </cols>
  <sheetData>
    <row r="1" spans="1:3" s="2" customFormat="1" x14ac:dyDescent="0.2">
      <c r="A1" s="2" t="s">
        <v>1</v>
      </c>
      <c r="B1" s="2" t="s">
        <v>0</v>
      </c>
      <c r="C1" s="2" t="s">
        <v>281</v>
      </c>
    </row>
    <row r="2" spans="1:3" x14ac:dyDescent="0.2">
      <c r="A2" s="1" t="s">
        <v>246</v>
      </c>
      <c r="B2" s="1" t="s">
        <v>282</v>
      </c>
      <c r="C2" s="1" t="str">
        <f>A2&amp;"_"&amp;B2</f>
        <v>CFTR_Ivacaftor</v>
      </c>
    </row>
    <row r="3" spans="1:3" x14ac:dyDescent="0.2">
      <c r="A3" s="1" t="s">
        <v>5</v>
      </c>
      <c r="B3" s="1" t="s">
        <v>99</v>
      </c>
      <c r="C3" s="1" t="str">
        <f t="shared" ref="C3:C66" si="0">A3&amp;"_"&amp;B3</f>
        <v>HLA-B_Phenytoin</v>
      </c>
    </row>
    <row r="4" spans="1:3" x14ac:dyDescent="0.2">
      <c r="A4" s="1" t="s">
        <v>15</v>
      </c>
      <c r="B4" s="1" t="s">
        <v>185</v>
      </c>
      <c r="C4" s="1" t="str">
        <f t="shared" si="0"/>
        <v>CYP2D6_Amitriptyline</v>
      </c>
    </row>
    <row r="5" spans="1:3" x14ac:dyDescent="0.2">
      <c r="A5" s="1" t="s">
        <v>15</v>
      </c>
      <c r="B5" s="1" t="s">
        <v>216</v>
      </c>
      <c r="C5" s="1" t="str">
        <f t="shared" si="0"/>
        <v>CYP2D6_Imipramine</v>
      </c>
    </row>
    <row r="6" spans="1:3" x14ac:dyDescent="0.2">
      <c r="A6" s="1" t="s">
        <v>15</v>
      </c>
      <c r="B6" s="1" t="s">
        <v>53</v>
      </c>
      <c r="C6" s="1" t="str">
        <f t="shared" si="0"/>
        <v>CYP2D6_Codeine</v>
      </c>
    </row>
    <row r="7" spans="1:3" x14ac:dyDescent="0.2">
      <c r="A7" s="1" t="s">
        <v>15</v>
      </c>
      <c r="B7" s="1" t="s">
        <v>21</v>
      </c>
      <c r="C7" s="1" t="str">
        <f t="shared" si="0"/>
        <v>CYP2D6_Atomoxetine</v>
      </c>
    </row>
    <row r="8" spans="1:3" x14ac:dyDescent="0.2">
      <c r="A8" s="1" t="s">
        <v>15</v>
      </c>
      <c r="B8" s="1" t="s">
        <v>231</v>
      </c>
      <c r="C8" s="1" t="str">
        <f t="shared" si="0"/>
        <v>CYP2D6_Tamoxifen</v>
      </c>
    </row>
    <row r="9" spans="1:3" x14ac:dyDescent="0.2">
      <c r="A9" s="1" t="s">
        <v>175</v>
      </c>
      <c r="B9" s="1" t="s">
        <v>230</v>
      </c>
      <c r="C9" s="1" t="str">
        <f t="shared" si="0"/>
        <v>SLCO1B1_Rosuvastatin</v>
      </c>
    </row>
    <row r="10" spans="1:3" x14ac:dyDescent="0.2">
      <c r="A10" s="1" t="s">
        <v>175</v>
      </c>
      <c r="B10" s="1" t="s">
        <v>283</v>
      </c>
      <c r="C10" s="1" t="str">
        <f t="shared" si="0"/>
        <v>SLCO1B1_Fluvastatin</v>
      </c>
    </row>
    <row r="11" spans="1:3" x14ac:dyDescent="0.2">
      <c r="A11" s="1" t="s">
        <v>247</v>
      </c>
      <c r="B11" s="1" t="s">
        <v>284</v>
      </c>
      <c r="C11" s="1" t="str">
        <f t="shared" si="0"/>
        <v>MTHFR_Methotrexate</v>
      </c>
    </row>
    <row r="12" spans="1:3" x14ac:dyDescent="0.2">
      <c r="A12" s="1" t="s">
        <v>175</v>
      </c>
      <c r="B12" s="1" t="s">
        <v>285</v>
      </c>
      <c r="C12" s="1" t="str">
        <f t="shared" si="0"/>
        <v>SLCO1B1_Pravastatin</v>
      </c>
    </row>
    <row r="13" spans="1:3" x14ac:dyDescent="0.2">
      <c r="A13" s="1" t="s">
        <v>248</v>
      </c>
      <c r="B13" s="1" t="s">
        <v>286</v>
      </c>
      <c r="C13" s="1" t="str">
        <f t="shared" si="0"/>
        <v>ALDH2_Ethanol</v>
      </c>
    </row>
    <row r="14" spans="1:3" x14ac:dyDescent="0.2">
      <c r="A14" s="1" t="s">
        <v>34</v>
      </c>
      <c r="B14" s="1" t="s">
        <v>217</v>
      </c>
      <c r="C14" s="1" t="str">
        <f t="shared" si="0"/>
        <v>CYP2C19_Lansoprazole</v>
      </c>
    </row>
    <row r="15" spans="1:3" x14ac:dyDescent="0.2">
      <c r="A15" s="1" t="s">
        <v>15</v>
      </c>
      <c r="B15" s="1" t="s">
        <v>287</v>
      </c>
      <c r="C15" s="1" t="str">
        <f t="shared" si="0"/>
        <v>CYP2D6_Oxycodone</v>
      </c>
    </row>
    <row r="16" spans="1:3" x14ac:dyDescent="0.2">
      <c r="A16" s="1" t="s">
        <v>15</v>
      </c>
      <c r="B16" s="1" t="s">
        <v>211</v>
      </c>
      <c r="C16" s="1" t="str">
        <f t="shared" si="0"/>
        <v>CYP2D6_Fluvoxamine</v>
      </c>
    </row>
    <row r="17" spans="1:3" x14ac:dyDescent="0.2">
      <c r="A17" s="1" t="s">
        <v>249</v>
      </c>
      <c r="B17" s="1" t="s">
        <v>116</v>
      </c>
      <c r="C17" s="1" t="str">
        <f t="shared" si="0"/>
        <v>CYP3A4_Tacrolimus</v>
      </c>
    </row>
    <row r="18" spans="1:3" x14ac:dyDescent="0.2">
      <c r="A18" s="1" t="s">
        <v>5</v>
      </c>
      <c r="B18" s="1" t="s">
        <v>288</v>
      </c>
      <c r="C18" s="1" t="str">
        <f t="shared" si="0"/>
        <v>HLA-B_Dapsone</v>
      </c>
    </row>
    <row r="19" spans="1:3" x14ac:dyDescent="0.2">
      <c r="A19" s="1" t="s">
        <v>9</v>
      </c>
      <c r="B19" s="1" t="s">
        <v>155</v>
      </c>
      <c r="C19" s="1" t="str">
        <f t="shared" si="0"/>
        <v>NAT2_Isoniazid</v>
      </c>
    </row>
    <row r="20" spans="1:3" x14ac:dyDescent="0.2">
      <c r="A20" s="1" t="s">
        <v>250</v>
      </c>
      <c r="B20" s="1" t="s">
        <v>49</v>
      </c>
      <c r="C20" s="1" t="str">
        <f t="shared" si="0"/>
        <v>CES1_Clopidogrel</v>
      </c>
    </row>
    <row r="21" spans="1:3" x14ac:dyDescent="0.2">
      <c r="A21" s="1" t="s">
        <v>15</v>
      </c>
      <c r="B21" s="1" t="s">
        <v>289</v>
      </c>
      <c r="C21" s="1" t="str">
        <f t="shared" si="0"/>
        <v>CYP2D6_Zuclopenthixol</v>
      </c>
    </row>
    <row r="22" spans="1:3" x14ac:dyDescent="0.2">
      <c r="A22" s="1" t="s">
        <v>144</v>
      </c>
      <c r="B22" s="1" t="s">
        <v>141</v>
      </c>
      <c r="C22" s="1" t="str">
        <f t="shared" si="0"/>
        <v>HLA-A_Allopurinol</v>
      </c>
    </row>
    <row r="23" spans="1:3" x14ac:dyDescent="0.2">
      <c r="A23" s="1" t="s">
        <v>43</v>
      </c>
      <c r="B23" s="1" t="s">
        <v>99</v>
      </c>
      <c r="C23" s="1" t="str">
        <f t="shared" si="0"/>
        <v>CYP2C9_Phenytoin</v>
      </c>
    </row>
    <row r="24" spans="1:3" x14ac:dyDescent="0.2">
      <c r="A24" s="1" t="s">
        <v>251</v>
      </c>
      <c r="B24" s="1" t="s">
        <v>188</v>
      </c>
      <c r="C24" s="1" t="str">
        <f t="shared" si="0"/>
        <v>APOE_Atorvastatin</v>
      </c>
    </row>
    <row r="25" spans="1:3" x14ac:dyDescent="0.2">
      <c r="A25" s="1" t="s">
        <v>37</v>
      </c>
      <c r="B25" s="1" t="s">
        <v>69</v>
      </c>
      <c r="C25" s="1" t="str">
        <f t="shared" si="0"/>
        <v>DPYD_Fluorouracil</v>
      </c>
    </row>
    <row r="26" spans="1:3" x14ac:dyDescent="0.2">
      <c r="A26" s="1" t="s">
        <v>252</v>
      </c>
      <c r="B26" s="1" t="s">
        <v>290</v>
      </c>
      <c r="C26" s="1" t="str">
        <f t="shared" si="0"/>
        <v>IFNL3_Boceprevir</v>
      </c>
    </row>
    <row r="27" spans="1:3" x14ac:dyDescent="0.2">
      <c r="A27" s="1" t="s">
        <v>253</v>
      </c>
      <c r="B27" s="1" t="s">
        <v>290</v>
      </c>
      <c r="C27" s="1" t="str">
        <f t="shared" si="0"/>
        <v>IFNL4_Boceprevir</v>
      </c>
    </row>
    <row r="28" spans="1:3" x14ac:dyDescent="0.2">
      <c r="A28" s="1" t="s">
        <v>252</v>
      </c>
      <c r="B28" s="1" t="s">
        <v>291</v>
      </c>
      <c r="C28" s="1" t="str">
        <f t="shared" si="0"/>
        <v>IFNL3_Peginterferon Alfa-2a</v>
      </c>
    </row>
    <row r="29" spans="1:3" x14ac:dyDescent="0.2">
      <c r="A29" s="1" t="s">
        <v>253</v>
      </c>
      <c r="B29" s="1" t="s">
        <v>291</v>
      </c>
      <c r="C29" s="1" t="str">
        <f t="shared" si="0"/>
        <v>IFNL4_Peginterferon Alfa-2a</v>
      </c>
    </row>
    <row r="30" spans="1:3" x14ac:dyDescent="0.2">
      <c r="A30" s="1" t="s">
        <v>252</v>
      </c>
      <c r="B30" s="1" t="s">
        <v>292</v>
      </c>
      <c r="C30" s="1" t="str">
        <f t="shared" si="0"/>
        <v>IFNL3_Peginterferon Alfa-2b</v>
      </c>
    </row>
    <row r="31" spans="1:3" x14ac:dyDescent="0.2">
      <c r="A31" s="1" t="s">
        <v>253</v>
      </c>
      <c r="B31" s="1" t="s">
        <v>292</v>
      </c>
      <c r="C31" s="1" t="str">
        <f t="shared" si="0"/>
        <v>IFNL4_Peginterferon Alfa-2b</v>
      </c>
    </row>
    <row r="32" spans="1:3" x14ac:dyDescent="0.2">
      <c r="A32" s="1" t="s">
        <v>252</v>
      </c>
      <c r="B32" s="1" t="s">
        <v>293</v>
      </c>
      <c r="C32" s="1" t="str">
        <f t="shared" si="0"/>
        <v>IFNL3_Ribavirin</v>
      </c>
    </row>
    <row r="33" spans="1:3" x14ac:dyDescent="0.2">
      <c r="A33" s="1" t="s">
        <v>253</v>
      </c>
      <c r="B33" s="1" t="s">
        <v>293</v>
      </c>
      <c r="C33" s="1" t="str">
        <f t="shared" si="0"/>
        <v>IFNL4_Ribavirin</v>
      </c>
    </row>
    <row r="34" spans="1:3" x14ac:dyDescent="0.2">
      <c r="A34" s="1" t="s">
        <v>15</v>
      </c>
      <c r="B34" s="1" t="s">
        <v>205</v>
      </c>
      <c r="C34" s="1" t="str">
        <f t="shared" si="0"/>
        <v>CYP2D6_Doxepin</v>
      </c>
    </row>
    <row r="35" spans="1:3" x14ac:dyDescent="0.2">
      <c r="A35" s="1" t="s">
        <v>15</v>
      </c>
      <c r="B35" s="1" t="s">
        <v>223</v>
      </c>
      <c r="C35" s="1" t="str">
        <f t="shared" si="0"/>
        <v>CYP2D6_Paroxetine</v>
      </c>
    </row>
    <row r="36" spans="1:3" x14ac:dyDescent="0.2">
      <c r="A36" s="1" t="s">
        <v>5</v>
      </c>
      <c r="B36" s="1" t="s">
        <v>39</v>
      </c>
      <c r="C36" s="1" t="str">
        <f t="shared" si="0"/>
        <v>HLA-B_Carbamazepine</v>
      </c>
    </row>
    <row r="37" spans="1:3" x14ac:dyDescent="0.2">
      <c r="A37" s="1" t="s">
        <v>254</v>
      </c>
      <c r="B37" s="1" t="s">
        <v>294</v>
      </c>
      <c r="C37" s="1" t="str">
        <f t="shared" si="0"/>
        <v>F5_Hormonal contraceptives for systemic use</v>
      </c>
    </row>
    <row r="38" spans="1:3" x14ac:dyDescent="0.2">
      <c r="A38" s="1" t="s">
        <v>144</v>
      </c>
      <c r="B38" s="1" t="s">
        <v>39</v>
      </c>
      <c r="C38" s="1" t="str">
        <f t="shared" si="0"/>
        <v>HLA-A_Carbamazepine</v>
      </c>
    </row>
    <row r="39" spans="1:3" x14ac:dyDescent="0.2">
      <c r="A39" s="1" t="s">
        <v>252</v>
      </c>
      <c r="B39" s="1" t="s">
        <v>295</v>
      </c>
      <c r="C39" s="1" t="str">
        <f t="shared" si="0"/>
        <v>IFNL3_Interferons</v>
      </c>
    </row>
    <row r="40" spans="1:3" x14ac:dyDescent="0.2">
      <c r="A40" s="1" t="s">
        <v>255</v>
      </c>
      <c r="B40" s="1" t="s">
        <v>133</v>
      </c>
      <c r="C40" s="1" t="str">
        <f t="shared" si="0"/>
        <v>-_Warfarin</v>
      </c>
    </row>
    <row r="41" spans="1:3" x14ac:dyDescent="0.2">
      <c r="A41" s="1" t="s">
        <v>15</v>
      </c>
      <c r="B41" s="1" t="s">
        <v>235</v>
      </c>
      <c r="C41" s="1" t="str">
        <f t="shared" si="0"/>
        <v>CYP2D6_Trimipramine</v>
      </c>
    </row>
    <row r="42" spans="1:3" x14ac:dyDescent="0.2">
      <c r="A42" s="1" t="s">
        <v>15</v>
      </c>
      <c r="B42" s="1" t="s">
        <v>296</v>
      </c>
      <c r="C42" s="1" t="str">
        <f t="shared" si="0"/>
        <v>CYP2D6_Flecainide</v>
      </c>
    </row>
    <row r="43" spans="1:3" x14ac:dyDescent="0.2">
      <c r="A43" s="1" t="s">
        <v>34</v>
      </c>
      <c r="B43" s="1" t="s">
        <v>216</v>
      </c>
      <c r="C43" s="1" t="str">
        <f t="shared" si="0"/>
        <v>CYP2C19_Imipramine</v>
      </c>
    </row>
    <row r="44" spans="1:3" x14ac:dyDescent="0.2">
      <c r="A44" s="1" t="s">
        <v>15</v>
      </c>
      <c r="B44" s="1" t="s">
        <v>221</v>
      </c>
      <c r="C44" s="1" t="str">
        <f t="shared" si="0"/>
        <v>CYP2D6_Nortriptyline</v>
      </c>
    </row>
    <row r="45" spans="1:3" x14ac:dyDescent="0.2">
      <c r="A45" s="1" t="s">
        <v>34</v>
      </c>
      <c r="B45" s="1" t="s">
        <v>235</v>
      </c>
      <c r="C45" s="1" t="str">
        <f t="shared" si="0"/>
        <v>CYP2C19_Trimipramine</v>
      </c>
    </row>
    <row r="46" spans="1:3" x14ac:dyDescent="0.2">
      <c r="A46" s="1" t="s">
        <v>175</v>
      </c>
      <c r="B46" s="1" t="s">
        <v>188</v>
      </c>
      <c r="C46" s="1" t="str">
        <f t="shared" si="0"/>
        <v>SLCO1B1_Atorvastatin</v>
      </c>
    </row>
    <row r="47" spans="1:3" x14ac:dyDescent="0.2">
      <c r="A47" s="1" t="s">
        <v>34</v>
      </c>
      <c r="B47" s="1" t="s">
        <v>49</v>
      </c>
      <c r="C47" s="1" t="str">
        <f t="shared" si="0"/>
        <v>CYP2C19_Clopidogrel</v>
      </c>
    </row>
    <row r="48" spans="1:3" x14ac:dyDescent="0.2">
      <c r="A48" s="1" t="s">
        <v>15</v>
      </c>
      <c r="B48" s="1" t="s">
        <v>125</v>
      </c>
      <c r="C48" s="1" t="str">
        <f t="shared" si="0"/>
        <v>CYP2D6_Tramadol</v>
      </c>
    </row>
    <row r="49" spans="1:3" x14ac:dyDescent="0.2">
      <c r="A49" s="1" t="s">
        <v>15</v>
      </c>
      <c r="B49" s="1" t="s">
        <v>297</v>
      </c>
      <c r="C49" s="1" t="str">
        <f t="shared" si="0"/>
        <v>CYP2D6_Mirtazapine</v>
      </c>
    </row>
    <row r="50" spans="1:3" x14ac:dyDescent="0.2">
      <c r="A50" s="1" t="s">
        <v>15</v>
      </c>
      <c r="B50" s="1" t="s">
        <v>298</v>
      </c>
      <c r="C50" s="1" t="str">
        <f t="shared" si="0"/>
        <v>CYP2D6_Haloperidol</v>
      </c>
    </row>
    <row r="51" spans="1:3" x14ac:dyDescent="0.2">
      <c r="A51" s="1" t="s">
        <v>15</v>
      </c>
      <c r="B51" s="1" t="s">
        <v>299</v>
      </c>
      <c r="C51" s="1" t="str">
        <f t="shared" si="0"/>
        <v>CYP2D6_Ondansetron</v>
      </c>
    </row>
    <row r="52" spans="1:3" x14ac:dyDescent="0.2">
      <c r="A52" s="1" t="s">
        <v>15</v>
      </c>
      <c r="B52" s="1" t="s">
        <v>228</v>
      </c>
      <c r="C52" s="1" t="str">
        <f t="shared" si="0"/>
        <v>CYP2D6_Risperidone</v>
      </c>
    </row>
    <row r="53" spans="1:3" x14ac:dyDescent="0.2">
      <c r="A53" s="1" t="s">
        <v>138</v>
      </c>
      <c r="B53" s="1" t="s">
        <v>133</v>
      </c>
      <c r="C53" s="1" t="str">
        <f t="shared" si="0"/>
        <v>VKORC1_Warfarin</v>
      </c>
    </row>
    <row r="54" spans="1:3" x14ac:dyDescent="0.2">
      <c r="A54" s="1" t="s">
        <v>34</v>
      </c>
      <c r="B54" s="1" t="s">
        <v>300</v>
      </c>
      <c r="C54" s="1" t="str">
        <f t="shared" si="0"/>
        <v>CYP2C19_Sertraline</v>
      </c>
    </row>
    <row r="55" spans="1:3" x14ac:dyDescent="0.2">
      <c r="A55" s="1" t="s">
        <v>15</v>
      </c>
      <c r="B55" s="1" t="s">
        <v>129</v>
      </c>
      <c r="C55" s="1" t="str">
        <f t="shared" si="0"/>
        <v>CYP2D6_Venlafaxine</v>
      </c>
    </row>
    <row r="56" spans="1:3" x14ac:dyDescent="0.2">
      <c r="A56" s="1" t="s">
        <v>15</v>
      </c>
      <c r="B56" s="1" t="s">
        <v>17</v>
      </c>
      <c r="C56" s="1" t="str">
        <f t="shared" si="0"/>
        <v>CYP2D6_Aripiprazole</v>
      </c>
    </row>
    <row r="57" spans="1:3" x14ac:dyDescent="0.2">
      <c r="A57" s="1" t="s">
        <v>34</v>
      </c>
      <c r="B57" s="1" t="s">
        <v>45</v>
      </c>
      <c r="C57" s="1" t="str">
        <f t="shared" si="0"/>
        <v>CYP2C19_Citalopram</v>
      </c>
    </row>
    <row r="58" spans="1:3" x14ac:dyDescent="0.2">
      <c r="A58" s="1" t="s">
        <v>15</v>
      </c>
      <c r="B58" s="1" t="s">
        <v>108</v>
      </c>
      <c r="C58" s="1" t="str">
        <f t="shared" si="0"/>
        <v>CYP2D6_Propafenone</v>
      </c>
    </row>
    <row r="59" spans="1:3" x14ac:dyDescent="0.2">
      <c r="A59" s="1" t="s">
        <v>256</v>
      </c>
      <c r="B59" s="1" t="s">
        <v>301</v>
      </c>
      <c r="C59" s="1" t="str">
        <f t="shared" si="0"/>
        <v>CHRNA5_Nicotine</v>
      </c>
    </row>
    <row r="60" spans="1:3" x14ac:dyDescent="0.2">
      <c r="A60" s="1" t="s">
        <v>5</v>
      </c>
      <c r="B60" s="1" t="s">
        <v>4</v>
      </c>
      <c r="C60" s="1" t="str">
        <f t="shared" si="0"/>
        <v>HLA-B_Abacavir</v>
      </c>
    </row>
    <row r="61" spans="1:3" x14ac:dyDescent="0.2">
      <c r="A61" s="1" t="s">
        <v>5</v>
      </c>
      <c r="B61" s="1" t="s">
        <v>141</v>
      </c>
      <c r="C61" s="1" t="str">
        <f t="shared" si="0"/>
        <v>HLA-B_Allopurinol</v>
      </c>
    </row>
    <row r="62" spans="1:3" x14ac:dyDescent="0.2">
      <c r="A62" s="2" t="s">
        <v>43</v>
      </c>
      <c r="B62" s="1" t="s">
        <v>302</v>
      </c>
      <c r="C62" s="1" t="str">
        <f t="shared" si="0"/>
        <v>CYP2C9_Acenocoumarol</v>
      </c>
    </row>
    <row r="63" spans="1:3" x14ac:dyDescent="0.2">
      <c r="A63" s="2" t="s">
        <v>257</v>
      </c>
      <c r="B63" s="1" t="s">
        <v>230</v>
      </c>
      <c r="C63" s="1" t="str">
        <f t="shared" si="0"/>
        <v>ABCG2_Rosuvastatin</v>
      </c>
    </row>
    <row r="64" spans="1:3" x14ac:dyDescent="0.2">
      <c r="A64" s="2" t="s">
        <v>34</v>
      </c>
      <c r="B64" s="1" t="s">
        <v>205</v>
      </c>
      <c r="C64" s="1" t="str">
        <f t="shared" si="0"/>
        <v>CYP2C19_Doxepin</v>
      </c>
    </row>
    <row r="65" spans="1:3" x14ac:dyDescent="0.2">
      <c r="A65" s="2" t="s">
        <v>34</v>
      </c>
      <c r="B65" s="1" t="s">
        <v>195</v>
      </c>
      <c r="C65" s="1" t="str">
        <f t="shared" si="0"/>
        <v>CYP2C19_Clomipramine</v>
      </c>
    </row>
    <row r="66" spans="1:3" x14ac:dyDescent="0.2">
      <c r="A66" s="2" t="s">
        <v>15</v>
      </c>
      <c r="B66" s="1" t="s">
        <v>197</v>
      </c>
      <c r="C66" s="1" t="str">
        <f t="shared" si="0"/>
        <v>CYP2D6_Desipramine</v>
      </c>
    </row>
    <row r="67" spans="1:3" x14ac:dyDescent="0.2">
      <c r="A67" s="1" t="s">
        <v>241</v>
      </c>
      <c r="B67" s="1" t="s">
        <v>303</v>
      </c>
      <c r="C67" s="1" t="str">
        <f t="shared" ref="C67:C130" si="1">A67&amp;"_"&amp;B67</f>
        <v>G6PD_Rasburicase</v>
      </c>
    </row>
    <row r="68" spans="1:3" x14ac:dyDescent="0.2">
      <c r="A68" s="1" t="s">
        <v>34</v>
      </c>
      <c r="B68" s="1" t="s">
        <v>185</v>
      </c>
      <c r="C68" s="1" t="str">
        <f t="shared" si="1"/>
        <v>CYP2C19_Amitriptyline</v>
      </c>
    </row>
    <row r="69" spans="1:3" x14ac:dyDescent="0.2">
      <c r="A69" s="1" t="s">
        <v>34</v>
      </c>
      <c r="B69" s="1" t="s">
        <v>222</v>
      </c>
      <c r="C69" s="1" t="str">
        <f t="shared" si="1"/>
        <v>CYP2C19_Omeprazole</v>
      </c>
    </row>
    <row r="70" spans="1:3" x14ac:dyDescent="0.2">
      <c r="A70" s="1" t="s">
        <v>34</v>
      </c>
      <c r="B70" s="1" t="s">
        <v>97</v>
      </c>
      <c r="C70" s="1" t="str">
        <f t="shared" si="1"/>
        <v>CYP2C19_Pantoprazole</v>
      </c>
    </row>
    <row r="71" spans="1:3" x14ac:dyDescent="0.2">
      <c r="A71" s="1" t="s">
        <v>34</v>
      </c>
      <c r="B71" s="1" t="s">
        <v>226</v>
      </c>
      <c r="C71" s="1" t="str">
        <f t="shared" si="1"/>
        <v>CYP2C19_Rabeprazole</v>
      </c>
    </row>
    <row r="72" spans="1:3" x14ac:dyDescent="0.2">
      <c r="A72" s="1" t="s">
        <v>258</v>
      </c>
      <c r="B72" s="1" t="s">
        <v>304</v>
      </c>
      <c r="C72" s="1" t="str">
        <f t="shared" si="1"/>
        <v>ACE_Captopril</v>
      </c>
    </row>
    <row r="73" spans="1:3" x14ac:dyDescent="0.2">
      <c r="A73" s="1" t="s">
        <v>259</v>
      </c>
      <c r="B73" s="1" t="s">
        <v>305</v>
      </c>
      <c r="C73" s="1" t="str">
        <f t="shared" si="1"/>
        <v>RYR1_Desflurane</v>
      </c>
    </row>
    <row r="74" spans="1:3" x14ac:dyDescent="0.2">
      <c r="A74" s="1" t="s">
        <v>259</v>
      </c>
      <c r="B74" s="1" t="s">
        <v>306</v>
      </c>
      <c r="C74" s="1" t="str">
        <f t="shared" si="1"/>
        <v>RYR1_Enflurane</v>
      </c>
    </row>
    <row r="75" spans="1:3" x14ac:dyDescent="0.2">
      <c r="A75" s="1" t="s">
        <v>259</v>
      </c>
      <c r="B75" s="1" t="s">
        <v>307</v>
      </c>
      <c r="C75" s="1" t="str">
        <f t="shared" si="1"/>
        <v>RYR1_Halothane</v>
      </c>
    </row>
    <row r="76" spans="1:3" x14ac:dyDescent="0.2">
      <c r="A76" s="1" t="s">
        <v>259</v>
      </c>
      <c r="B76" s="1" t="s">
        <v>308</v>
      </c>
      <c r="C76" s="1" t="str">
        <f t="shared" si="1"/>
        <v>RYR1_Isoflurane</v>
      </c>
    </row>
    <row r="77" spans="1:3" x14ac:dyDescent="0.2">
      <c r="A77" s="1" t="s">
        <v>259</v>
      </c>
      <c r="B77" s="1" t="s">
        <v>309</v>
      </c>
      <c r="C77" s="1" t="str">
        <f t="shared" si="1"/>
        <v>RYR1_Methoxyflurane</v>
      </c>
    </row>
    <row r="78" spans="1:3" x14ac:dyDescent="0.2">
      <c r="A78" s="1" t="s">
        <v>259</v>
      </c>
      <c r="B78" s="1" t="s">
        <v>310</v>
      </c>
      <c r="C78" s="1" t="str">
        <f t="shared" si="1"/>
        <v>RYR1_Sevoflurane</v>
      </c>
    </row>
    <row r="79" spans="1:3" x14ac:dyDescent="0.2">
      <c r="A79" s="1" t="s">
        <v>259</v>
      </c>
      <c r="B79" s="1" t="s">
        <v>114</v>
      </c>
      <c r="C79" s="1" t="str">
        <f t="shared" si="1"/>
        <v>RYR1_Succinylcholine</v>
      </c>
    </row>
    <row r="80" spans="1:3" x14ac:dyDescent="0.2">
      <c r="A80" s="1" t="s">
        <v>15</v>
      </c>
      <c r="B80" s="1" t="s">
        <v>311</v>
      </c>
      <c r="C80" s="1" t="str">
        <f t="shared" si="1"/>
        <v>CYP2D6_Tropisetron</v>
      </c>
    </row>
    <row r="81" spans="1:3" x14ac:dyDescent="0.2">
      <c r="A81" s="1" t="s">
        <v>246</v>
      </c>
      <c r="B81" s="1" t="s">
        <v>312</v>
      </c>
      <c r="C81" s="1" t="str">
        <f t="shared" si="1"/>
        <v>CFTR_Ivacaftor / tezacaftor</v>
      </c>
    </row>
    <row r="82" spans="1:3" x14ac:dyDescent="0.2">
      <c r="A82" s="1" t="s">
        <v>260</v>
      </c>
      <c r="B82" s="1" t="s">
        <v>305</v>
      </c>
      <c r="C82" s="1" t="str">
        <f t="shared" si="1"/>
        <v>CACNA1S_Desflurane</v>
      </c>
    </row>
    <row r="83" spans="1:3" x14ac:dyDescent="0.2">
      <c r="A83" s="1" t="s">
        <v>135</v>
      </c>
      <c r="B83" s="1" t="s">
        <v>133</v>
      </c>
      <c r="C83" s="1" t="str">
        <f t="shared" si="1"/>
        <v>CYP4F2_Warfarin</v>
      </c>
    </row>
    <row r="84" spans="1:3" x14ac:dyDescent="0.2">
      <c r="A84" s="1" t="s">
        <v>261</v>
      </c>
      <c r="B84" s="1" t="s">
        <v>262</v>
      </c>
      <c r="C84" s="1" t="str">
        <f t="shared" si="1"/>
        <v>XRCC1_Platinum compounds</v>
      </c>
    </row>
    <row r="85" spans="1:3" x14ac:dyDescent="0.2">
      <c r="A85" s="1" t="s">
        <v>175</v>
      </c>
      <c r="B85" s="1" t="s">
        <v>174</v>
      </c>
      <c r="C85" s="1" t="str">
        <f t="shared" si="1"/>
        <v>SLCO1B1_Simvastatin</v>
      </c>
    </row>
    <row r="86" spans="1:3" x14ac:dyDescent="0.2">
      <c r="A86" s="1" t="s">
        <v>263</v>
      </c>
      <c r="B86" s="1" t="s">
        <v>313</v>
      </c>
      <c r="C86" s="1" t="str">
        <f t="shared" si="1"/>
        <v>TNF_Etanercept</v>
      </c>
    </row>
    <row r="87" spans="1:3" x14ac:dyDescent="0.2">
      <c r="A87" s="1" t="s">
        <v>264</v>
      </c>
      <c r="B87" s="1" t="s">
        <v>285</v>
      </c>
      <c r="C87" s="1" t="str">
        <f t="shared" si="1"/>
        <v>KIF6_Pravastatin</v>
      </c>
    </row>
    <row r="88" spans="1:3" x14ac:dyDescent="0.2">
      <c r="A88" s="1" t="s">
        <v>265</v>
      </c>
      <c r="B88" s="1" t="s">
        <v>314</v>
      </c>
      <c r="C88" s="1" t="str">
        <f t="shared" si="1"/>
        <v>ADRB2_Salmeterol</v>
      </c>
    </row>
    <row r="89" spans="1:3" x14ac:dyDescent="0.2">
      <c r="A89" s="1" t="s">
        <v>153</v>
      </c>
      <c r="B89" s="1" t="s">
        <v>152</v>
      </c>
      <c r="C89" s="1" t="str">
        <f t="shared" si="1"/>
        <v>CYP2B6_Efavirenz</v>
      </c>
    </row>
    <row r="90" spans="1:3" x14ac:dyDescent="0.2">
      <c r="A90" s="1" t="s">
        <v>153</v>
      </c>
      <c r="B90" s="1" t="s">
        <v>315</v>
      </c>
      <c r="C90" s="1" t="str">
        <f t="shared" si="1"/>
        <v>CYP2B6_Nevirapine</v>
      </c>
    </row>
    <row r="91" spans="1:3" x14ac:dyDescent="0.2">
      <c r="A91" s="1" t="s">
        <v>266</v>
      </c>
      <c r="B91" s="1" t="s">
        <v>284</v>
      </c>
      <c r="C91" s="1" t="str">
        <f t="shared" si="1"/>
        <v>ATIC_Methotrexate</v>
      </c>
    </row>
    <row r="92" spans="1:3" x14ac:dyDescent="0.2">
      <c r="A92" s="1" t="s">
        <v>267</v>
      </c>
      <c r="B92" s="1" t="s">
        <v>316</v>
      </c>
      <c r="C92" s="1" t="str">
        <f t="shared" si="1"/>
        <v>ADD1_Hydrochlorothiazide</v>
      </c>
    </row>
    <row r="93" spans="1:3" x14ac:dyDescent="0.2">
      <c r="A93" s="1" t="s">
        <v>260</v>
      </c>
      <c r="B93" s="1" t="s">
        <v>309</v>
      </c>
      <c r="C93" s="1" t="str">
        <f t="shared" si="1"/>
        <v>CACNA1S_Methoxyflurane</v>
      </c>
    </row>
    <row r="94" spans="1:3" x14ac:dyDescent="0.2">
      <c r="A94" s="1" t="s">
        <v>37</v>
      </c>
      <c r="B94" s="1" t="s">
        <v>36</v>
      </c>
      <c r="C94" s="1" t="str">
        <f t="shared" si="1"/>
        <v>DPYD_Capecitabine</v>
      </c>
    </row>
    <row r="95" spans="1:3" x14ac:dyDescent="0.2">
      <c r="A95" s="1" t="s">
        <v>243</v>
      </c>
      <c r="B95" s="1" t="s">
        <v>90</v>
      </c>
      <c r="C95" s="1" t="str">
        <f t="shared" si="1"/>
        <v>NUDT15_Mercaptopurine</v>
      </c>
    </row>
    <row r="96" spans="1:3" x14ac:dyDescent="0.2">
      <c r="A96" s="1" t="s">
        <v>27</v>
      </c>
      <c r="B96" s="1" t="s">
        <v>242</v>
      </c>
      <c r="C96" s="1" t="str">
        <f t="shared" si="1"/>
        <v>UGT1A1_FOLFIRI</v>
      </c>
    </row>
    <row r="97" spans="1:3" x14ac:dyDescent="0.2">
      <c r="A97" s="1" t="s">
        <v>27</v>
      </c>
      <c r="B97" s="1" t="s">
        <v>79</v>
      </c>
      <c r="C97" s="1" t="str">
        <f t="shared" si="1"/>
        <v>UGT1A1_Irinotecan</v>
      </c>
    </row>
    <row r="98" spans="1:3" x14ac:dyDescent="0.2">
      <c r="A98" s="1" t="s">
        <v>15</v>
      </c>
      <c r="B98" s="1" t="s">
        <v>195</v>
      </c>
      <c r="C98" s="1" t="str">
        <f t="shared" si="1"/>
        <v>CYP2D6_Clomipramine</v>
      </c>
    </row>
    <row r="99" spans="1:3" x14ac:dyDescent="0.2">
      <c r="A99" s="1" t="s">
        <v>34</v>
      </c>
      <c r="B99" s="1" t="s">
        <v>207</v>
      </c>
      <c r="C99" s="1" t="str">
        <f t="shared" si="1"/>
        <v>CYP2C19_Escitalopram</v>
      </c>
    </row>
    <row r="100" spans="1:3" x14ac:dyDescent="0.2">
      <c r="A100" s="1" t="s">
        <v>138</v>
      </c>
      <c r="B100" s="1" t="s">
        <v>302</v>
      </c>
      <c r="C100" s="1" t="str">
        <f t="shared" si="1"/>
        <v>VKORC1_Acenocoumarol</v>
      </c>
    </row>
    <row r="101" spans="1:3" x14ac:dyDescent="0.2">
      <c r="A101" s="1" t="s">
        <v>268</v>
      </c>
      <c r="B101" s="1" t="s">
        <v>317</v>
      </c>
      <c r="C101" s="1" t="str">
        <f t="shared" si="1"/>
        <v>EGFR_Erlotinib</v>
      </c>
    </row>
    <row r="102" spans="1:3" x14ac:dyDescent="0.2">
      <c r="A102" s="1" t="s">
        <v>117</v>
      </c>
      <c r="B102" s="1" t="s">
        <v>116</v>
      </c>
      <c r="C102" s="1" t="str">
        <f t="shared" si="1"/>
        <v>CYP3A5_Tacrolimus</v>
      </c>
    </row>
    <row r="103" spans="1:3" x14ac:dyDescent="0.2">
      <c r="A103" s="1" t="s">
        <v>175</v>
      </c>
      <c r="B103" s="1" t="s">
        <v>318</v>
      </c>
      <c r="C103" s="1" t="str">
        <f t="shared" si="1"/>
        <v>SLCO1B1_Hmg coa reductase inhibitors</v>
      </c>
    </row>
    <row r="104" spans="1:3" x14ac:dyDescent="0.2">
      <c r="A104" s="1" t="s">
        <v>268</v>
      </c>
      <c r="B104" s="1" t="s">
        <v>75</v>
      </c>
      <c r="C104" s="1" t="str">
        <f t="shared" si="1"/>
        <v>EGFR_Gefitinib</v>
      </c>
    </row>
    <row r="105" spans="1:3" x14ac:dyDescent="0.2">
      <c r="A105" s="1" t="s">
        <v>15</v>
      </c>
      <c r="B105" s="1" t="s">
        <v>319</v>
      </c>
      <c r="C105" s="1" t="str">
        <f t="shared" si="1"/>
        <v>CYP2D6_Hydrocodone</v>
      </c>
    </row>
    <row r="106" spans="1:3" x14ac:dyDescent="0.2">
      <c r="A106" s="1" t="s">
        <v>43</v>
      </c>
      <c r="B106" s="1" t="s">
        <v>112</v>
      </c>
      <c r="C106" s="1" t="str">
        <f t="shared" si="1"/>
        <v>CYP2C9_Siponimod</v>
      </c>
    </row>
    <row r="107" spans="1:3" x14ac:dyDescent="0.2">
      <c r="A107" s="1" t="s">
        <v>9</v>
      </c>
      <c r="B107" s="1" t="s">
        <v>320</v>
      </c>
      <c r="C107" s="1" t="str">
        <f t="shared" si="1"/>
        <v>NAT2_Ethambutol</v>
      </c>
    </row>
    <row r="108" spans="1:3" x14ac:dyDescent="0.2">
      <c r="A108" s="1" t="s">
        <v>9</v>
      </c>
      <c r="B108" s="1" t="s">
        <v>321</v>
      </c>
      <c r="C108" s="1" t="str">
        <f t="shared" si="1"/>
        <v>NAT2_Pyrazinamide</v>
      </c>
    </row>
    <row r="109" spans="1:3" x14ac:dyDescent="0.2">
      <c r="A109" s="1" t="s">
        <v>9</v>
      </c>
      <c r="B109" s="1" t="s">
        <v>322</v>
      </c>
      <c r="C109" s="1" t="str">
        <f t="shared" si="1"/>
        <v>NAT2_Rifampin</v>
      </c>
    </row>
    <row r="110" spans="1:3" x14ac:dyDescent="0.2">
      <c r="A110" s="1" t="s">
        <v>9</v>
      </c>
      <c r="B110" s="1" t="s">
        <v>269</v>
      </c>
      <c r="C110" s="1" t="str">
        <f t="shared" si="1"/>
        <v>NAT2_Drugs For Treatment Of Tuberculosis</v>
      </c>
    </row>
    <row r="111" spans="1:3" x14ac:dyDescent="0.2">
      <c r="A111" s="1" t="s">
        <v>270</v>
      </c>
      <c r="B111" s="1" t="s">
        <v>271</v>
      </c>
      <c r="C111" s="1" t="str">
        <f t="shared" si="1"/>
        <v>XPNPEP2_Ace Inhibitors, Plain</v>
      </c>
    </row>
    <row r="112" spans="1:3" x14ac:dyDescent="0.2">
      <c r="A112" s="1" t="s">
        <v>260</v>
      </c>
      <c r="B112" s="1" t="s">
        <v>306</v>
      </c>
      <c r="C112" s="1" t="str">
        <f t="shared" si="1"/>
        <v>CACNA1S_Enflurane</v>
      </c>
    </row>
    <row r="113" spans="1:3" x14ac:dyDescent="0.2">
      <c r="A113" s="1" t="s">
        <v>260</v>
      </c>
      <c r="B113" s="1" t="s">
        <v>310</v>
      </c>
      <c r="C113" s="1" t="str">
        <f t="shared" si="1"/>
        <v>CACNA1S_Sevoflurane</v>
      </c>
    </row>
    <row r="114" spans="1:3" x14ac:dyDescent="0.2">
      <c r="A114" s="1" t="s">
        <v>260</v>
      </c>
      <c r="B114" s="1" t="s">
        <v>307</v>
      </c>
      <c r="C114" s="1" t="str">
        <f t="shared" si="1"/>
        <v>CACNA1S_Halothane</v>
      </c>
    </row>
    <row r="115" spans="1:3" x14ac:dyDescent="0.2">
      <c r="A115" s="1" t="s">
        <v>260</v>
      </c>
      <c r="B115" s="1" t="s">
        <v>308</v>
      </c>
      <c r="C115" s="1" t="str">
        <f t="shared" si="1"/>
        <v>CACNA1S_Isoflurane</v>
      </c>
    </row>
    <row r="116" spans="1:3" x14ac:dyDescent="0.2">
      <c r="A116" s="1" t="s">
        <v>260</v>
      </c>
      <c r="B116" s="1" t="s">
        <v>114</v>
      </c>
      <c r="C116" s="1" t="str">
        <f t="shared" si="1"/>
        <v>CACNA1S_Succinylcholine</v>
      </c>
    </row>
    <row r="117" spans="1:3" x14ac:dyDescent="0.2">
      <c r="A117" s="1" t="s">
        <v>272</v>
      </c>
      <c r="B117" s="1" t="s">
        <v>323</v>
      </c>
      <c r="C117" s="1" t="str">
        <f t="shared" si="1"/>
        <v>MT-ND1_Gentamicin</v>
      </c>
    </row>
    <row r="118" spans="1:3" x14ac:dyDescent="0.2">
      <c r="A118" s="1" t="s">
        <v>273</v>
      </c>
      <c r="B118" s="1" t="s">
        <v>323</v>
      </c>
      <c r="C118" s="1" t="str">
        <f t="shared" si="1"/>
        <v>MT-RNR1_Gentamicin</v>
      </c>
    </row>
    <row r="119" spans="1:3" x14ac:dyDescent="0.2">
      <c r="A119" s="1" t="s">
        <v>273</v>
      </c>
      <c r="B119" s="1" t="s">
        <v>324</v>
      </c>
      <c r="C119" s="1" t="str">
        <f t="shared" si="1"/>
        <v>MT-RNR1_Streptomycin</v>
      </c>
    </row>
    <row r="120" spans="1:3" x14ac:dyDescent="0.2">
      <c r="A120" s="1" t="s">
        <v>15</v>
      </c>
      <c r="B120" s="1" t="s">
        <v>218</v>
      </c>
      <c r="C120" s="1" t="str">
        <f t="shared" si="1"/>
        <v>CYP2D6_Metoprolol</v>
      </c>
    </row>
    <row r="121" spans="1:3" x14ac:dyDescent="0.2">
      <c r="A121" s="1" t="s">
        <v>175</v>
      </c>
      <c r="B121" s="1" t="s">
        <v>325</v>
      </c>
      <c r="C121" s="1" t="str">
        <f t="shared" si="1"/>
        <v>SLCO1B1_Simvastatin acid</v>
      </c>
    </row>
    <row r="122" spans="1:3" x14ac:dyDescent="0.2">
      <c r="A122" s="1" t="s">
        <v>175</v>
      </c>
      <c r="B122" s="1" t="s">
        <v>326</v>
      </c>
      <c r="C122" s="1" t="str">
        <f t="shared" si="1"/>
        <v>SLCO1B1_Pitavastatin</v>
      </c>
    </row>
    <row r="123" spans="1:3" x14ac:dyDescent="0.2">
      <c r="A123" s="1" t="s">
        <v>252</v>
      </c>
      <c r="B123" s="1" t="s">
        <v>327</v>
      </c>
      <c r="C123" s="1" t="str">
        <f t="shared" si="1"/>
        <v>IFNL3_Telaprevir</v>
      </c>
    </row>
    <row r="124" spans="1:3" x14ac:dyDescent="0.2">
      <c r="A124" s="1" t="s">
        <v>253</v>
      </c>
      <c r="B124" s="1" t="s">
        <v>327</v>
      </c>
      <c r="C124" s="1" t="str">
        <f t="shared" si="1"/>
        <v>IFNL4_Telaprevir</v>
      </c>
    </row>
    <row r="125" spans="1:3" x14ac:dyDescent="0.2">
      <c r="A125" s="1" t="s">
        <v>34</v>
      </c>
      <c r="B125" s="1" t="s">
        <v>183</v>
      </c>
      <c r="C125" s="1" t="str">
        <f t="shared" si="1"/>
        <v>CYP2C19_Voriconazole</v>
      </c>
    </row>
    <row r="126" spans="1:3" x14ac:dyDescent="0.2">
      <c r="A126" s="1" t="s">
        <v>244</v>
      </c>
      <c r="B126" s="1" t="s">
        <v>90</v>
      </c>
      <c r="C126" s="1" t="str">
        <f t="shared" si="1"/>
        <v>TPMT_Mercaptopurine</v>
      </c>
    </row>
    <row r="127" spans="1:3" x14ac:dyDescent="0.2">
      <c r="A127" s="1" t="s">
        <v>243</v>
      </c>
      <c r="B127" s="1" t="s">
        <v>23</v>
      </c>
      <c r="C127" s="1" t="str">
        <f t="shared" si="1"/>
        <v>NUDT15_Azathioprine</v>
      </c>
    </row>
    <row r="128" spans="1:3" x14ac:dyDescent="0.2">
      <c r="A128" s="1" t="s">
        <v>135</v>
      </c>
      <c r="B128" s="1" t="s">
        <v>302</v>
      </c>
      <c r="C128" s="1" t="str">
        <f t="shared" si="1"/>
        <v>CYP4F2_Acenocoumarol</v>
      </c>
    </row>
    <row r="129" spans="1:3" x14ac:dyDescent="0.2">
      <c r="A129" s="1" t="s">
        <v>274</v>
      </c>
      <c r="B129" s="1" t="s">
        <v>141</v>
      </c>
      <c r="C129" s="1" t="str">
        <f t="shared" si="1"/>
        <v>HLA-C_Allopurinol</v>
      </c>
    </row>
    <row r="130" spans="1:3" x14ac:dyDescent="0.2">
      <c r="A130" s="1" t="s">
        <v>275</v>
      </c>
      <c r="B130" s="1" t="s">
        <v>328</v>
      </c>
      <c r="C130" s="1" t="str">
        <f t="shared" si="1"/>
        <v>ITPA_Peginterferon alfa-2b</v>
      </c>
    </row>
    <row r="131" spans="1:3" x14ac:dyDescent="0.2">
      <c r="A131" s="1" t="s">
        <v>275</v>
      </c>
      <c r="B131" s="1" t="s">
        <v>293</v>
      </c>
      <c r="C131" s="1" t="str">
        <f t="shared" ref="C131:C169" si="2">A131&amp;"_"&amp;B131</f>
        <v>ITPA_Ribavirin</v>
      </c>
    </row>
    <row r="132" spans="1:3" x14ac:dyDescent="0.2">
      <c r="A132" s="1" t="s">
        <v>5</v>
      </c>
      <c r="B132" s="1" t="s">
        <v>329</v>
      </c>
      <c r="C132" s="1" t="str">
        <f t="shared" si="2"/>
        <v>HLA-B_Lamotrigine</v>
      </c>
    </row>
    <row r="133" spans="1:3" x14ac:dyDescent="0.2">
      <c r="A133" s="1" t="s">
        <v>175</v>
      </c>
      <c r="B133" s="1" t="s">
        <v>330</v>
      </c>
      <c r="C133" s="1" t="str">
        <f t="shared" si="2"/>
        <v>SLCO1B1_Lovastatin</v>
      </c>
    </row>
    <row r="134" spans="1:3" x14ac:dyDescent="0.2">
      <c r="A134" s="1" t="s">
        <v>43</v>
      </c>
      <c r="B134" s="1" t="s">
        <v>133</v>
      </c>
      <c r="C134" s="1" t="str">
        <f t="shared" si="2"/>
        <v>CYP2C9_Warfarin</v>
      </c>
    </row>
    <row r="135" spans="1:3" x14ac:dyDescent="0.2">
      <c r="A135" s="1" t="s">
        <v>153</v>
      </c>
      <c r="B135" s="1" t="s">
        <v>331</v>
      </c>
      <c r="C135" s="1" t="str">
        <f t="shared" si="2"/>
        <v>CYP2B6_Bupropion</v>
      </c>
    </row>
    <row r="136" spans="1:3" x14ac:dyDescent="0.2">
      <c r="A136" s="1" t="s">
        <v>273</v>
      </c>
      <c r="B136" s="1" t="s">
        <v>332</v>
      </c>
      <c r="C136" s="1" t="str">
        <f t="shared" si="2"/>
        <v>MT-RNR1_Aminoglycoside antibacterials</v>
      </c>
    </row>
    <row r="137" spans="1:3" x14ac:dyDescent="0.2">
      <c r="A137" s="1" t="s">
        <v>159</v>
      </c>
      <c r="B137" s="1" t="s">
        <v>315</v>
      </c>
      <c r="C137" s="1" t="str">
        <f t="shared" si="2"/>
        <v>HLA-DRB1_Nevirapine</v>
      </c>
    </row>
    <row r="138" spans="1:3" x14ac:dyDescent="0.2">
      <c r="A138" s="1" t="s">
        <v>276</v>
      </c>
      <c r="B138" s="1" t="s">
        <v>333</v>
      </c>
      <c r="C138" s="1" t="str">
        <f t="shared" si="2"/>
        <v>HLA-DPB1_Aspirin</v>
      </c>
    </row>
    <row r="139" spans="1:3" x14ac:dyDescent="0.2">
      <c r="A139" s="1" t="s">
        <v>274</v>
      </c>
      <c r="B139" s="1" t="s">
        <v>334</v>
      </c>
      <c r="C139" s="1" t="str">
        <f t="shared" si="2"/>
        <v>HLA-C_Methazolamide</v>
      </c>
    </row>
    <row r="140" spans="1:3" x14ac:dyDescent="0.2">
      <c r="A140" s="1" t="s">
        <v>277</v>
      </c>
      <c r="B140" s="1" t="s">
        <v>335</v>
      </c>
      <c r="C140" s="1" t="str">
        <f t="shared" si="2"/>
        <v>FCGR3A_Rituximab</v>
      </c>
    </row>
    <row r="141" spans="1:3" x14ac:dyDescent="0.2">
      <c r="A141" s="1" t="s">
        <v>5</v>
      </c>
      <c r="B141" s="1" t="s">
        <v>334</v>
      </c>
      <c r="C141" s="1" t="str">
        <f t="shared" si="2"/>
        <v>HLA-B_Methazolamide</v>
      </c>
    </row>
    <row r="142" spans="1:3" x14ac:dyDescent="0.2">
      <c r="A142" s="1" t="s">
        <v>5</v>
      </c>
      <c r="B142" s="1" t="s">
        <v>166</v>
      </c>
      <c r="C142" s="1" t="str">
        <f t="shared" si="2"/>
        <v>HLA-B_Oxcarbazepine</v>
      </c>
    </row>
    <row r="143" spans="1:3" x14ac:dyDescent="0.2">
      <c r="A143" s="1" t="s">
        <v>5</v>
      </c>
      <c r="B143" s="1" t="s">
        <v>336</v>
      </c>
      <c r="C143" s="1" t="str">
        <f t="shared" si="2"/>
        <v>HLA-B_Flucloxacillin</v>
      </c>
    </row>
    <row r="144" spans="1:3" x14ac:dyDescent="0.2">
      <c r="A144" s="1" t="s">
        <v>278</v>
      </c>
      <c r="B144" s="1" t="s">
        <v>301</v>
      </c>
      <c r="C144" s="1" t="str">
        <f t="shared" si="2"/>
        <v>CYP2A6_Nicotine</v>
      </c>
    </row>
    <row r="145" spans="1:3" x14ac:dyDescent="0.2">
      <c r="A145" s="1" t="s">
        <v>43</v>
      </c>
      <c r="B145" s="1" t="s">
        <v>283</v>
      </c>
      <c r="C145" s="1" t="str">
        <f t="shared" si="2"/>
        <v>CYP2C9_Fluvastatin</v>
      </c>
    </row>
    <row r="146" spans="1:3" x14ac:dyDescent="0.2">
      <c r="A146" s="1" t="s">
        <v>175</v>
      </c>
      <c r="B146" s="1" t="s">
        <v>337</v>
      </c>
      <c r="C146" s="1" t="str">
        <f t="shared" si="2"/>
        <v>SLCO1B1_Lovastatin acid</v>
      </c>
    </row>
    <row r="147" spans="1:3" x14ac:dyDescent="0.2">
      <c r="A147" s="1" t="s">
        <v>246</v>
      </c>
      <c r="B147" s="1" t="s">
        <v>338</v>
      </c>
      <c r="C147" s="1" t="str">
        <f t="shared" si="2"/>
        <v>CFTR_Ivacaftor / lumacaftor</v>
      </c>
    </row>
    <row r="148" spans="1:3" x14ac:dyDescent="0.2">
      <c r="A148" s="1" t="s">
        <v>153</v>
      </c>
      <c r="B148" s="1" t="s">
        <v>339</v>
      </c>
      <c r="C148" s="1" t="str">
        <f t="shared" si="2"/>
        <v>CYP2B6_Methadone</v>
      </c>
    </row>
    <row r="149" spans="1:3" x14ac:dyDescent="0.2">
      <c r="A149" s="1" t="s">
        <v>274</v>
      </c>
      <c r="B149" s="1" t="s">
        <v>340</v>
      </c>
      <c r="C149" s="1" t="str">
        <f t="shared" si="2"/>
        <v>HLA-C_Sulfamethoxazole / trimethoprim</v>
      </c>
    </row>
    <row r="150" spans="1:3" x14ac:dyDescent="0.2">
      <c r="A150" s="1" t="s">
        <v>274</v>
      </c>
      <c r="B150" s="1" t="s">
        <v>315</v>
      </c>
      <c r="C150" s="1" t="str">
        <f t="shared" si="2"/>
        <v>HLA-C_Nevirapine</v>
      </c>
    </row>
    <row r="151" spans="1:3" x14ac:dyDescent="0.2">
      <c r="A151" s="1" t="s">
        <v>5</v>
      </c>
      <c r="B151" s="1" t="s">
        <v>340</v>
      </c>
      <c r="C151" s="1" t="str">
        <f t="shared" si="2"/>
        <v>HLA-B_Sulfamethoxazole / trimethoprim</v>
      </c>
    </row>
    <row r="152" spans="1:3" x14ac:dyDescent="0.2">
      <c r="A152" s="1" t="s">
        <v>43</v>
      </c>
      <c r="B152" s="1" t="s">
        <v>67</v>
      </c>
      <c r="C152" s="1" t="str">
        <f t="shared" si="2"/>
        <v>CYP2C9_Flurbiprofen</v>
      </c>
    </row>
    <row r="153" spans="1:3" x14ac:dyDescent="0.2">
      <c r="A153" s="1" t="s">
        <v>279</v>
      </c>
      <c r="B153" s="1" t="s">
        <v>39</v>
      </c>
      <c r="C153" s="1" t="str">
        <f t="shared" si="2"/>
        <v>SCN1A_Carbamazepine</v>
      </c>
    </row>
    <row r="154" spans="1:3" x14ac:dyDescent="0.2">
      <c r="A154" s="1" t="s">
        <v>43</v>
      </c>
      <c r="B154" s="1" t="s">
        <v>341</v>
      </c>
      <c r="C154" s="1" t="str">
        <f t="shared" si="2"/>
        <v>CYP2C9_Lornoxicam</v>
      </c>
    </row>
    <row r="155" spans="1:3" x14ac:dyDescent="0.2">
      <c r="A155" s="1" t="s">
        <v>43</v>
      </c>
      <c r="B155" s="1" t="s">
        <v>342</v>
      </c>
      <c r="C155" s="1" t="str">
        <f t="shared" si="2"/>
        <v>CYP2C9_Tenoxicam</v>
      </c>
    </row>
    <row r="156" spans="1:3" x14ac:dyDescent="0.2">
      <c r="A156" s="1" t="s">
        <v>43</v>
      </c>
      <c r="B156" s="1" t="s">
        <v>104</v>
      </c>
      <c r="C156" s="1" t="str">
        <f t="shared" si="2"/>
        <v>CYP2C9_Piroxicam</v>
      </c>
    </row>
    <row r="157" spans="1:3" x14ac:dyDescent="0.2">
      <c r="A157" s="1" t="s">
        <v>43</v>
      </c>
      <c r="B157" s="1" t="s">
        <v>86</v>
      </c>
      <c r="C157" s="1" t="str">
        <f t="shared" si="2"/>
        <v>CYP2C9_Meloxicam</v>
      </c>
    </row>
    <row r="158" spans="1:3" x14ac:dyDescent="0.2">
      <c r="A158" s="1" t="s">
        <v>43</v>
      </c>
      <c r="B158" s="1" t="s">
        <v>215</v>
      </c>
      <c r="C158" s="1" t="str">
        <f t="shared" si="2"/>
        <v>CYP2C9_Ibuprofen</v>
      </c>
    </row>
    <row r="159" spans="1:3" x14ac:dyDescent="0.2">
      <c r="A159" s="1" t="s">
        <v>34</v>
      </c>
      <c r="B159" s="1" t="s">
        <v>198</v>
      </c>
      <c r="C159" s="1" t="str">
        <f t="shared" si="2"/>
        <v>CYP2C19_Dexlansoprazole</v>
      </c>
    </row>
    <row r="160" spans="1:3" x14ac:dyDescent="0.2">
      <c r="A160" s="1" t="s">
        <v>27</v>
      </c>
      <c r="B160" s="1" t="s">
        <v>343</v>
      </c>
      <c r="C160" s="1" t="str">
        <f t="shared" si="2"/>
        <v>UGT1A1_Atazanavir</v>
      </c>
    </row>
    <row r="161" spans="1:3" x14ac:dyDescent="0.2">
      <c r="A161" s="1" t="s">
        <v>27</v>
      </c>
      <c r="B161" s="1" t="s">
        <v>344</v>
      </c>
      <c r="C161" s="1" t="str">
        <f t="shared" si="2"/>
        <v>UGT1A1_Atazanavir / ritonavir</v>
      </c>
    </row>
    <row r="162" spans="1:3" x14ac:dyDescent="0.2">
      <c r="A162" s="1" t="s">
        <v>27</v>
      </c>
      <c r="B162" s="1" t="s">
        <v>245</v>
      </c>
      <c r="C162" s="1" t="str">
        <f t="shared" si="2"/>
        <v>UGT1A1_SN-38</v>
      </c>
    </row>
    <row r="163" spans="1:3" x14ac:dyDescent="0.2">
      <c r="A163" s="1" t="s">
        <v>43</v>
      </c>
      <c r="B163" s="1" t="s">
        <v>42</v>
      </c>
      <c r="C163" s="1" t="str">
        <f t="shared" si="2"/>
        <v>CYP2C9_Celecoxib</v>
      </c>
    </row>
    <row r="164" spans="1:3" x14ac:dyDescent="0.2">
      <c r="A164" s="1" t="s">
        <v>138</v>
      </c>
      <c r="B164" s="1" t="s">
        <v>345</v>
      </c>
      <c r="C164" s="1" t="str">
        <f t="shared" si="2"/>
        <v>VKORC1_Phenprocoumon</v>
      </c>
    </row>
    <row r="165" spans="1:3" x14ac:dyDescent="0.2">
      <c r="A165" s="1" t="s">
        <v>280</v>
      </c>
      <c r="B165" s="1" t="s">
        <v>284</v>
      </c>
      <c r="C165" s="1" t="str">
        <f t="shared" si="2"/>
        <v>SLC19A1_Methotrexate</v>
      </c>
    </row>
    <row r="166" spans="1:3" x14ac:dyDescent="0.2">
      <c r="A166" s="1" t="s">
        <v>244</v>
      </c>
      <c r="B166" s="1" t="s">
        <v>23</v>
      </c>
      <c r="C166" s="1" t="str">
        <f t="shared" si="2"/>
        <v>TPMT_Azathioprine</v>
      </c>
    </row>
    <row r="167" spans="1:3" x14ac:dyDescent="0.2">
      <c r="A167" s="1" t="s">
        <v>249</v>
      </c>
      <c r="B167" s="1" t="s">
        <v>346</v>
      </c>
      <c r="C167" s="1" t="str">
        <f t="shared" si="2"/>
        <v>CYP3A4_Fentanyl</v>
      </c>
    </row>
    <row r="168" spans="1:3" x14ac:dyDescent="0.2">
      <c r="A168" s="1" t="s">
        <v>249</v>
      </c>
      <c r="B168" s="1" t="s">
        <v>347</v>
      </c>
      <c r="C168" s="1" t="str">
        <f t="shared" si="2"/>
        <v>CYP3A4_Quetiapine</v>
      </c>
    </row>
    <row r="169" spans="1:3" x14ac:dyDescent="0.2">
      <c r="A169" s="1" t="s">
        <v>37</v>
      </c>
      <c r="B169" s="1" t="s">
        <v>348</v>
      </c>
      <c r="C169" s="1" t="str">
        <f t="shared" si="2"/>
        <v>DPYD_Tegafur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Section 1</vt:lpstr>
      <vt:lpstr>Section 2</vt:lpstr>
      <vt:lpstr>Section 3</vt:lpstr>
      <vt:lpstr>Source</vt:lpstr>
      <vt:lpstr>PharmGKB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Yaqing Liu</dc:creator>
  <cp:lastModifiedBy>Yaqing Liu</cp:lastModifiedBy>
  <dcterms:created xsi:type="dcterms:W3CDTF">2022-06-17T03:41:34Z</dcterms:created>
  <dcterms:modified xsi:type="dcterms:W3CDTF">2022-09-19T08:54:05Z</dcterms:modified>
</cp:coreProperties>
</file>