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ocuments\"/>
    </mc:Choice>
  </mc:AlternateContent>
  <xr:revisionPtr revIDLastSave="0" documentId="8_{1290A2BB-D996-41D4-B80E-1EE1AB10AC21}" xr6:coauthVersionLast="43" xr6:coauthVersionMax="43" xr10:uidLastSave="{00000000-0000-0000-0000-000000000000}"/>
  <bookViews>
    <workbookView xWindow="-108" yWindow="-108" windowWidth="23256" windowHeight="12456" xr2:uid="{E69ACC32-8814-461F-B749-1AC7A0CCA030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7" i="1" l="1"/>
  <c r="I28" i="1"/>
  <c r="AD26" i="1"/>
  <c r="AD29" i="1"/>
  <c r="AD28" i="1"/>
  <c r="AD2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Y4" i="1"/>
  <c r="X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AA3" i="1"/>
  <c r="AB3" i="1"/>
  <c r="Z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S4" i="1"/>
  <c r="W3" i="1"/>
  <c r="U3" i="1"/>
  <c r="V3" i="1" s="1"/>
  <c r="T3" i="1"/>
  <c r="Q4" i="1"/>
  <c r="P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R3" i="1"/>
  <c r="P3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5" i="1"/>
  <c r="S5" i="1" s="1"/>
  <c r="I6" i="1"/>
  <c r="S6" i="1" s="1"/>
  <c r="I7" i="1"/>
  <c r="S7" i="1" s="1"/>
  <c r="I8" i="1"/>
  <c r="S8" i="1" s="1"/>
  <c r="I9" i="1"/>
  <c r="S9" i="1" s="1"/>
  <c r="I10" i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4" i="1"/>
  <c r="S18" i="1"/>
  <c r="J3" i="1"/>
  <c r="E3" i="1"/>
  <c r="F3" i="1" s="1"/>
  <c r="G3" i="1" s="1"/>
  <c r="H3" i="1" s="1"/>
  <c r="K3" i="1"/>
  <c r="L3" i="1" s="1"/>
  <c r="M3" i="1" s="1"/>
  <c r="S10" i="1"/>
  <c r="C27" i="1"/>
  <c r="C28" i="1"/>
  <c r="C29" i="1"/>
  <c r="C26" i="1"/>
</calcChain>
</file>

<file path=xl/sharedStrings.xml><?xml version="1.0" encoding="utf-8"?>
<sst xmlns="http://schemas.openxmlformats.org/spreadsheetml/2006/main" count="56" uniqueCount="49">
  <si>
    <t>Employee Payroll</t>
  </si>
  <si>
    <t>Last Name</t>
  </si>
  <si>
    <t>First Name</t>
  </si>
  <si>
    <t>Hourly Wage</t>
  </si>
  <si>
    <t>Hours Worked</t>
  </si>
  <si>
    <t>Pay</t>
  </si>
  <si>
    <t>Karim</t>
  </si>
  <si>
    <t>Hamir</t>
  </si>
  <si>
    <t>John</t>
  </si>
  <si>
    <t>Doe</t>
  </si>
  <si>
    <t>Emma</t>
  </si>
  <si>
    <t>Kehlani</t>
  </si>
  <si>
    <t>Russel</t>
  </si>
  <si>
    <t>James</t>
  </si>
  <si>
    <t>Elijah</t>
  </si>
  <si>
    <t>Precious</t>
  </si>
  <si>
    <t>Mellinda</t>
  </si>
  <si>
    <t>Kortney</t>
  </si>
  <si>
    <t>Linda</t>
  </si>
  <si>
    <t>Raymond</t>
  </si>
  <si>
    <t>Brussels</t>
  </si>
  <si>
    <t>Hawk</t>
  </si>
  <si>
    <t>Mac</t>
  </si>
  <si>
    <t>Owen</t>
  </si>
  <si>
    <t>Dann</t>
  </si>
  <si>
    <t>Kimberly</t>
  </si>
  <si>
    <t>Gonzalez</t>
  </si>
  <si>
    <t>Lanez</t>
  </si>
  <si>
    <t>Tory</t>
  </si>
  <si>
    <t>Brim</t>
  </si>
  <si>
    <t>Kimber</t>
  </si>
  <si>
    <t>Love</t>
  </si>
  <si>
    <t>Dowells</t>
  </si>
  <si>
    <t>Hush</t>
  </si>
  <si>
    <t>Rolland</t>
  </si>
  <si>
    <t>Bush</t>
  </si>
  <si>
    <t>Caramel</t>
  </si>
  <si>
    <t>Gizzerto</t>
  </si>
  <si>
    <t>Paridi</t>
  </si>
  <si>
    <t>Pamichi</t>
  </si>
  <si>
    <t>Juanita</t>
  </si>
  <si>
    <t>Racheal</t>
  </si>
  <si>
    <t>Max</t>
  </si>
  <si>
    <t>Min</t>
  </si>
  <si>
    <t>Average Pay</t>
  </si>
  <si>
    <t>Total Pay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</si>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</sst>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175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984E-4558-4D90-81E4-12A551BBFC87}">
  <sheetPr>
    <pageSetUpPr fitToPage="1"/>
  </sheetPr>
  <dimension ref="A1:AD29"/>
  <sheetViews>
    <sheetView tabSelected="1" zoomScale="55" zoomScaleNormal="55" workbookViewId="0">
      <selection activeCell="M35" sqref="M35"/>
    </sheetView>
  </sheetViews>
  <sheetFormatPr defaultRowHeight="14.4" x14ac:dyDescent="0.3"/>
  <cols>
    <col min="1" max="1" width="14.21875" customWidth="1"/>
    <col min="2" max="2" width="13.44140625" bestFit="1" customWidth="1"/>
    <col min="3" max="3" width="17.44140625" style="1" bestFit="1" customWidth="1"/>
    <col min="4" max="4" width="12.6640625" bestFit="1" customWidth="1"/>
    <col min="5" max="8" width="12.6640625" customWidth="1"/>
    <col min="9" max="18" width="13.77734375" customWidth="1"/>
    <col min="19" max="19" width="14.109375" bestFit="1" customWidth="1"/>
    <col min="20" max="23" width="14.109375" customWidth="1"/>
    <col min="24" max="24" width="16.77734375" customWidth="1"/>
    <col min="25" max="26" width="12.6640625" bestFit="1" customWidth="1"/>
    <col min="27" max="28" width="13" bestFit="1" customWidth="1"/>
    <col min="30" max="30" width="13.88671875" customWidth="1"/>
  </cols>
  <sheetData>
    <row r="1" spans="1:30" s="13" customFormat="1" x14ac:dyDescent="0.3">
      <c r="A1" s="13" t="s">
        <v>0</v>
      </c>
      <c r="C1" s="14"/>
    </row>
    <row r="2" spans="1:30" s="13" customFormat="1" x14ac:dyDescent="0.3">
      <c r="C2" s="14"/>
      <c r="D2" s="13" t="s">
        <v>4</v>
      </c>
      <c r="I2" s="13" t="s">
        <v>46</v>
      </c>
      <c r="N2" s="13" t="s">
        <v>5</v>
      </c>
      <c r="S2" s="13" t="s">
        <v>47</v>
      </c>
      <c r="X2" s="13" t="s">
        <v>45</v>
      </c>
      <c r="AD2" s="13" t="s">
        <v>48</v>
      </c>
    </row>
    <row r="3" spans="1:30" x14ac:dyDescent="0.3">
      <c r="A3" s="13" t="s">
        <v>1</v>
      </c>
      <c r="B3" s="13" t="s">
        <v>2</v>
      </c>
      <c r="C3" s="14" t="s">
        <v>3</v>
      </c>
      <c r="D3" s="3">
        <v>44562</v>
      </c>
      <c r="E3" s="3">
        <f>D3+7</f>
        <v>44569</v>
      </c>
      <c r="F3" s="3">
        <f t="shared" ref="F3:G3" si="0">E3+7</f>
        <v>44576</v>
      </c>
      <c r="G3" s="3">
        <f t="shared" si="0"/>
        <v>44583</v>
      </c>
      <c r="H3" s="3">
        <f>G3+7</f>
        <v>44590</v>
      </c>
      <c r="I3" s="5">
        <v>44562</v>
      </c>
      <c r="J3" s="5">
        <f>I3+7</f>
        <v>44569</v>
      </c>
      <c r="K3" s="5">
        <f t="shared" ref="K3:M3" si="1">J3+7</f>
        <v>44576</v>
      </c>
      <c r="L3" s="5">
        <f t="shared" si="1"/>
        <v>44583</v>
      </c>
      <c r="M3" s="5">
        <f t="shared" si="1"/>
        <v>44590</v>
      </c>
      <c r="N3" s="7">
        <v>44562</v>
      </c>
      <c r="O3" s="7">
        <f>N3+7</f>
        <v>44569</v>
      </c>
      <c r="P3" s="7">
        <f t="shared" ref="P3:R3" si="2">O3+7</f>
        <v>44576</v>
      </c>
      <c r="Q3" s="7">
        <f t="shared" si="2"/>
        <v>44583</v>
      </c>
      <c r="R3" s="7">
        <f t="shared" si="2"/>
        <v>44590</v>
      </c>
      <c r="S3" s="9">
        <v>44562</v>
      </c>
      <c r="T3" s="9">
        <f>S3+7</f>
        <v>44569</v>
      </c>
      <c r="U3" s="9">
        <f t="shared" ref="U3:W3" si="3">T3+7</f>
        <v>44576</v>
      </c>
      <c r="V3" s="9">
        <f t="shared" si="3"/>
        <v>44583</v>
      </c>
      <c r="W3" s="9">
        <f t="shared" si="3"/>
        <v>44590</v>
      </c>
      <c r="X3" s="11">
        <v>44562</v>
      </c>
      <c r="Y3" s="11">
        <f>X3+7</f>
        <v>44569</v>
      </c>
      <c r="Z3" s="11">
        <f>Y3+7</f>
        <v>44576</v>
      </c>
      <c r="AA3" s="11">
        <f>Z3+7</f>
        <v>44583</v>
      </c>
      <c r="AB3" s="11">
        <f>AA3+7</f>
        <v>44590</v>
      </c>
    </row>
    <row r="4" spans="1:30" x14ac:dyDescent="0.3">
      <c r="A4" t="s">
        <v>6</v>
      </c>
      <c r="B4" t="s">
        <v>7</v>
      </c>
      <c r="C4" s="1">
        <v>15.9</v>
      </c>
      <c r="D4" s="4">
        <v>41</v>
      </c>
      <c r="E4" s="4">
        <v>39</v>
      </c>
      <c r="F4" s="4">
        <v>45</v>
      </c>
      <c r="G4" s="4">
        <v>34</v>
      </c>
      <c r="H4" s="4">
        <v>41</v>
      </c>
      <c r="I4" s="6">
        <f>IF(D4&gt;40, D4-40, 0)</f>
        <v>1</v>
      </c>
      <c r="J4" s="6">
        <f>IF(E4&gt;40, E4-40, 0)</f>
        <v>0</v>
      </c>
      <c r="K4" s="6">
        <f>IF(F4&gt;40, F4-40, 0)</f>
        <v>5</v>
      </c>
      <c r="L4" s="6">
        <f>IF(G4&gt;40, G4-40, 0)</f>
        <v>0</v>
      </c>
      <c r="M4" s="6">
        <f>IF(H4&gt;40, H4-40, 0)</f>
        <v>1</v>
      </c>
      <c r="N4" s="8">
        <f>$C4*D4</f>
        <v>651.9</v>
      </c>
      <c r="O4" s="8">
        <f>$C4*E4</f>
        <v>620.1</v>
      </c>
      <c r="P4" s="8">
        <f>$C4*F4</f>
        <v>715.5</v>
      </c>
      <c r="Q4" s="8">
        <f>$C4*G4</f>
        <v>540.6</v>
      </c>
      <c r="R4" s="8">
        <f t="shared" ref="P4:R19" si="4">$C4*H4</f>
        <v>651.9</v>
      </c>
      <c r="S4" s="10">
        <f>0.5*$C4*I4</f>
        <v>7.95</v>
      </c>
      <c r="T4" s="10">
        <f t="shared" ref="T4:W4" si="5">0.5*$C4*J4</f>
        <v>0</v>
      </c>
      <c r="U4" s="10">
        <f t="shared" si="5"/>
        <v>39.75</v>
      </c>
      <c r="V4" s="10">
        <f t="shared" si="5"/>
        <v>0</v>
      </c>
      <c r="W4" s="10">
        <f t="shared" si="5"/>
        <v>7.95</v>
      </c>
      <c r="X4" s="12">
        <f>N4+S4</f>
        <v>659.85</v>
      </c>
      <c r="Y4" s="12">
        <f>O4+T4</f>
        <v>620.1</v>
      </c>
      <c r="Z4" s="12">
        <f t="shared" ref="Y4:AB19" si="6">P4+U4</f>
        <v>755.25</v>
      </c>
      <c r="AA4" s="12">
        <f t="shared" si="6"/>
        <v>540.6</v>
      </c>
      <c r="AB4" s="12">
        <f t="shared" si="6"/>
        <v>659.85</v>
      </c>
      <c r="AD4" s="12">
        <f>SUM(X4:AB4)</f>
        <v>3235.65</v>
      </c>
    </row>
    <row r="5" spans="1:30" x14ac:dyDescent="0.3">
      <c r="A5" t="s">
        <v>8</v>
      </c>
      <c r="B5" t="s">
        <v>9</v>
      </c>
      <c r="C5" s="1">
        <v>10</v>
      </c>
      <c r="D5" s="4">
        <v>42</v>
      </c>
      <c r="E5" s="4">
        <v>38</v>
      </c>
      <c r="F5" s="4">
        <v>44</v>
      </c>
      <c r="G5" s="4">
        <v>34</v>
      </c>
      <c r="H5" s="4">
        <v>42</v>
      </c>
      <c r="I5" s="6">
        <f t="shared" ref="I5:M24" si="7">IF(D5&gt;40, D5-40, 0)</f>
        <v>2</v>
      </c>
      <c r="J5" s="6">
        <f t="shared" si="7"/>
        <v>0</v>
      </c>
      <c r="K5" s="6">
        <f t="shared" si="7"/>
        <v>4</v>
      </c>
      <c r="L5" s="6">
        <f t="shared" si="7"/>
        <v>0</v>
      </c>
      <c r="M5" s="6">
        <f t="shared" si="7"/>
        <v>2</v>
      </c>
      <c r="N5" s="8">
        <f t="shared" ref="N5:O24" si="8">$C5*D5</f>
        <v>420</v>
      </c>
      <c r="O5" s="8">
        <f t="shared" si="8"/>
        <v>380</v>
      </c>
      <c r="P5" s="8">
        <f t="shared" si="4"/>
        <v>440</v>
      </c>
      <c r="Q5" s="8">
        <f t="shared" si="4"/>
        <v>340</v>
      </c>
      <c r="R5" s="8">
        <f t="shared" si="4"/>
        <v>420</v>
      </c>
      <c r="S5" s="10">
        <f>0.5*C5*I5</f>
        <v>10</v>
      </c>
      <c r="T5" s="10">
        <f t="shared" ref="T5:W20" si="9">0.5*D5*J5</f>
        <v>0</v>
      </c>
      <c r="U5" s="10">
        <f t="shared" si="9"/>
        <v>76</v>
      </c>
      <c r="V5" s="10">
        <f t="shared" si="9"/>
        <v>0</v>
      </c>
      <c r="W5" s="10">
        <f t="shared" si="9"/>
        <v>34</v>
      </c>
      <c r="X5" s="12">
        <f t="shared" ref="X5:X24" si="10">N5+S5</f>
        <v>430</v>
      </c>
      <c r="Y5" s="12">
        <f t="shared" si="6"/>
        <v>380</v>
      </c>
      <c r="Z5" s="12">
        <f t="shared" si="6"/>
        <v>516</v>
      </c>
      <c r="AA5" s="12">
        <f t="shared" si="6"/>
        <v>340</v>
      </c>
      <c r="AB5" s="12">
        <f t="shared" si="6"/>
        <v>454</v>
      </c>
      <c r="AD5" s="12">
        <f t="shared" ref="AD5:AD24" si="11">SUM(X5:AB5)</f>
        <v>2120</v>
      </c>
    </row>
    <row r="6" spans="1:30" x14ac:dyDescent="0.3">
      <c r="A6" t="s">
        <v>10</v>
      </c>
      <c r="B6" t="s">
        <v>11</v>
      </c>
      <c r="C6" s="1">
        <v>22.1</v>
      </c>
      <c r="D6" s="4">
        <v>49</v>
      </c>
      <c r="E6" s="4">
        <v>48</v>
      </c>
      <c r="F6" s="4">
        <v>34</v>
      </c>
      <c r="G6" s="4">
        <v>44</v>
      </c>
      <c r="H6" s="4">
        <v>49</v>
      </c>
      <c r="I6" s="6">
        <f t="shared" si="7"/>
        <v>9</v>
      </c>
      <c r="J6" s="6">
        <f t="shared" si="7"/>
        <v>8</v>
      </c>
      <c r="K6" s="6">
        <f t="shared" si="7"/>
        <v>0</v>
      </c>
      <c r="L6" s="6">
        <f t="shared" si="7"/>
        <v>4</v>
      </c>
      <c r="M6" s="6">
        <f t="shared" si="7"/>
        <v>9</v>
      </c>
      <c r="N6" s="8">
        <f t="shared" si="8"/>
        <v>1082.9000000000001</v>
      </c>
      <c r="O6" s="8">
        <f t="shared" si="8"/>
        <v>1060.8000000000002</v>
      </c>
      <c r="P6" s="8">
        <f t="shared" si="4"/>
        <v>751.40000000000009</v>
      </c>
      <c r="Q6" s="8">
        <f t="shared" si="4"/>
        <v>972.40000000000009</v>
      </c>
      <c r="R6" s="8">
        <f t="shared" si="4"/>
        <v>1082.9000000000001</v>
      </c>
      <c r="S6" s="10">
        <f>0.5*C6*I6</f>
        <v>99.45</v>
      </c>
      <c r="T6" s="10">
        <f t="shared" si="9"/>
        <v>196</v>
      </c>
      <c r="U6" s="10">
        <f t="shared" si="9"/>
        <v>0</v>
      </c>
      <c r="V6" s="10">
        <f t="shared" si="9"/>
        <v>68</v>
      </c>
      <c r="W6" s="10">
        <f t="shared" si="9"/>
        <v>198</v>
      </c>
      <c r="X6" s="12">
        <f t="shared" si="10"/>
        <v>1182.3500000000001</v>
      </c>
      <c r="Y6" s="12">
        <f t="shared" si="6"/>
        <v>1256.8000000000002</v>
      </c>
      <c r="Z6" s="12">
        <f t="shared" si="6"/>
        <v>751.40000000000009</v>
      </c>
      <c r="AA6" s="12">
        <f t="shared" si="6"/>
        <v>1040.4000000000001</v>
      </c>
      <c r="AB6" s="12">
        <f t="shared" si="6"/>
        <v>1280.9000000000001</v>
      </c>
      <c r="AD6" s="12">
        <f t="shared" si="11"/>
        <v>5511.85</v>
      </c>
    </row>
    <row r="7" spans="1:30" x14ac:dyDescent="0.3">
      <c r="A7" t="s">
        <v>12</v>
      </c>
      <c r="B7" t="s">
        <v>13</v>
      </c>
      <c r="C7" s="1">
        <v>19.3</v>
      </c>
      <c r="D7" s="4">
        <v>41</v>
      </c>
      <c r="E7" s="4">
        <v>23</v>
      </c>
      <c r="F7" s="4">
        <v>41</v>
      </c>
      <c r="G7" s="4">
        <v>43</v>
      </c>
      <c r="H7" s="4">
        <v>41</v>
      </c>
      <c r="I7" s="6">
        <f t="shared" si="7"/>
        <v>1</v>
      </c>
      <c r="J7" s="6">
        <f t="shared" si="7"/>
        <v>0</v>
      </c>
      <c r="K7" s="6">
        <f t="shared" si="7"/>
        <v>1</v>
      </c>
      <c r="L7" s="6">
        <f t="shared" si="7"/>
        <v>3</v>
      </c>
      <c r="M7" s="6">
        <f t="shared" si="7"/>
        <v>1</v>
      </c>
      <c r="N7" s="8">
        <f t="shared" si="8"/>
        <v>791.30000000000007</v>
      </c>
      <c r="O7" s="8">
        <f t="shared" si="8"/>
        <v>443.90000000000003</v>
      </c>
      <c r="P7" s="8">
        <f t="shared" si="4"/>
        <v>791.30000000000007</v>
      </c>
      <c r="Q7" s="8">
        <f t="shared" si="4"/>
        <v>829.9</v>
      </c>
      <c r="R7" s="8">
        <f t="shared" si="4"/>
        <v>791.30000000000007</v>
      </c>
      <c r="S7" s="10">
        <f>0.5*C7*I7</f>
        <v>9.65</v>
      </c>
      <c r="T7" s="10">
        <f t="shared" si="9"/>
        <v>0</v>
      </c>
      <c r="U7" s="10">
        <f t="shared" si="9"/>
        <v>11.5</v>
      </c>
      <c r="V7" s="10">
        <f t="shared" si="9"/>
        <v>61.5</v>
      </c>
      <c r="W7" s="10">
        <f t="shared" si="9"/>
        <v>21.5</v>
      </c>
      <c r="X7" s="12">
        <f t="shared" si="10"/>
        <v>800.95</v>
      </c>
      <c r="Y7" s="12">
        <f t="shared" si="6"/>
        <v>443.90000000000003</v>
      </c>
      <c r="Z7" s="12">
        <f t="shared" si="6"/>
        <v>802.80000000000007</v>
      </c>
      <c r="AA7" s="12">
        <f t="shared" si="6"/>
        <v>891.4</v>
      </c>
      <c r="AB7" s="12">
        <f t="shared" si="6"/>
        <v>812.80000000000007</v>
      </c>
      <c r="AD7" s="12">
        <f t="shared" si="11"/>
        <v>3751.8500000000004</v>
      </c>
    </row>
    <row r="8" spans="1:30" x14ac:dyDescent="0.3">
      <c r="A8" t="s">
        <v>14</v>
      </c>
      <c r="B8" t="s">
        <v>15</v>
      </c>
      <c r="C8" s="1">
        <v>6.9</v>
      </c>
      <c r="D8" s="4">
        <v>42</v>
      </c>
      <c r="E8" s="4">
        <v>34</v>
      </c>
      <c r="F8" s="4">
        <v>42</v>
      </c>
      <c r="G8" s="4">
        <v>41</v>
      </c>
      <c r="H8" s="4">
        <v>42</v>
      </c>
      <c r="I8" s="6">
        <f t="shared" si="7"/>
        <v>2</v>
      </c>
      <c r="J8" s="6">
        <f t="shared" si="7"/>
        <v>0</v>
      </c>
      <c r="K8" s="6">
        <f t="shared" si="7"/>
        <v>2</v>
      </c>
      <c r="L8" s="6">
        <f t="shared" si="7"/>
        <v>1</v>
      </c>
      <c r="M8" s="6">
        <f t="shared" si="7"/>
        <v>2</v>
      </c>
      <c r="N8" s="8">
        <f t="shared" si="8"/>
        <v>289.8</v>
      </c>
      <c r="O8" s="8">
        <f>$C8*E8</f>
        <v>234.60000000000002</v>
      </c>
      <c r="P8" s="8">
        <f t="shared" si="4"/>
        <v>289.8</v>
      </c>
      <c r="Q8" s="8">
        <f t="shared" si="4"/>
        <v>282.90000000000003</v>
      </c>
      <c r="R8" s="8">
        <f t="shared" si="4"/>
        <v>289.8</v>
      </c>
      <c r="S8" s="10">
        <f>0.5*C8*I8</f>
        <v>6.9</v>
      </c>
      <c r="T8" s="10">
        <f t="shared" si="9"/>
        <v>0</v>
      </c>
      <c r="U8" s="10">
        <f t="shared" si="9"/>
        <v>34</v>
      </c>
      <c r="V8" s="10">
        <f t="shared" si="9"/>
        <v>21</v>
      </c>
      <c r="W8" s="10">
        <f t="shared" si="9"/>
        <v>41</v>
      </c>
      <c r="X8" s="12">
        <f t="shared" si="10"/>
        <v>296.7</v>
      </c>
      <c r="Y8" s="12">
        <f t="shared" si="6"/>
        <v>234.60000000000002</v>
      </c>
      <c r="Z8" s="12">
        <f t="shared" si="6"/>
        <v>323.8</v>
      </c>
      <c r="AA8" s="12">
        <f t="shared" si="6"/>
        <v>303.90000000000003</v>
      </c>
      <c r="AB8" s="12">
        <f t="shared" si="6"/>
        <v>330.8</v>
      </c>
      <c r="AD8" s="12">
        <f t="shared" si="11"/>
        <v>1489.8</v>
      </c>
    </row>
    <row r="9" spans="1:30" x14ac:dyDescent="0.3">
      <c r="A9" t="s">
        <v>16</v>
      </c>
      <c r="B9" t="s">
        <v>13</v>
      </c>
      <c r="C9" s="1">
        <v>14.2</v>
      </c>
      <c r="D9" s="4">
        <v>43</v>
      </c>
      <c r="E9" s="4">
        <v>34</v>
      </c>
      <c r="F9" s="4">
        <v>40</v>
      </c>
      <c r="G9" s="4">
        <v>41</v>
      </c>
      <c r="H9" s="4">
        <v>43</v>
      </c>
      <c r="I9" s="6">
        <f t="shared" si="7"/>
        <v>3</v>
      </c>
      <c r="J9" s="6">
        <f t="shared" si="7"/>
        <v>0</v>
      </c>
      <c r="K9" s="6">
        <f t="shared" si="7"/>
        <v>0</v>
      </c>
      <c r="L9" s="6">
        <f t="shared" si="7"/>
        <v>1</v>
      </c>
      <c r="M9" s="6">
        <f t="shared" si="7"/>
        <v>3</v>
      </c>
      <c r="N9" s="8">
        <f t="shared" si="8"/>
        <v>610.6</v>
      </c>
      <c r="O9" s="8">
        <f t="shared" si="8"/>
        <v>482.79999999999995</v>
      </c>
      <c r="P9" s="8">
        <f t="shared" si="4"/>
        <v>568</v>
      </c>
      <c r="Q9" s="8">
        <f t="shared" si="4"/>
        <v>582.19999999999993</v>
      </c>
      <c r="R9" s="8">
        <f t="shared" si="4"/>
        <v>610.6</v>
      </c>
      <c r="S9" s="10">
        <f>0.5*C9*I9</f>
        <v>21.299999999999997</v>
      </c>
      <c r="T9" s="10">
        <f t="shared" si="9"/>
        <v>0</v>
      </c>
      <c r="U9" s="10">
        <f t="shared" si="9"/>
        <v>0</v>
      </c>
      <c r="V9" s="10">
        <f t="shared" si="9"/>
        <v>20</v>
      </c>
      <c r="W9" s="10">
        <f t="shared" si="9"/>
        <v>61.5</v>
      </c>
      <c r="X9" s="12">
        <f t="shared" si="10"/>
        <v>631.9</v>
      </c>
      <c r="Y9" s="12">
        <f t="shared" si="6"/>
        <v>482.79999999999995</v>
      </c>
      <c r="Z9" s="12">
        <f t="shared" si="6"/>
        <v>568</v>
      </c>
      <c r="AA9" s="12">
        <f t="shared" si="6"/>
        <v>602.19999999999993</v>
      </c>
      <c r="AB9" s="12">
        <f t="shared" si="6"/>
        <v>672.1</v>
      </c>
      <c r="AD9" s="12">
        <f t="shared" si="11"/>
        <v>2956.9999999999995</v>
      </c>
    </row>
    <row r="10" spans="1:30" x14ac:dyDescent="0.3">
      <c r="A10" t="s">
        <v>17</v>
      </c>
      <c r="B10" t="s">
        <v>18</v>
      </c>
      <c r="C10" s="1">
        <v>14.5</v>
      </c>
      <c r="D10" s="4">
        <v>41</v>
      </c>
      <c r="E10" s="4">
        <v>23</v>
      </c>
      <c r="F10" s="4">
        <v>40</v>
      </c>
      <c r="G10" s="4">
        <v>43</v>
      </c>
      <c r="H10" s="4">
        <v>41</v>
      </c>
      <c r="I10" s="6">
        <f t="shared" si="7"/>
        <v>1</v>
      </c>
      <c r="J10" s="6">
        <f t="shared" si="7"/>
        <v>0</v>
      </c>
      <c r="K10" s="6">
        <f t="shared" si="7"/>
        <v>0</v>
      </c>
      <c r="L10" s="6">
        <f t="shared" si="7"/>
        <v>3</v>
      </c>
      <c r="M10" s="6">
        <f t="shared" si="7"/>
        <v>1</v>
      </c>
      <c r="N10" s="8">
        <f t="shared" si="8"/>
        <v>594.5</v>
      </c>
      <c r="O10" s="8">
        <f t="shared" si="8"/>
        <v>333.5</v>
      </c>
      <c r="P10" s="8">
        <f t="shared" si="4"/>
        <v>580</v>
      </c>
      <c r="Q10" s="8">
        <f t="shared" si="4"/>
        <v>623.5</v>
      </c>
      <c r="R10" s="8">
        <f t="shared" si="4"/>
        <v>594.5</v>
      </c>
      <c r="S10" s="10">
        <f>0.5*C10*I10</f>
        <v>7.25</v>
      </c>
      <c r="T10" s="10">
        <f t="shared" si="9"/>
        <v>0</v>
      </c>
      <c r="U10" s="10">
        <f t="shared" si="9"/>
        <v>0</v>
      </c>
      <c r="V10" s="10">
        <f t="shared" si="9"/>
        <v>60</v>
      </c>
      <c r="W10" s="10">
        <f t="shared" si="9"/>
        <v>21.5</v>
      </c>
      <c r="X10" s="12">
        <f t="shared" si="10"/>
        <v>601.75</v>
      </c>
      <c r="Y10" s="12">
        <f t="shared" si="6"/>
        <v>333.5</v>
      </c>
      <c r="Z10" s="12">
        <f t="shared" si="6"/>
        <v>580</v>
      </c>
      <c r="AA10" s="12">
        <f t="shared" si="6"/>
        <v>683.5</v>
      </c>
      <c r="AB10" s="12">
        <f t="shared" si="6"/>
        <v>616</v>
      </c>
      <c r="AD10" s="12">
        <f t="shared" si="11"/>
        <v>2814.75</v>
      </c>
    </row>
    <row r="11" spans="1:30" x14ac:dyDescent="0.3">
      <c r="A11" t="s">
        <v>19</v>
      </c>
      <c r="B11" t="s">
        <v>13</v>
      </c>
      <c r="C11" s="1">
        <v>22.5</v>
      </c>
      <c r="D11" s="4">
        <v>40</v>
      </c>
      <c r="E11" s="4">
        <v>34</v>
      </c>
      <c r="F11" s="4">
        <v>40</v>
      </c>
      <c r="G11" s="4">
        <v>45</v>
      </c>
      <c r="H11" s="4">
        <v>40</v>
      </c>
      <c r="I11" s="6">
        <f t="shared" si="7"/>
        <v>0</v>
      </c>
      <c r="J11" s="6">
        <f t="shared" si="7"/>
        <v>0</v>
      </c>
      <c r="K11" s="6">
        <f t="shared" si="7"/>
        <v>0</v>
      </c>
      <c r="L11" s="6">
        <f t="shared" si="7"/>
        <v>5</v>
      </c>
      <c r="M11" s="6">
        <f t="shared" si="7"/>
        <v>0</v>
      </c>
      <c r="N11" s="8">
        <f t="shared" si="8"/>
        <v>900</v>
      </c>
      <c r="O11" s="8">
        <f t="shared" si="8"/>
        <v>765</v>
      </c>
      <c r="P11" s="8">
        <f t="shared" si="4"/>
        <v>900</v>
      </c>
      <c r="Q11" s="8">
        <f t="shared" si="4"/>
        <v>1012.5</v>
      </c>
      <c r="R11" s="8">
        <f t="shared" si="4"/>
        <v>900</v>
      </c>
      <c r="S11" s="10">
        <f>0.5*C11*I11</f>
        <v>0</v>
      </c>
      <c r="T11" s="10">
        <f t="shared" si="9"/>
        <v>0</v>
      </c>
      <c r="U11" s="10">
        <f t="shared" si="9"/>
        <v>0</v>
      </c>
      <c r="V11" s="10">
        <f t="shared" si="9"/>
        <v>100</v>
      </c>
      <c r="W11" s="10">
        <f t="shared" si="9"/>
        <v>0</v>
      </c>
      <c r="X11" s="12">
        <f t="shared" si="10"/>
        <v>900</v>
      </c>
      <c r="Y11" s="12">
        <f t="shared" si="6"/>
        <v>765</v>
      </c>
      <c r="Z11" s="12">
        <f t="shared" si="6"/>
        <v>900</v>
      </c>
      <c r="AA11" s="12">
        <f t="shared" si="6"/>
        <v>1112.5</v>
      </c>
      <c r="AB11" s="12">
        <f t="shared" si="6"/>
        <v>900</v>
      </c>
      <c r="AD11" s="12">
        <f t="shared" si="11"/>
        <v>4577.5</v>
      </c>
    </row>
    <row r="12" spans="1:30" x14ac:dyDescent="0.3">
      <c r="A12" t="s">
        <v>18</v>
      </c>
      <c r="B12" t="s">
        <v>20</v>
      </c>
      <c r="C12" s="1">
        <v>9</v>
      </c>
      <c r="D12" s="4">
        <v>39</v>
      </c>
      <c r="E12" s="4">
        <v>23</v>
      </c>
      <c r="F12" s="4">
        <v>39</v>
      </c>
      <c r="G12" s="4">
        <v>45</v>
      </c>
      <c r="H12" s="4">
        <v>39</v>
      </c>
      <c r="I12" s="6">
        <f t="shared" si="7"/>
        <v>0</v>
      </c>
      <c r="J12" s="6">
        <f t="shared" si="7"/>
        <v>0</v>
      </c>
      <c r="K12" s="6">
        <f t="shared" si="7"/>
        <v>0</v>
      </c>
      <c r="L12" s="6">
        <f t="shared" si="7"/>
        <v>5</v>
      </c>
      <c r="M12" s="6">
        <f t="shared" si="7"/>
        <v>0</v>
      </c>
      <c r="N12" s="8">
        <f t="shared" si="8"/>
        <v>351</v>
      </c>
      <c r="O12" s="8">
        <f t="shared" si="8"/>
        <v>207</v>
      </c>
      <c r="P12" s="8">
        <f t="shared" si="4"/>
        <v>351</v>
      </c>
      <c r="Q12" s="8">
        <f t="shared" si="4"/>
        <v>405</v>
      </c>
      <c r="R12" s="8">
        <f t="shared" si="4"/>
        <v>351</v>
      </c>
      <c r="S12" s="10">
        <f>0.5*C12*I12</f>
        <v>0</v>
      </c>
      <c r="T12" s="10">
        <f t="shared" si="9"/>
        <v>0</v>
      </c>
      <c r="U12" s="10">
        <f t="shared" si="9"/>
        <v>0</v>
      </c>
      <c r="V12" s="10">
        <f t="shared" si="9"/>
        <v>97.5</v>
      </c>
      <c r="W12" s="10">
        <f t="shared" si="9"/>
        <v>0</v>
      </c>
      <c r="X12" s="12">
        <f t="shared" si="10"/>
        <v>351</v>
      </c>
      <c r="Y12" s="12">
        <f t="shared" si="6"/>
        <v>207</v>
      </c>
      <c r="Z12" s="12">
        <f t="shared" si="6"/>
        <v>351</v>
      </c>
      <c r="AA12" s="12">
        <f t="shared" si="6"/>
        <v>502.5</v>
      </c>
      <c r="AB12" s="12">
        <f t="shared" si="6"/>
        <v>351</v>
      </c>
      <c r="AD12" s="12">
        <f t="shared" si="11"/>
        <v>1762.5</v>
      </c>
    </row>
    <row r="13" spans="1:30" x14ac:dyDescent="0.3">
      <c r="A13" t="s">
        <v>13</v>
      </c>
      <c r="B13" t="s">
        <v>21</v>
      </c>
      <c r="C13" s="1">
        <v>10</v>
      </c>
      <c r="D13" s="4">
        <v>45</v>
      </c>
      <c r="E13" s="4">
        <v>31</v>
      </c>
      <c r="F13" s="4">
        <v>39</v>
      </c>
      <c r="G13" s="4">
        <v>34</v>
      </c>
      <c r="H13" s="4">
        <v>45</v>
      </c>
      <c r="I13" s="6">
        <f t="shared" si="7"/>
        <v>5</v>
      </c>
      <c r="J13" s="6">
        <f t="shared" si="7"/>
        <v>0</v>
      </c>
      <c r="K13" s="6">
        <f t="shared" si="7"/>
        <v>0</v>
      </c>
      <c r="L13" s="6">
        <f t="shared" si="7"/>
        <v>0</v>
      </c>
      <c r="M13" s="6">
        <f t="shared" si="7"/>
        <v>5</v>
      </c>
      <c r="N13" s="8">
        <f t="shared" si="8"/>
        <v>450</v>
      </c>
      <c r="O13" s="8">
        <f t="shared" si="8"/>
        <v>310</v>
      </c>
      <c r="P13" s="8">
        <f t="shared" si="4"/>
        <v>390</v>
      </c>
      <c r="Q13" s="8">
        <f t="shared" si="4"/>
        <v>340</v>
      </c>
      <c r="R13" s="8">
        <f t="shared" si="4"/>
        <v>450</v>
      </c>
      <c r="S13" s="10">
        <f>0.5*C13*I13</f>
        <v>25</v>
      </c>
      <c r="T13" s="10">
        <f t="shared" si="9"/>
        <v>0</v>
      </c>
      <c r="U13" s="10">
        <f t="shared" si="9"/>
        <v>0</v>
      </c>
      <c r="V13" s="10">
        <f t="shared" si="9"/>
        <v>0</v>
      </c>
      <c r="W13" s="10">
        <f t="shared" si="9"/>
        <v>85</v>
      </c>
      <c r="X13" s="12">
        <f t="shared" si="10"/>
        <v>475</v>
      </c>
      <c r="Y13" s="12">
        <f t="shared" si="6"/>
        <v>310</v>
      </c>
      <c r="Z13" s="12">
        <f t="shared" si="6"/>
        <v>390</v>
      </c>
      <c r="AA13" s="12">
        <f t="shared" si="6"/>
        <v>340</v>
      </c>
      <c r="AB13" s="12">
        <f t="shared" si="6"/>
        <v>535</v>
      </c>
      <c r="AD13" s="12">
        <f t="shared" si="11"/>
        <v>2050</v>
      </c>
    </row>
    <row r="14" spans="1:30" x14ac:dyDescent="0.3">
      <c r="A14" t="s">
        <v>22</v>
      </c>
      <c r="B14" t="s">
        <v>23</v>
      </c>
      <c r="C14" s="1">
        <v>17.8</v>
      </c>
      <c r="D14" s="4">
        <v>41</v>
      </c>
      <c r="E14" s="4">
        <v>24</v>
      </c>
      <c r="F14" s="4">
        <v>39</v>
      </c>
      <c r="G14" s="4">
        <v>34</v>
      </c>
      <c r="H14" s="4">
        <v>41</v>
      </c>
      <c r="I14" s="6">
        <f t="shared" si="7"/>
        <v>1</v>
      </c>
      <c r="J14" s="6">
        <f t="shared" si="7"/>
        <v>0</v>
      </c>
      <c r="K14" s="6">
        <f t="shared" si="7"/>
        <v>0</v>
      </c>
      <c r="L14" s="6">
        <f t="shared" si="7"/>
        <v>0</v>
      </c>
      <c r="M14" s="6">
        <f t="shared" si="7"/>
        <v>1</v>
      </c>
      <c r="N14" s="8">
        <f t="shared" si="8"/>
        <v>729.80000000000007</v>
      </c>
      <c r="O14" s="8">
        <f t="shared" si="8"/>
        <v>427.20000000000005</v>
      </c>
      <c r="P14" s="8">
        <f t="shared" si="4"/>
        <v>694.2</v>
      </c>
      <c r="Q14" s="8">
        <f t="shared" si="4"/>
        <v>605.20000000000005</v>
      </c>
      <c r="R14" s="8">
        <f t="shared" si="4"/>
        <v>729.80000000000007</v>
      </c>
      <c r="S14" s="10">
        <f>0.5*C14*I14</f>
        <v>8.9</v>
      </c>
      <c r="T14" s="10">
        <f t="shared" si="9"/>
        <v>0</v>
      </c>
      <c r="U14" s="10">
        <f t="shared" si="9"/>
        <v>0</v>
      </c>
      <c r="V14" s="10">
        <f t="shared" si="9"/>
        <v>0</v>
      </c>
      <c r="W14" s="10">
        <f t="shared" si="9"/>
        <v>17</v>
      </c>
      <c r="X14" s="12">
        <f t="shared" si="10"/>
        <v>738.7</v>
      </c>
      <c r="Y14" s="12">
        <f t="shared" si="6"/>
        <v>427.20000000000005</v>
      </c>
      <c r="Z14" s="12">
        <f t="shared" si="6"/>
        <v>694.2</v>
      </c>
      <c r="AA14" s="12">
        <f t="shared" si="6"/>
        <v>605.20000000000005</v>
      </c>
      <c r="AB14" s="12">
        <f t="shared" si="6"/>
        <v>746.80000000000007</v>
      </c>
      <c r="AD14" s="12">
        <f t="shared" si="11"/>
        <v>3212.1000000000004</v>
      </c>
    </row>
    <row r="15" spans="1:30" x14ac:dyDescent="0.3">
      <c r="A15" t="s">
        <v>24</v>
      </c>
      <c r="B15" t="s">
        <v>25</v>
      </c>
      <c r="C15" s="1">
        <v>18.399999999999999</v>
      </c>
      <c r="D15" s="4">
        <v>42</v>
      </c>
      <c r="E15" s="4">
        <v>34</v>
      </c>
      <c r="F15" s="4">
        <v>38</v>
      </c>
      <c r="G15" s="4">
        <v>23</v>
      </c>
      <c r="H15" s="4">
        <v>42</v>
      </c>
      <c r="I15" s="6">
        <f t="shared" si="7"/>
        <v>2</v>
      </c>
      <c r="J15" s="6">
        <f t="shared" si="7"/>
        <v>0</v>
      </c>
      <c r="K15" s="6">
        <f t="shared" si="7"/>
        <v>0</v>
      </c>
      <c r="L15" s="6">
        <f t="shared" si="7"/>
        <v>0</v>
      </c>
      <c r="M15" s="6">
        <f t="shared" si="7"/>
        <v>2</v>
      </c>
      <c r="N15" s="8">
        <f t="shared" si="8"/>
        <v>772.8</v>
      </c>
      <c r="O15" s="8">
        <f t="shared" si="8"/>
        <v>625.59999999999991</v>
      </c>
      <c r="P15" s="8">
        <f t="shared" si="4"/>
        <v>699.19999999999993</v>
      </c>
      <c r="Q15" s="8">
        <f t="shared" si="4"/>
        <v>423.2</v>
      </c>
      <c r="R15" s="8">
        <f t="shared" si="4"/>
        <v>772.8</v>
      </c>
      <c r="S15" s="10">
        <f>0.5*C15*I15</f>
        <v>18.399999999999999</v>
      </c>
      <c r="T15" s="10">
        <f t="shared" si="9"/>
        <v>0</v>
      </c>
      <c r="U15" s="10">
        <f t="shared" si="9"/>
        <v>0</v>
      </c>
      <c r="V15" s="10">
        <f t="shared" si="9"/>
        <v>0</v>
      </c>
      <c r="W15" s="10">
        <f t="shared" si="9"/>
        <v>23</v>
      </c>
      <c r="X15" s="12">
        <f t="shared" si="10"/>
        <v>791.19999999999993</v>
      </c>
      <c r="Y15" s="12">
        <f t="shared" si="6"/>
        <v>625.59999999999991</v>
      </c>
      <c r="Z15" s="12">
        <f t="shared" si="6"/>
        <v>699.19999999999993</v>
      </c>
      <c r="AA15" s="12">
        <f t="shared" si="6"/>
        <v>423.2</v>
      </c>
      <c r="AB15" s="12">
        <f t="shared" si="6"/>
        <v>795.8</v>
      </c>
      <c r="AD15" s="12">
        <f t="shared" si="11"/>
        <v>3334.9999999999991</v>
      </c>
    </row>
    <row r="16" spans="1:30" x14ac:dyDescent="0.3">
      <c r="A16" t="s">
        <v>8</v>
      </c>
      <c r="B16" t="s">
        <v>26</v>
      </c>
      <c r="C16" s="1">
        <v>24.1</v>
      </c>
      <c r="D16" s="4">
        <v>41</v>
      </c>
      <c r="E16" s="4">
        <v>34</v>
      </c>
      <c r="F16" s="4">
        <v>38</v>
      </c>
      <c r="G16" s="4">
        <v>34</v>
      </c>
      <c r="H16" s="4">
        <v>41</v>
      </c>
      <c r="I16" s="6">
        <f t="shared" si="7"/>
        <v>1</v>
      </c>
      <c r="J16" s="6">
        <f t="shared" si="7"/>
        <v>0</v>
      </c>
      <c r="K16" s="6">
        <f t="shared" si="7"/>
        <v>0</v>
      </c>
      <c r="L16" s="6">
        <f t="shared" si="7"/>
        <v>0</v>
      </c>
      <c r="M16" s="6">
        <f t="shared" si="7"/>
        <v>1</v>
      </c>
      <c r="N16" s="8">
        <f t="shared" si="8"/>
        <v>988.1</v>
      </c>
      <c r="O16" s="8">
        <f t="shared" si="8"/>
        <v>819.40000000000009</v>
      </c>
      <c r="P16" s="8">
        <f t="shared" si="4"/>
        <v>915.80000000000007</v>
      </c>
      <c r="Q16" s="8">
        <f t="shared" si="4"/>
        <v>819.40000000000009</v>
      </c>
      <c r="R16" s="8">
        <f t="shared" si="4"/>
        <v>988.1</v>
      </c>
      <c r="S16" s="10">
        <f>0.5*C16*I16</f>
        <v>12.05</v>
      </c>
      <c r="T16" s="10">
        <f t="shared" si="9"/>
        <v>0</v>
      </c>
      <c r="U16" s="10">
        <f t="shared" si="9"/>
        <v>0</v>
      </c>
      <c r="V16" s="10">
        <f t="shared" si="9"/>
        <v>0</v>
      </c>
      <c r="W16" s="10">
        <f t="shared" si="9"/>
        <v>17</v>
      </c>
      <c r="X16" s="12">
        <f t="shared" si="10"/>
        <v>1000.15</v>
      </c>
      <c r="Y16" s="12">
        <f t="shared" si="6"/>
        <v>819.40000000000009</v>
      </c>
      <c r="Z16" s="12">
        <f t="shared" si="6"/>
        <v>915.80000000000007</v>
      </c>
      <c r="AA16" s="12">
        <f t="shared" si="6"/>
        <v>819.40000000000009</v>
      </c>
      <c r="AB16" s="12">
        <f t="shared" si="6"/>
        <v>1005.1</v>
      </c>
      <c r="AD16" s="12">
        <f t="shared" si="11"/>
        <v>4559.8500000000004</v>
      </c>
    </row>
    <row r="17" spans="1:30" x14ac:dyDescent="0.3">
      <c r="A17" t="s">
        <v>27</v>
      </c>
      <c r="B17" t="s">
        <v>28</v>
      </c>
      <c r="C17" s="1">
        <v>23.4</v>
      </c>
      <c r="D17" s="4">
        <v>46</v>
      </c>
      <c r="E17" s="4">
        <v>56</v>
      </c>
      <c r="F17" s="4">
        <v>38</v>
      </c>
      <c r="G17" s="4">
        <v>34</v>
      </c>
      <c r="H17" s="4">
        <v>46</v>
      </c>
      <c r="I17" s="6">
        <f t="shared" si="7"/>
        <v>6</v>
      </c>
      <c r="J17" s="6">
        <f t="shared" si="7"/>
        <v>16</v>
      </c>
      <c r="K17" s="6">
        <f t="shared" si="7"/>
        <v>0</v>
      </c>
      <c r="L17" s="6">
        <f t="shared" si="7"/>
        <v>0</v>
      </c>
      <c r="M17" s="6">
        <f t="shared" si="7"/>
        <v>6</v>
      </c>
      <c r="N17" s="8">
        <f t="shared" si="8"/>
        <v>1076.3999999999999</v>
      </c>
      <c r="O17" s="8">
        <f t="shared" si="8"/>
        <v>1310.3999999999999</v>
      </c>
      <c r="P17" s="8">
        <f t="shared" si="4"/>
        <v>889.19999999999993</v>
      </c>
      <c r="Q17" s="8">
        <f t="shared" si="4"/>
        <v>795.59999999999991</v>
      </c>
      <c r="R17" s="8">
        <f t="shared" si="4"/>
        <v>1076.3999999999999</v>
      </c>
      <c r="S17" s="10">
        <f>0.5*C17*I17</f>
        <v>70.199999999999989</v>
      </c>
      <c r="T17" s="10">
        <f t="shared" si="9"/>
        <v>368</v>
      </c>
      <c r="U17" s="10">
        <f t="shared" si="9"/>
        <v>0</v>
      </c>
      <c r="V17" s="10">
        <f t="shared" si="9"/>
        <v>0</v>
      </c>
      <c r="W17" s="10">
        <f t="shared" si="9"/>
        <v>102</v>
      </c>
      <c r="X17" s="12">
        <f t="shared" si="10"/>
        <v>1146.5999999999999</v>
      </c>
      <c r="Y17" s="12">
        <f t="shared" si="6"/>
        <v>1678.3999999999999</v>
      </c>
      <c r="Z17" s="12">
        <f t="shared" si="6"/>
        <v>889.19999999999993</v>
      </c>
      <c r="AA17" s="12">
        <f t="shared" si="6"/>
        <v>795.59999999999991</v>
      </c>
      <c r="AB17" s="12">
        <f t="shared" si="6"/>
        <v>1178.3999999999999</v>
      </c>
      <c r="AD17" s="12">
        <f t="shared" si="11"/>
        <v>5688.1999999999989</v>
      </c>
    </row>
    <row r="18" spans="1:30" x14ac:dyDescent="0.3">
      <c r="A18" t="s">
        <v>29</v>
      </c>
      <c r="B18" t="s">
        <v>30</v>
      </c>
      <c r="C18" s="1">
        <v>15</v>
      </c>
      <c r="D18" s="4">
        <v>41</v>
      </c>
      <c r="E18" s="4">
        <v>34</v>
      </c>
      <c r="F18" s="4">
        <v>39</v>
      </c>
      <c r="G18" s="4">
        <v>34</v>
      </c>
      <c r="H18" s="4">
        <v>41</v>
      </c>
      <c r="I18" s="6">
        <f t="shared" si="7"/>
        <v>1</v>
      </c>
      <c r="J18" s="6">
        <f t="shared" si="7"/>
        <v>0</v>
      </c>
      <c r="K18" s="6">
        <f t="shared" si="7"/>
        <v>0</v>
      </c>
      <c r="L18" s="6">
        <f t="shared" si="7"/>
        <v>0</v>
      </c>
      <c r="M18" s="6">
        <f t="shared" si="7"/>
        <v>1</v>
      </c>
      <c r="N18" s="8">
        <f t="shared" si="8"/>
        <v>615</v>
      </c>
      <c r="O18" s="8">
        <f t="shared" si="8"/>
        <v>510</v>
      </c>
      <c r="P18" s="8">
        <f t="shared" si="4"/>
        <v>585</v>
      </c>
      <c r="Q18" s="8">
        <f t="shared" si="4"/>
        <v>510</v>
      </c>
      <c r="R18" s="8">
        <f t="shared" si="4"/>
        <v>615</v>
      </c>
      <c r="S18" s="10">
        <f>0.5*C18*I18</f>
        <v>7.5</v>
      </c>
      <c r="T18" s="10">
        <f t="shared" si="9"/>
        <v>0</v>
      </c>
      <c r="U18" s="10">
        <f t="shared" si="9"/>
        <v>0</v>
      </c>
      <c r="V18" s="10">
        <f t="shared" si="9"/>
        <v>0</v>
      </c>
      <c r="W18" s="10">
        <f t="shared" si="9"/>
        <v>17</v>
      </c>
      <c r="X18" s="12">
        <f t="shared" si="10"/>
        <v>622.5</v>
      </c>
      <c r="Y18" s="12">
        <f t="shared" si="6"/>
        <v>510</v>
      </c>
      <c r="Z18" s="12">
        <f t="shared" si="6"/>
        <v>585</v>
      </c>
      <c r="AA18" s="12">
        <f t="shared" si="6"/>
        <v>510</v>
      </c>
      <c r="AB18" s="12">
        <f t="shared" si="6"/>
        <v>632</v>
      </c>
      <c r="AD18" s="12">
        <f t="shared" si="11"/>
        <v>2859.5</v>
      </c>
    </row>
    <row r="19" spans="1:30" x14ac:dyDescent="0.3">
      <c r="A19" t="s">
        <v>31</v>
      </c>
      <c r="B19" t="s">
        <v>32</v>
      </c>
      <c r="C19" s="1">
        <v>17</v>
      </c>
      <c r="D19" s="4">
        <v>43</v>
      </c>
      <c r="E19" s="4">
        <v>23</v>
      </c>
      <c r="F19" s="4">
        <v>40</v>
      </c>
      <c r="G19" s="4">
        <v>45</v>
      </c>
      <c r="H19" s="4">
        <v>43</v>
      </c>
      <c r="I19" s="6">
        <f t="shared" si="7"/>
        <v>3</v>
      </c>
      <c r="J19" s="6">
        <f t="shared" si="7"/>
        <v>0</v>
      </c>
      <c r="K19" s="6">
        <f t="shared" si="7"/>
        <v>0</v>
      </c>
      <c r="L19" s="6">
        <f t="shared" si="7"/>
        <v>5</v>
      </c>
      <c r="M19" s="6">
        <f t="shared" si="7"/>
        <v>3</v>
      </c>
      <c r="N19" s="8">
        <f t="shared" si="8"/>
        <v>731</v>
      </c>
      <c r="O19" s="8">
        <f t="shared" si="8"/>
        <v>391</v>
      </c>
      <c r="P19" s="8">
        <f t="shared" si="4"/>
        <v>680</v>
      </c>
      <c r="Q19" s="8">
        <f t="shared" si="4"/>
        <v>765</v>
      </c>
      <c r="R19" s="8">
        <f t="shared" si="4"/>
        <v>731</v>
      </c>
      <c r="S19" s="10">
        <f>0.5*C19*I19</f>
        <v>25.5</v>
      </c>
      <c r="T19" s="10">
        <f t="shared" si="9"/>
        <v>0</v>
      </c>
      <c r="U19" s="10">
        <f t="shared" si="9"/>
        <v>0</v>
      </c>
      <c r="V19" s="10">
        <f t="shared" si="9"/>
        <v>100</v>
      </c>
      <c r="W19" s="10">
        <f t="shared" si="9"/>
        <v>67.5</v>
      </c>
      <c r="X19" s="12">
        <f t="shared" si="10"/>
        <v>756.5</v>
      </c>
      <c r="Y19" s="12">
        <f t="shared" si="6"/>
        <v>391</v>
      </c>
      <c r="Z19" s="12">
        <f t="shared" si="6"/>
        <v>680</v>
      </c>
      <c r="AA19" s="12">
        <f t="shared" si="6"/>
        <v>865</v>
      </c>
      <c r="AB19" s="12">
        <f t="shared" si="6"/>
        <v>798.5</v>
      </c>
      <c r="AD19" s="12">
        <f t="shared" si="11"/>
        <v>3491</v>
      </c>
    </row>
    <row r="20" spans="1:30" x14ac:dyDescent="0.3">
      <c r="A20" t="s">
        <v>8</v>
      </c>
      <c r="B20" t="s">
        <v>33</v>
      </c>
      <c r="C20" s="1">
        <v>19.899999999999999</v>
      </c>
      <c r="D20" s="4">
        <v>42</v>
      </c>
      <c r="E20" s="4">
        <v>24</v>
      </c>
      <c r="F20" s="4">
        <v>41</v>
      </c>
      <c r="G20" s="4">
        <v>34</v>
      </c>
      <c r="H20" s="4">
        <v>42</v>
      </c>
      <c r="I20" s="6">
        <f t="shared" si="7"/>
        <v>2</v>
      </c>
      <c r="J20" s="6">
        <f t="shared" si="7"/>
        <v>0</v>
      </c>
      <c r="K20" s="6">
        <f t="shared" si="7"/>
        <v>1</v>
      </c>
      <c r="L20" s="6">
        <f t="shared" si="7"/>
        <v>0</v>
      </c>
      <c r="M20" s="6">
        <f t="shared" si="7"/>
        <v>2</v>
      </c>
      <c r="N20" s="8">
        <f t="shared" si="8"/>
        <v>835.8</v>
      </c>
      <c r="O20" s="8">
        <f t="shared" si="8"/>
        <v>477.59999999999997</v>
      </c>
      <c r="P20" s="8">
        <f t="shared" ref="P20:P24" si="12">$C20*F20</f>
        <v>815.9</v>
      </c>
      <c r="Q20" s="8">
        <f t="shared" ref="Q20:Q24" si="13">$C20*G20</f>
        <v>676.59999999999991</v>
      </c>
      <c r="R20" s="8">
        <f t="shared" ref="R20:R24" si="14">$C20*H20</f>
        <v>835.8</v>
      </c>
      <c r="S20" s="10">
        <f>0.5*C20*I20</f>
        <v>19.899999999999999</v>
      </c>
      <c r="T20" s="10">
        <f t="shared" si="9"/>
        <v>0</v>
      </c>
      <c r="U20" s="10">
        <f t="shared" si="9"/>
        <v>12</v>
      </c>
      <c r="V20" s="10">
        <f t="shared" si="9"/>
        <v>0</v>
      </c>
      <c r="W20" s="10">
        <f t="shared" si="9"/>
        <v>34</v>
      </c>
      <c r="X20" s="12">
        <f t="shared" si="10"/>
        <v>855.69999999999993</v>
      </c>
      <c r="Y20" s="12">
        <f t="shared" ref="Y20:Y24" si="15">O20+T20</f>
        <v>477.59999999999997</v>
      </c>
      <c r="Z20" s="12">
        <f t="shared" ref="Z20:Z24" si="16">P20+U20</f>
        <v>827.9</v>
      </c>
      <c r="AA20" s="12">
        <f t="shared" ref="AA20:AA24" si="17">Q20+V20</f>
        <v>676.59999999999991</v>
      </c>
      <c r="AB20" s="12">
        <f t="shared" ref="AB20:AB24" si="18">R20+W20</f>
        <v>869.8</v>
      </c>
      <c r="AD20" s="12">
        <f t="shared" si="11"/>
        <v>3707.5999999999995</v>
      </c>
    </row>
    <row r="21" spans="1:30" x14ac:dyDescent="0.3">
      <c r="A21" t="s">
        <v>34</v>
      </c>
      <c r="B21" t="s">
        <v>35</v>
      </c>
      <c r="C21" s="1">
        <v>10.5</v>
      </c>
      <c r="D21" s="4">
        <v>39</v>
      </c>
      <c r="E21" s="4">
        <v>45</v>
      </c>
      <c r="F21" s="4">
        <v>42</v>
      </c>
      <c r="G21" s="4">
        <v>23</v>
      </c>
      <c r="H21" s="4">
        <v>39</v>
      </c>
      <c r="I21" s="6">
        <f t="shared" si="7"/>
        <v>0</v>
      </c>
      <c r="J21" s="6">
        <f t="shared" si="7"/>
        <v>5</v>
      </c>
      <c r="K21" s="6">
        <f t="shared" si="7"/>
        <v>2</v>
      </c>
      <c r="L21" s="6">
        <f t="shared" si="7"/>
        <v>0</v>
      </c>
      <c r="M21" s="6">
        <f t="shared" si="7"/>
        <v>0</v>
      </c>
      <c r="N21" s="8">
        <f t="shared" si="8"/>
        <v>409.5</v>
      </c>
      <c r="O21" s="8">
        <f t="shared" si="8"/>
        <v>472.5</v>
      </c>
      <c r="P21" s="8">
        <f t="shared" si="12"/>
        <v>441</v>
      </c>
      <c r="Q21" s="8">
        <f t="shared" si="13"/>
        <v>241.5</v>
      </c>
      <c r="R21" s="8">
        <f t="shared" si="14"/>
        <v>409.5</v>
      </c>
      <c r="S21" s="10">
        <f>0.5*C21*I21</f>
        <v>0</v>
      </c>
      <c r="T21" s="10">
        <f t="shared" ref="T21:W24" si="19">0.5*D21*J21</f>
        <v>97.5</v>
      </c>
      <c r="U21" s="10">
        <f t="shared" si="19"/>
        <v>45</v>
      </c>
      <c r="V21" s="10">
        <f t="shared" si="19"/>
        <v>0</v>
      </c>
      <c r="W21" s="10">
        <f t="shared" si="19"/>
        <v>0</v>
      </c>
      <c r="X21" s="12">
        <f t="shared" si="10"/>
        <v>409.5</v>
      </c>
      <c r="Y21" s="12">
        <f t="shared" si="15"/>
        <v>570</v>
      </c>
      <c r="Z21" s="12">
        <f t="shared" si="16"/>
        <v>486</v>
      </c>
      <c r="AA21" s="12">
        <f t="shared" si="17"/>
        <v>241.5</v>
      </c>
      <c r="AB21" s="12">
        <f t="shared" si="18"/>
        <v>409.5</v>
      </c>
      <c r="AD21" s="12">
        <f t="shared" si="11"/>
        <v>2116.5</v>
      </c>
    </row>
    <row r="22" spans="1:30" x14ac:dyDescent="0.3">
      <c r="A22" t="s">
        <v>36</v>
      </c>
      <c r="B22" t="s">
        <v>37</v>
      </c>
      <c r="C22" s="1">
        <v>12</v>
      </c>
      <c r="D22" s="4">
        <v>38</v>
      </c>
      <c r="E22" s="4">
        <v>34</v>
      </c>
      <c r="F22" s="4">
        <v>43</v>
      </c>
      <c r="G22" s="4">
        <v>34</v>
      </c>
      <c r="H22" s="4">
        <v>38</v>
      </c>
      <c r="I22" s="6">
        <f t="shared" si="7"/>
        <v>0</v>
      </c>
      <c r="J22" s="6">
        <f t="shared" si="7"/>
        <v>0</v>
      </c>
      <c r="K22" s="6">
        <f t="shared" si="7"/>
        <v>3</v>
      </c>
      <c r="L22" s="6">
        <f t="shared" si="7"/>
        <v>0</v>
      </c>
      <c r="M22" s="6">
        <f t="shared" si="7"/>
        <v>0</v>
      </c>
      <c r="N22" s="8">
        <f t="shared" si="8"/>
        <v>456</v>
      </c>
      <c r="O22" s="8">
        <f t="shared" si="8"/>
        <v>408</v>
      </c>
      <c r="P22" s="8">
        <f t="shared" si="12"/>
        <v>516</v>
      </c>
      <c r="Q22" s="8">
        <f t="shared" si="13"/>
        <v>408</v>
      </c>
      <c r="R22" s="8">
        <f t="shared" si="14"/>
        <v>456</v>
      </c>
      <c r="S22" s="10">
        <f>0.5*C22*I22</f>
        <v>0</v>
      </c>
      <c r="T22" s="10">
        <f t="shared" si="19"/>
        <v>0</v>
      </c>
      <c r="U22" s="10">
        <f t="shared" si="19"/>
        <v>51</v>
      </c>
      <c r="V22" s="10">
        <f t="shared" si="19"/>
        <v>0</v>
      </c>
      <c r="W22" s="10">
        <f t="shared" si="19"/>
        <v>0</v>
      </c>
      <c r="X22" s="12">
        <f t="shared" si="10"/>
        <v>456</v>
      </c>
      <c r="Y22" s="12">
        <f t="shared" si="15"/>
        <v>408</v>
      </c>
      <c r="Z22" s="12">
        <f t="shared" si="16"/>
        <v>567</v>
      </c>
      <c r="AA22" s="12">
        <f t="shared" si="17"/>
        <v>408</v>
      </c>
      <c r="AB22" s="12">
        <f t="shared" si="18"/>
        <v>456</v>
      </c>
      <c r="AD22" s="12">
        <f t="shared" si="11"/>
        <v>2295</v>
      </c>
    </row>
    <row r="23" spans="1:30" x14ac:dyDescent="0.3">
      <c r="A23" t="s">
        <v>38</v>
      </c>
      <c r="B23" t="s">
        <v>39</v>
      </c>
      <c r="C23" s="1">
        <v>14</v>
      </c>
      <c r="D23" s="4">
        <v>40</v>
      </c>
      <c r="E23" s="4">
        <v>34</v>
      </c>
      <c r="F23" s="4">
        <v>45</v>
      </c>
      <c r="G23" s="4">
        <v>23</v>
      </c>
      <c r="H23" s="4">
        <v>40</v>
      </c>
      <c r="I23" s="6">
        <f t="shared" si="7"/>
        <v>0</v>
      </c>
      <c r="J23" s="6">
        <f t="shared" si="7"/>
        <v>0</v>
      </c>
      <c r="K23" s="6">
        <f t="shared" si="7"/>
        <v>5</v>
      </c>
      <c r="L23" s="6">
        <f t="shared" si="7"/>
        <v>0</v>
      </c>
      <c r="M23" s="6">
        <f t="shared" si="7"/>
        <v>0</v>
      </c>
      <c r="N23" s="8">
        <f t="shared" si="8"/>
        <v>560</v>
      </c>
      <c r="O23" s="8">
        <f t="shared" si="8"/>
        <v>476</v>
      </c>
      <c r="P23" s="8">
        <f t="shared" si="12"/>
        <v>630</v>
      </c>
      <c r="Q23" s="8">
        <f t="shared" si="13"/>
        <v>322</v>
      </c>
      <c r="R23" s="8">
        <f t="shared" si="14"/>
        <v>560</v>
      </c>
      <c r="S23" s="10">
        <f>0.5*C23*I23</f>
        <v>0</v>
      </c>
      <c r="T23" s="10">
        <f t="shared" si="19"/>
        <v>0</v>
      </c>
      <c r="U23" s="10">
        <f t="shared" si="19"/>
        <v>85</v>
      </c>
      <c r="V23" s="10">
        <f t="shared" si="19"/>
        <v>0</v>
      </c>
      <c r="W23" s="10">
        <f t="shared" si="19"/>
        <v>0</v>
      </c>
      <c r="X23" s="12">
        <f t="shared" si="10"/>
        <v>560</v>
      </c>
      <c r="Y23" s="12">
        <f t="shared" si="15"/>
        <v>476</v>
      </c>
      <c r="Z23" s="12">
        <f t="shared" si="16"/>
        <v>715</v>
      </c>
      <c r="AA23" s="12">
        <f t="shared" si="17"/>
        <v>322</v>
      </c>
      <c r="AB23" s="12">
        <f t="shared" si="18"/>
        <v>560</v>
      </c>
      <c r="AD23" s="12">
        <f t="shared" si="11"/>
        <v>2633</v>
      </c>
    </row>
    <row r="24" spans="1:30" x14ac:dyDescent="0.3">
      <c r="A24" t="s">
        <v>40</v>
      </c>
      <c r="B24" t="s">
        <v>41</v>
      </c>
      <c r="C24" s="1">
        <v>16</v>
      </c>
      <c r="D24" s="4">
        <v>41</v>
      </c>
      <c r="E24" s="4">
        <v>24</v>
      </c>
      <c r="F24" s="4">
        <v>34</v>
      </c>
      <c r="G24" s="4">
        <v>34</v>
      </c>
      <c r="H24" s="4">
        <v>41</v>
      </c>
      <c r="I24" s="6">
        <f t="shared" si="7"/>
        <v>1</v>
      </c>
      <c r="J24" s="6">
        <f t="shared" si="7"/>
        <v>0</v>
      </c>
      <c r="K24" s="6">
        <f t="shared" si="7"/>
        <v>0</v>
      </c>
      <c r="L24" s="6">
        <f t="shared" si="7"/>
        <v>0</v>
      </c>
      <c r="M24" s="6">
        <f t="shared" si="7"/>
        <v>1</v>
      </c>
      <c r="N24" s="8">
        <f t="shared" si="8"/>
        <v>656</v>
      </c>
      <c r="O24" s="8">
        <f t="shared" si="8"/>
        <v>384</v>
      </c>
      <c r="P24" s="8">
        <f t="shared" si="12"/>
        <v>544</v>
      </c>
      <c r="Q24" s="8">
        <f t="shared" si="13"/>
        <v>544</v>
      </c>
      <c r="R24" s="8">
        <f t="shared" si="14"/>
        <v>656</v>
      </c>
      <c r="S24" s="10">
        <f>0.5*C24*I24</f>
        <v>8</v>
      </c>
      <c r="T24" s="10">
        <f t="shared" si="19"/>
        <v>0</v>
      </c>
      <c r="U24" s="10">
        <f t="shared" si="19"/>
        <v>0</v>
      </c>
      <c r="V24" s="10">
        <f t="shared" si="19"/>
        <v>0</v>
      </c>
      <c r="W24" s="10">
        <f t="shared" si="19"/>
        <v>17</v>
      </c>
      <c r="X24" s="12">
        <f t="shared" si="10"/>
        <v>664</v>
      </c>
      <c r="Y24" s="12">
        <f t="shared" si="15"/>
        <v>384</v>
      </c>
      <c r="Z24" s="12">
        <f t="shared" si="16"/>
        <v>544</v>
      </c>
      <c r="AA24" s="12">
        <f t="shared" si="17"/>
        <v>544</v>
      </c>
      <c r="AB24" s="12">
        <f t="shared" si="18"/>
        <v>673</v>
      </c>
      <c r="AD24" s="12">
        <f t="shared" si="11"/>
        <v>2809</v>
      </c>
    </row>
    <row r="26" spans="1:30" x14ac:dyDescent="0.3">
      <c r="A26" s="13" t="s">
        <v>42</v>
      </c>
      <c r="C26" s="1">
        <f>MAX(C4:C24)</f>
        <v>24.1</v>
      </c>
      <c r="D26" s="1">
        <f t="shared" ref="D26:AB26" si="20">MAX(D4:D24)</f>
        <v>49</v>
      </c>
      <c r="E26" s="1">
        <f t="shared" si="20"/>
        <v>56</v>
      </c>
      <c r="F26" s="1">
        <f t="shared" si="20"/>
        <v>45</v>
      </c>
      <c r="G26" s="1">
        <f t="shared" si="20"/>
        <v>45</v>
      </c>
      <c r="H26" s="1">
        <f t="shared" si="20"/>
        <v>49</v>
      </c>
      <c r="I26" s="2">
        <f t="shared" si="20"/>
        <v>9</v>
      </c>
      <c r="J26" s="2">
        <f t="shared" si="20"/>
        <v>16</v>
      </c>
      <c r="K26" s="2">
        <f t="shared" si="20"/>
        <v>5</v>
      </c>
      <c r="L26" s="2">
        <f t="shared" si="20"/>
        <v>5</v>
      </c>
      <c r="M26" s="2">
        <f t="shared" si="20"/>
        <v>9</v>
      </c>
      <c r="N26" s="1">
        <f t="shared" si="20"/>
        <v>1082.9000000000001</v>
      </c>
      <c r="O26" s="1">
        <f t="shared" si="20"/>
        <v>1310.3999999999999</v>
      </c>
      <c r="P26" s="1">
        <f t="shared" si="20"/>
        <v>915.80000000000007</v>
      </c>
      <c r="Q26" s="1">
        <f t="shared" si="20"/>
        <v>1012.5</v>
      </c>
      <c r="R26" s="1">
        <f t="shared" si="20"/>
        <v>1082.9000000000001</v>
      </c>
      <c r="S26" s="1">
        <f t="shared" si="20"/>
        <v>99.45</v>
      </c>
      <c r="T26" s="1">
        <f t="shared" si="20"/>
        <v>368</v>
      </c>
      <c r="U26" s="1">
        <f t="shared" si="20"/>
        <v>85</v>
      </c>
      <c r="V26" s="1">
        <f t="shared" si="20"/>
        <v>100</v>
      </c>
      <c r="W26" s="1">
        <f t="shared" si="20"/>
        <v>198</v>
      </c>
      <c r="X26" s="1">
        <f t="shared" si="20"/>
        <v>1182.3500000000001</v>
      </c>
      <c r="Y26" s="1">
        <f t="shared" si="20"/>
        <v>1678.3999999999999</v>
      </c>
      <c r="Z26" s="1">
        <f t="shared" si="20"/>
        <v>915.80000000000007</v>
      </c>
      <c r="AA26" s="1">
        <f t="shared" si="20"/>
        <v>1112.5</v>
      </c>
      <c r="AB26" s="1">
        <f t="shared" si="20"/>
        <v>1280.9000000000001</v>
      </c>
      <c r="AD26" s="1">
        <f>MAX(AD4:AD24)</f>
        <v>5688.1999999999989</v>
      </c>
    </row>
    <row r="27" spans="1:30" x14ac:dyDescent="0.3">
      <c r="A27" s="13" t="s">
        <v>43</v>
      </c>
      <c r="C27" s="1">
        <f>MIN(C4:C24)</f>
        <v>6.9</v>
      </c>
      <c r="D27" s="1">
        <f t="shared" ref="D27:AB27" si="21">MIN(D4:D24)</f>
        <v>38</v>
      </c>
      <c r="E27" s="1">
        <f t="shared" si="21"/>
        <v>23</v>
      </c>
      <c r="F27" s="1">
        <f t="shared" si="21"/>
        <v>34</v>
      </c>
      <c r="G27" s="1">
        <f t="shared" si="21"/>
        <v>23</v>
      </c>
      <c r="H27" s="1">
        <f t="shared" si="21"/>
        <v>38</v>
      </c>
      <c r="I27" s="2">
        <f t="shared" si="21"/>
        <v>0</v>
      </c>
      <c r="J27" s="2">
        <f t="shared" si="21"/>
        <v>0</v>
      </c>
      <c r="K27" s="2">
        <f t="shared" si="21"/>
        <v>0</v>
      </c>
      <c r="L27" s="2">
        <f t="shared" si="21"/>
        <v>0</v>
      </c>
      <c r="M27" s="2">
        <f t="shared" si="21"/>
        <v>0</v>
      </c>
      <c r="N27" s="1">
        <f>MIN(N4:N24)</f>
        <v>289.8</v>
      </c>
      <c r="O27" s="1">
        <f t="shared" si="21"/>
        <v>207</v>
      </c>
      <c r="P27" s="1">
        <f t="shared" si="21"/>
        <v>289.8</v>
      </c>
      <c r="Q27" s="1">
        <f t="shared" si="21"/>
        <v>241.5</v>
      </c>
      <c r="R27" s="1">
        <f t="shared" si="21"/>
        <v>289.8</v>
      </c>
      <c r="S27" s="1">
        <f t="shared" si="21"/>
        <v>0</v>
      </c>
      <c r="T27" s="1">
        <f t="shared" si="21"/>
        <v>0</v>
      </c>
      <c r="U27" s="1">
        <f t="shared" si="21"/>
        <v>0</v>
      </c>
      <c r="V27" s="1">
        <f t="shared" si="21"/>
        <v>0</v>
      </c>
      <c r="W27" s="1">
        <f t="shared" si="21"/>
        <v>0</v>
      </c>
      <c r="X27" s="1">
        <f t="shared" si="21"/>
        <v>296.7</v>
      </c>
      <c r="Y27" s="1">
        <f t="shared" si="21"/>
        <v>207</v>
      </c>
      <c r="Z27" s="1">
        <f t="shared" si="21"/>
        <v>323.8</v>
      </c>
      <c r="AA27" s="1">
        <f t="shared" si="21"/>
        <v>241.5</v>
      </c>
      <c r="AB27" s="1">
        <f t="shared" si="21"/>
        <v>330.8</v>
      </c>
      <c r="AD27" s="1">
        <f t="shared" ref="AD27" si="22">MIN(AD4:AD24)</f>
        <v>1489.8</v>
      </c>
    </row>
    <row r="28" spans="1:30" x14ac:dyDescent="0.3">
      <c r="A28" s="13" t="s">
        <v>44</v>
      </c>
      <c r="C28" s="1">
        <f>AVERAGE(C4:C24)</f>
        <v>15.833333333333334</v>
      </c>
      <c r="D28" s="1">
        <f t="shared" ref="D28:AB28" si="23">AVERAGE(D4:D24)</f>
        <v>41.761904761904759</v>
      </c>
      <c r="E28" s="1">
        <f t="shared" si="23"/>
        <v>33</v>
      </c>
      <c r="F28" s="1">
        <f t="shared" si="23"/>
        <v>40.047619047619051</v>
      </c>
      <c r="G28" s="1">
        <f t="shared" si="23"/>
        <v>36</v>
      </c>
      <c r="H28" s="1">
        <f t="shared" si="23"/>
        <v>41.761904761904759</v>
      </c>
      <c r="I28" s="2">
        <f>AVERAGE(I4:I24)</f>
        <v>1.9523809523809523</v>
      </c>
      <c r="J28" s="2">
        <f t="shared" si="23"/>
        <v>1.3809523809523809</v>
      </c>
      <c r="K28" s="2">
        <f t="shared" si="23"/>
        <v>1.0952380952380953</v>
      </c>
      <c r="L28" s="2">
        <f t="shared" si="23"/>
        <v>1.2857142857142858</v>
      </c>
      <c r="M28" s="2">
        <f t="shared" si="23"/>
        <v>1.9523809523809523</v>
      </c>
      <c r="N28" s="1">
        <f t="shared" si="23"/>
        <v>665.35238095238094</v>
      </c>
      <c r="O28" s="1">
        <f t="shared" si="23"/>
        <v>530.44761904761901</v>
      </c>
      <c r="P28" s="1">
        <f t="shared" si="23"/>
        <v>627.96666666666658</v>
      </c>
      <c r="Q28" s="1">
        <f t="shared" si="23"/>
        <v>573.30952380952385</v>
      </c>
      <c r="R28" s="1">
        <f t="shared" si="23"/>
        <v>665.35238095238094</v>
      </c>
      <c r="S28" s="1">
        <f t="shared" si="23"/>
        <v>17.045238095238094</v>
      </c>
      <c r="T28" s="1">
        <f t="shared" si="23"/>
        <v>31.5</v>
      </c>
      <c r="U28" s="1">
        <f t="shared" si="23"/>
        <v>16.86904761904762</v>
      </c>
      <c r="V28" s="1">
        <f t="shared" si="23"/>
        <v>25.142857142857142</v>
      </c>
      <c r="W28" s="1">
        <f t="shared" si="23"/>
        <v>36.426190476190477</v>
      </c>
      <c r="X28" s="1">
        <f t="shared" si="23"/>
        <v>682.39761904761906</v>
      </c>
      <c r="Y28" s="1">
        <f t="shared" si="23"/>
        <v>561.94761904761901</v>
      </c>
      <c r="Z28" s="1">
        <f t="shared" si="23"/>
        <v>644.83571428571429</v>
      </c>
      <c r="AA28" s="1">
        <f t="shared" si="23"/>
        <v>598.45238095238096</v>
      </c>
      <c r="AB28" s="1">
        <f t="shared" si="23"/>
        <v>701.77857142857147</v>
      </c>
      <c r="AD28" s="1">
        <f t="shared" ref="AD28" si="24">AVERAGE(AD4:AD24)</f>
        <v>3189.4119047619047</v>
      </c>
    </row>
    <row r="29" spans="1:30" x14ac:dyDescent="0.3">
      <c r="A29" s="13" t="s">
        <v>45</v>
      </c>
      <c r="C29" s="1">
        <f>SUM(C4:C24)</f>
        <v>332.5</v>
      </c>
      <c r="D29" s="1">
        <f t="shared" ref="D29:AB29" si="25">SUM(D4:D24)</f>
        <v>877</v>
      </c>
      <c r="E29" s="1">
        <f t="shared" si="25"/>
        <v>693</v>
      </c>
      <c r="F29" s="1">
        <f t="shared" si="25"/>
        <v>841</v>
      </c>
      <c r="G29" s="1">
        <f t="shared" si="25"/>
        <v>756</v>
      </c>
      <c r="H29" s="1">
        <f t="shared" si="25"/>
        <v>877</v>
      </c>
      <c r="I29" s="2">
        <f t="shared" si="25"/>
        <v>41</v>
      </c>
      <c r="J29" s="2">
        <f t="shared" si="25"/>
        <v>29</v>
      </c>
      <c r="K29" s="2">
        <f t="shared" si="25"/>
        <v>23</v>
      </c>
      <c r="L29" s="2">
        <f t="shared" si="25"/>
        <v>27</v>
      </c>
      <c r="M29" s="2">
        <f t="shared" si="25"/>
        <v>41</v>
      </c>
      <c r="N29" s="1">
        <f t="shared" si="25"/>
        <v>13972.4</v>
      </c>
      <c r="O29" s="1">
        <f t="shared" si="25"/>
        <v>11139.4</v>
      </c>
      <c r="P29" s="1">
        <f t="shared" si="25"/>
        <v>13187.3</v>
      </c>
      <c r="Q29" s="1">
        <f t="shared" si="25"/>
        <v>12039.5</v>
      </c>
      <c r="R29" s="1">
        <f t="shared" si="25"/>
        <v>13972.4</v>
      </c>
      <c r="S29" s="1">
        <f t="shared" si="25"/>
        <v>357.95</v>
      </c>
      <c r="T29" s="1">
        <f t="shared" si="25"/>
        <v>661.5</v>
      </c>
      <c r="U29" s="1">
        <f t="shared" si="25"/>
        <v>354.25</v>
      </c>
      <c r="V29" s="1">
        <f t="shared" si="25"/>
        <v>528</v>
      </c>
      <c r="W29" s="1">
        <f t="shared" si="25"/>
        <v>764.95</v>
      </c>
      <c r="X29" s="1">
        <f t="shared" si="25"/>
        <v>14330.35</v>
      </c>
      <c r="Y29" s="1">
        <f t="shared" si="25"/>
        <v>11800.9</v>
      </c>
      <c r="Z29" s="1">
        <f t="shared" si="25"/>
        <v>13541.55</v>
      </c>
      <c r="AA29" s="1">
        <f t="shared" si="25"/>
        <v>12567.5</v>
      </c>
      <c r="AB29" s="1">
        <f t="shared" si="25"/>
        <v>14737.35</v>
      </c>
      <c r="AD29" s="1">
        <f t="shared" ref="AD29" si="26">SUM(AD4:AD24)</f>
        <v>66977.649999999994</v>
      </c>
    </row>
  </sheetData>
  <pageMargins left="0.7" right="0.7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cp:lastPrinted>2022-11-08T01:16:27Z</cp:lastPrinted>
  <dcterms:created xsi:type="dcterms:W3CDTF">2022-11-07T23:52:50Z</dcterms:created>
  <dcterms:modified xsi:type="dcterms:W3CDTF">2022-11-08T01:25:35Z</dcterms:modified>
</cp:coreProperties>
</file>