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ofoye\Desktop\"/>
    </mc:Choice>
  </mc:AlternateContent>
  <xr:revisionPtr revIDLastSave="0" documentId="8_{AD0E27C0-B7DE-4990-8D1A-5989B1508ED2}" xr6:coauthVersionLast="47" xr6:coauthVersionMax="47" xr10:uidLastSave="{00000000-0000-0000-0000-000000000000}"/>
  <bookViews>
    <workbookView xWindow="-120" yWindow="-120" windowWidth="24240" windowHeight="13140" firstSheet="1" activeTab="4" xr2:uid="{00000000-000D-0000-FFFF-FFFF00000000}"/>
  </bookViews>
  <sheets>
    <sheet name="Instruction" sheetId="1" r:id="rId1"/>
    <sheet name="Lookup" sheetId="2" r:id="rId2"/>
    <sheet name="Lookup Assignment" sheetId="3" r:id="rId3"/>
    <sheet name="Pivot Table" sheetId="4" r:id="rId4"/>
    <sheet name="Pivot Assignment" sheetId="5" r:id="rId5"/>
    <sheet name="Qn1" sheetId="7" state="hidden" r:id="rId6"/>
    <sheet name="Qn2" sheetId="8" state="hidden" r:id="rId7"/>
    <sheet name="Qn3" sheetId="9" state="hidden" r:id="rId8"/>
    <sheet name="Sheet4" sheetId="10" state="hidden" r:id="rId9"/>
    <sheet name="Sheet5" sheetId="11" state="hidden" r:id="rId10"/>
  </sheets>
  <definedNames>
    <definedName name="TABLE01">'Pivot Table'!$A$1:$J$21</definedName>
  </definedNames>
  <calcPr calcId="191028"/>
  <pivotCaches>
    <pivotCache cacheId="1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2" l="1"/>
  <c r="B34" i="2"/>
  <c r="B31" i="2"/>
  <c r="B28" i="2"/>
</calcChain>
</file>

<file path=xl/sharedStrings.xml><?xml version="1.0" encoding="utf-8"?>
<sst xmlns="http://schemas.openxmlformats.org/spreadsheetml/2006/main" count="305" uniqueCount="76">
  <si>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</si>
  <si>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</si>
  <si>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</si>
  <si>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</si>
  <si>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family val="2"/>
      </rPr>
      <t>1. Understand the Dataset</t>
    </r>
    <r>
      <rPr>
        <sz val="11"/>
        <color theme="1"/>
        <rFont val="Calibri"/>
        <family val="2"/>
      </rPr>
      <t xml:space="preserve"> – The dataset consists of </t>
    </r>
    <r>
      <rPr>
        <b/>
        <sz val="11"/>
        <color theme="1"/>
        <rFont val="Calibri"/>
        <family val="2"/>
      </rPr>
      <t>four different sheets</t>
    </r>
    <r>
      <rPr>
        <sz val="11"/>
        <color theme="1"/>
        <rFont val="Calibri"/>
        <family val="2"/>
      </rPr>
      <t xml:space="preserve"> containing structured data. Carefully review the information in each sheet.</t>
    </r>
  </si>
  <si>
    <r>
      <rPr>
        <b/>
        <sz val="11"/>
        <color theme="1"/>
        <rFont val="Calibri"/>
        <family val="2"/>
      </rPr>
      <t>2. Apply Lookup Functions</t>
    </r>
    <r>
      <rPr>
        <sz val="11"/>
        <color theme="1"/>
        <rFont val="Calibri"/>
        <family val="2"/>
      </rPr>
      <t xml:space="preserve"> – Use </t>
    </r>
    <r>
      <rPr>
        <b/>
        <sz val="11"/>
        <color theme="1"/>
        <rFont val="Calibri"/>
        <family val="2"/>
      </rPr>
      <t>VLOOKUP or XLOOKUP</t>
    </r>
    <r>
      <rPr>
        <sz val="11"/>
        <color theme="1"/>
        <rFont val="Calibri"/>
        <family val="2"/>
      </rPr>
      <t xml:space="preserve"> where applicable to retrieve relevant data based on the assignment questions and also the pivot assessment sheet.</t>
    </r>
  </si>
  <si>
    <r>
      <rPr>
        <b/>
        <sz val="11"/>
        <color theme="1"/>
        <rFont val="Calibri"/>
        <family val="2"/>
      </rPr>
      <t>3. Answer the Assignment Questions</t>
    </r>
    <r>
      <rPr>
        <sz val="11"/>
        <color theme="1"/>
        <rFont val="Calibri"/>
        <family val="2"/>
      </rPr>
      <t xml:space="preserve"> – Follow the provided </t>
    </r>
    <r>
      <rPr>
        <b/>
        <sz val="11"/>
        <color theme="1"/>
        <rFont val="Calibri"/>
        <family val="2"/>
      </rPr>
      <t>assignment sheet</t>
    </r>
    <r>
      <rPr>
        <sz val="11"/>
        <color theme="1"/>
        <rFont val="Calibri"/>
        <family val="2"/>
      </rPr>
      <t xml:space="preserve"> and complete the required tasks by applying lookup techniques effectively.</t>
    </r>
  </si>
  <si>
    <t>Expected Deliverables:</t>
  </si>
  <si>
    <r>
      <rPr>
        <sz val="11"/>
        <color theme="1"/>
        <rFont val="Calibri"/>
        <family val="2"/>
      </rPr>
      <t xml:space="preserve">A </t>
    </r>
    <r>
      <rPr>
        <b/>
        <sz val="11"/>
        <color theme="1"/>
        <rFont val="Calibri"/>
        <family val="2"/>
      </rPr>
      <t>completed Excel file</t>
    </r>
    <r>
      <rPr>
        <sz val="11"/>
        <color theme="1"/>
        <rFont val="Calibri"/>
        <family val="2"/>
      </rPr>
      <t xml:space="preserve"> with correctly implemented lookup functions and calculated results.</t>
    </r>
  </si>
  <si>
    <r>
      <rPr>
        <sz val="11"/>
        <color theme="1"/>
        <rFont val="Calibri"/>
        <family val="2"/>
      </rPr>
      <t xml:space="preserve">A </t>
    </r>
    <r>
      <rPr>
        <b/>
        <sz val="11"/>
        <color theme="1"/>
        <rFont val="Calibri"/>
        <family val="2"/>
      </rPr>
      <t>brief summary</t>
    </r>
    <r>
      <rPr>
        <sz val="11"/>
        <color theme="1"/>
        <rFont val="Calibri"/>
        <family val="2"/>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</si>
  <si>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</si>
  <si>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</si>
  <si>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</si>
  <si>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</si>
  <si>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</si>
  <si>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</si>
  <si>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</si>
  <si>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</si>
  <si>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</si>
  <si>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</si>
  <si>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</si>
  <si>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</si>
  <si>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</si>
  <si>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</si>
  <si>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</si>
  <si>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</si>
  <si>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</si>
  <si>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</si>
  <si>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</si>
  <si>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</si>
  <si>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</si>
  <si>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</si>
  <si>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</si>
  <si>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</si>
  <si>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</si>
  <si>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</si>
  <si>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</si>
  <si>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</si>
  <si>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</si>
  <si>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</si>
  <si>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</si>
  <si>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</si>
  <si>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</si>
  <si>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</si>
  <si>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</si>
  <si>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</si>
  <si>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</si>
  <si>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</si>
  <si>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</si>
  <si>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</si>
  <si>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</si>
  <si>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</si>
  <si>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Sales amount</t>
  </si>
  <si>
    <t>customer name</t>
  </si>
  <si>
    <t>customer location</t>
  </si>
  <si>
    <t>Questions</t>
  </si>
  <si>
    <t>1. What Customer Segment does Muhammed MacIntyre fall under? (Vlookup)</t>
  </si>
  <si>
    <t>2. What was the sales amount on 5/7/2009? (Vlookup)</t>
  </si>
  <si>
    <t>3. Who was the customer with sales figure 4158.1235? (xlookup)</t>
  </si>
  <si>
    <t>4. Which customer comes from the region Yukon?</t>
  </si>
  <si>
    <t>Names</t>
  </si>
  <si>
    <t>(Multiple Items)</t>
  </si>
  <si>
    <t>1. Total order quantity for Liz pelletier</t>
  </si>
  <si>
    <t>2. Which order priority category produced the highest sales?</t>
  </si>
  <si>
    <t>Sum of Order Quantity</t>
  </si>
  <si>
    <t>Row Labels</t>
  </si>
  <si>
    <t>Sum of Profit</t>
  </si>
  <si>
    <t>3. Show only sales that were made in 2009</t>
  </si>
  <si>
    <t>4. Which region brought in the least profit for the year 2012?</t>
  </si>
  <si>
    <t>5. which customer segment accounted for our highest sales figure?</t>
  </si>
  <si>
    <t>Grand Total</t>
  </si>
  <si>
    <t>Sum of Sales</t>
  </si>
  <si>
    <t>Years (Date)</t>
  </si>
  <si>
    <t>2009</t>
  </si>
  <si>
    <t>Column Labels</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</si>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</sst>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10" x14ac:knownFonts="1">
    <font>
      <sz val="11"/>
      <color theme="1"/>
      <name val="Calibri"/>
      <scheme val="minor"/>
    </font>
    <font>
      <b/>
      <sz val="13"/>
      <color theme="1"/>
      <name val="Calibri"/>
      <family val="2"/>
    </font>
    <font>
      <sz val="11"/>
      <color theme="1"/>
      <name val="Calibri"/>
      <family val="2"/>
    </font>
    <font>
      <b/>
      <sz val="11"/>
      <color theme="1"/>
      <name val="Calibri"/>
      <family val="2"/>
    </font>
    <font>
      <sz val="11"/>
      <color theme="0"/>
      <name val="Calibri"/>
      <family val="2"/>
      <scheme val="minor"/>
    </font>
    <font>
      <sz val="11"/>
      <color theme="1"/>
      <name val="Calibri"/>
      <family val="2"/>
      <scheme val="minor"/>
    </font>
    <font>
      <b/>
      <sz val="11"/>
      <color theme="0"/>
      <name val="Calibri"/>
      <family val="2"/>
    </font>
    <font>
      <sz val="11"/>
      <color rgb="FFFFFFFF"/>
      <name val="Calibri"/>
      <family val="2"/>
      <scheme val="minor"/>
    </font>
    <font>
      <sz val="11"/>
      <color theme="0"/>
      <name val="Calibri"/>
      <family val="2"/>
    </font>
    <font>
      <u/>
      <sz val="11"/>
      <color theme="10"/>
      <name val="Calibri"/>
      <family val="2"/>
      <scheme val="minor"/>
    </font>
  </fonts>
  <fills count="5">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s>
  <borders count="8">
    <border>
      <left/>
      <right/>
      <top/>
      <bottom/>
      <diagonal/>
    </border>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1" fillId="2" borderId="1" xfId="0" applyFont="1" applyFill="1" applyBorder="1" applyAlignment="1">
      <alignment vertical="center"/>
    </xf>
    <xf numFmtId="0" fontId="2" fillId="2" borderId="1" xfId="0" applyFont="1" applyFill="1" applyBorder="1"/>
    <xf numFmtId="0" fontId="3"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0" borderId="0" xfId="0" applyFont="1"/>
    <xf numFmtId="0" fontId="5" fillId="0" borderId="0" xfId="0" applyFont="1"/>
    <xf numFmtId="14" fontId="2" fillId="0" borderId="0" xfId="0" applyNumberFormat="1" applyFont="1"/>
    <xf numFmtId="0" fontId="2" fillId="3" borderId="1" xfId="0" applyFont="1" applyFill="1" applyBorder="1"/>
    <xf numFmtId="14" fontId="5" fillId="0" borderId="0" xfId="0" applyNumberFormat="1" applyFont="1"/>
    <xf numFmtId="0" fontId="6" fillId="4" borderId="1" xfId="0" applyFont="1" applyFill="1" applyBorder="1"/>
    <xf numFmtId="0" fontId="7" fillId="0" borderId="0" xfId="0" applyFont="1"/>
    <xf numFmtId="0" fontId="8" fillId="4" borderId="1" xfId="0" applyFont="1" applyFill="1" applyBorder="1"/>
    <xf numFmtId="0" fontId="2" fillId="0" borderId="0" xfId="0" applyFont="1"/>
    <xf numFmtId="0" fontId="2" fillId="0" borderId="0" xfId="0" applyFont="1" applyAlignment="1">
      <alignment horizontal="left"/>
    </xf>
    <xf numFmtId="0" fontId="0" fillId="0" borderId="2" xfId="0" pivotButton="1" applyBorder="1"/>
    <xf numFmtId="0" fontId="0" fillId="0" borderId="4" xfId="0" applyBorder="1"/>
    <xf numFmtId="0" fontId="0" fillId="0" borderId="2"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0" fillId="0" borderId="6" xfId="0" applyBorder="1"/>
    <xf numFmtId="0" fontId="0" fillId="0" borderId="6" xfId="0" pivotButton="1" applyBorder="1"/>
    <xf numFmtId="164" fontId="0" fillId="0" borderId="4" xfId="0" applyNumberFormat="1" applyBorder="1"/>
    <xf numFmtId="164" fontId="0" fillId="0" borderId="5" xfId="0" applyNumberFormat="1" applyBorder="1"/>
    <xf numFmtId="164" fontId="0" fillId="0" borderId="6" xfId="0" applyNumberFormat="1" applyBorder="1"/>
    <xf numFmtId="0" fontId="0" fillId="0" borderId="1" xfId="0" applyBorder="1" applyAlignment="1">
      <alignment horizontal="left"/>
    </xf>
    <xf numFmtId="164" fontId="0" fillId="0" borderId="1" xfId="0" applyNumberFormat="1" applyBorder="1"/>
    <xf numFmtId="10" fontId="0" fillId="0" borderId="4" xfId="0" applyNumberFormat="1" applyBorder="1"/>
    <xf numFmtId="10" fontId="0" fillId="0" borderId="5" xfId="0" applyNumberFormat="1" applyBorder="1"/>
    <xf numFmtId="10" fontId="0" fillId="0" borderId="6" xfId="0" applyNumberFormat="1" applyBorder="1"/>
    <xf numFmtId="0" fontId="9" fillId="0" borderId="0" xfId="1"/>
  </cellXfs>
  <cellStyles count="2">
    <cellStyle name="Hyperlink" xfId="1" builtinId="8"/>
    <cellStyle name="Normal" xfId="0" builtinId="0"/>
  </cellStyles>
  <dxfs count="17">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16"/>
      <tableStyleElement type="firstRowStripe" dxfId="15"/>
      <tableStyleElement type="secondRowStripe" dxfId="14"/>
    </tableStyle>
    <tableStyle name="Pivot Table-style" pivot="0" count="3" xr9:uid="{00000000-0011-0000-FFFF-FFFF01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Ofoyekpene" refreshedDate="45734.782792592596" createdVersion="8" refreshedVersion="8" minRefreshableVersion="3" recordCount="20" xr:uid="{FD8388F1-F5E2-4B5C-9B28-66B30638C1CD}">
  <cacheSource type="worksheet">
    <worksheetSource name="Table_2"/>
  </cacheSource>
  <cacheFields count="13">
    <cacheField name="Names"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ount="18">
        <n v="2"/>
        <n v="3"/>
        <n v="4"/>
        <n v="6"/>
        <n v="14"/>
        <n v="15"/>
        <n v="23"/>
        <n v="24"/>
        <n v="26"/>
        <n v="28"/>
        <n v="29"/>
        <n v="30"/>
        <n v="32"/>
        <n v="37"/>
        <n v="41"/>
        <n v="42"/>
        <n v="46"/>
        <n v="48"/>
      </sharedItems>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fieldGroup par="12"/>
    </cacheField>
    <cacheField name="Months (Date)" numFmtId="0" databaseField="0">
      <fieldGroup base="9">
        <rangePr groupBy="months" startDate="2008-04-24T00:00:00" endDate="2012-06-09T00:00:00"/>
        <groupItems count="14">
          <s v="&lt;24/04/2008"/>
          <s v="Jan"/>
          <s v="Feb"/>
          <s v="Mar"/>
          <s v="Apr"/>
          <s v="May"/>
          <s v="Jun"/>
          <s v="Jul"/>
          <s v="Aug"/>
          <s v="Sep"/>
          <s v="Oct"/>
          <s v="Nov"/>
          <s v="Dec"/>
          <s v="&gt;09/06/2012"/>
        </groupItems>
      </fieldGroup>
    </cacheField>
    <cacheField name="Quarters (Date)" numFmtId="0" databaseField="0">
      <fieldGroup base="9">
        <rangePr groupBy="quarters" startDate="2008-04-24T00:00:00" endDate="2012-06-09T00:00:00"/>
        <groupItems count="6">
          <s v="&lt;24/04/2008"/>
          <s v="Qtr1"/>
          <s v="Qtr2"/>
          <s v="Qtr3"/>
          <s v="Qtr4"/>
          <s v="&gt;09/06/2012"/>
        </groupItems>
      </fieldGroup>
    </cacheField>
    <cacheField name="Years (Date)" numFmtId="0" databaseField="0">
      <fieldGroup base="9">
        <rangePr groupBy="years" startDate="2008-04-24T00:00:00" endDate="2012-06-09T00:00:00"/>
        <groupItems count="7">
          <s v="&lt;24/04/2008"/>
          <s v="2008"/>
          <s v="2009"/>
          <s v="2010"/>
          <s v="2011"/>
          <s v="2012"/>
          <s v="&gt;09/06/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6.93"/>
    <n v="0.01"/>
    <s v="Regular Air"/>
    <n v="-4.6399999999999997"/>
    <x v="0"/>
    <x v="0"/>
    <x v="0"/>
  </r>
  <r>
    <x v="1"/>
    <x v="1"/>
    <x v="1"/>
    <n v="461.89"/>
    <n v="0.05"/>
    <s v="Express Air"/>
    <n v="-309.82"/>
    <x v="1"/>
    <x v="0"/>
    <x v="1"/>
  </r>
  <r>
    <x v="2"/>
    <x v="2"/>
    <x v="2"/>
    <n v="32.72"/>
    <n v="0.09"/>
    <s v="Regular Air"/>
    <n v="-22.59"/>
    <x v="2"/>
    <x v="0"/>
    <x v="2"/>
  </r>
  <r>
    <x v="3"/>
    <x v="2"/>
    <x v="3"/>
    <n v="261.54000000000002"/>
    <n v="0.04"/>
    <s v="Regular Air"/>
    <n v="-213.25"/>
    <x v="3"/>
    <x v="1"/>
    <x v="3"/>
  </r>
  <r>
    <x v="4"/>
    <x v="0"/>
    <x v="4"/>
    <n v="1892.848"/>
    <n v="0.01"/>
    <s v="Regular Air"/>
    <n v="48.99"/>
    <x v="0"/>
    <x v="0"/>
    <x v="4"/>
  </r>
  <r>
    <x v="5"/>
    <x v="1"/>
    <x v="5"/>
    <n v="140.56"/>
    <n v="0.04"/>
    <s v="Regular Air"/>
    <n v="-128.38"/>
    <x v="1"/>
    <x v="0"/>
    <x v="5"/>
  </r>
  <r>
    <x v="5"/>
    <x v="1"/>
    <x v="6"/>
    <n v="160.23349999999999"/>
    <n v="0.04"/>
    <s v="Regular Air"/>
    <n v="-85.13"/>
    <x v="0"/>
    <x v="0"/>
    <x v="6"/>
  </r>
  <r>
    <x v="5"/>
    <x v="1"/>
    <x v="7"/>
    <n v="1761.4"/>
    <n v="0.09"/>
    <s v="Delivery Truck"/>
    <n v="-1748.56"/>
    <x v="0"/>
    <x v="0"/>
    <x v="7"/>
  </r>
  <r>
    <x v="5"/>
    <x v="1"/>
    <x v="8"/>
    <n v="2808.08"/>
    <n v="7.0000000000000007E-2"/>
    <s v="Regular Air"/>
    <n v="1054.82"/>
    <x v="0"/>
    <x v="0"/>
    <x v="8"/>
  </r>
  <r>
    <x v="6"/>
    <x v="3"/>
    <x v="8"/>
    <n v="75.569999999999993"/>
    <n v="0.03"/>
    <s v="Regular Air"/>
    <n v="28.24"/>
    <x v="4"/>
    <x v="2"/>
    <x v="9"/>
  </r>
  <r>
    <x v="7"/>
    <x v="0"/>
    <x v="9"/>
    <n v="51.53"/>
    <n v="0.03"/>
    <s v="Express Air"/>
    <n v="0.35"/>
    <x v="1"/>
    <x v="0"/>
    <x v="10"/>
  </r>
  <r>
    <x v="1"/>
    <x v="1"/>
    <x v="10"/>
    <n v="575.11"/>
    <n v="0.02"/>
    <s v="Regular Air"/>
    <n v="71.75"/>
    <x v="1"/>
    <x v="0"/>
    <x v="11"/>
  </r>
  <r>
    <x v="4"/>
    <x v="0"/>
    <x v="11"/>
    <n v="288.56"/>
    <n v="0.03"/>
    <s v="Regular Air"/>
    <n v="60.72"/>
    <x v="0"/>
    <x v="0"/>
    <x v="12"/>
  </r>
  <r>
    <x v="8"/>
    <x v="4"/>
    <x v="12"/>
    <n v="3812.73"/>
    <n v="0.02"/>
    <s v="Regular Air"/>
    <n v="1470.3"/>
    <x v="2"/>
    <x v="0"/>
    <x v="13"/>
  </r>
  <r>
    <x v="9"/>
    <x v="1"/>
    <x v="13"/>
    <n v="4158.1234999999997"/>
    <n v="0.01"/>
    <s v="Regular Air"/>
    <n v="1228.8900000000001"/>
    <x v="1"/>
    <x v="3"/>
    <x v="14"/>
  </r>
  <r>
    <x v="10"/>
    <x v="2"/>
    <x v="14"/>
    <n v="108.15"/>
    <n v="0.09"/>
    <s v="Regular Air"/>
    <n v="7.57"/>
    <x v="0"/>
    <x v="2"/>
    <x v="15"/>
  </r>
  <r>
    <x v="7"/>
    <x v="0"/>
    <x v="15"/>
    <n v="1186.06"/>
    <n v="0.09"/>
    <s v="Regular Air"/>
    <n v="511.69"/>
    <x v="1"/>
    <x v="0"/>
    <x v="16"/>
  </r>
  <r>
    <x v="11"/>
    <x v="4"/>
    <x v="16"/>
    <n v="2484.7455"/>
    <n v="0.1"/>
    <s v="Regular Air"/>
    <n v="657.48"/>
    <x v="0"/>
    <x v="3"/>
    <x v="17"/>
  </r>
  <r>
    <x v="12"/>
    <x v="2"/>
    <x v="16"/>
    <n v="7804.53"/>
    <n v="0.05"/>
    <s v="Regular Air"/>
    <n v="2057.17"/>
    <x v="5"/>
    <x v="3"/>
    <x v="18"/>
  </r>
  <r>
    <x v="12"/>
    <x v="2"/>
    <x v="17"/>
    <n v="90.05"/>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CCBB2-AA6E-4086-99FE-9F05895F9561}"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rowPageCount="1" colPageCount="1"/>
  <pivotFields count="13">
    <pivotField showAll="0"/>
    <pivotField showAll="0"/>
    <pivotField showAll="0"/>
    <pivotField showAll="0"/>
    <pivotField showAll="0"/>
    <pivotField showAll="0"/>
    <pivotField dataField="1" showAll="0"/>
    <pivotField axis="axisRow" showAll="0">
      <items count="7">
        <item h="1" x="3"/>
        <item h="1" x="2"/>
        <item h="1" x="1"/>
        <item h="1" x="5"/>
        <item x="0"/>
        <item h="1" x="4"/>
        <item t="default"/>
      </items>
    </pivotField>
    <pivotField showAll="0"/>
    <pivotField axis="axisPage" numFmtId="14" multipleItemSelectionAllowed="1" showAll="0">
      <items count="21">
        <item h="1" x="12"/>
        <item h="1" x="4"/>
        <item h="1" x="3"/>
        <item h="1" x="7"/>
        <item h="1" x="6"/>
        <item h="1" x="5"/>
        <item h="1" x="13"/>
        <item h="1" x="0"/>
        <item h="1" x="9"/>
        <item h="1" x="15"/>
        <item h="1" x="11"/>
        <item h="1" x="1"/>
        <item h="1" x="17"/>
        <item h="1" x="10"/>
        <item h="1" x="14"/>
        <item h="1" x="16"/>
        <item h="1" x="19"/>
        <item h="1" x="18"/>
        <item x="8"/>
        <item x="2"/>
        <item t="default"/>
      </items>
    </pivotField>
    <pivotField showAll="0" defaultSubtotal="0"/>
    <pivotField showAll="0" defaultSubtotal="0"/>
    <pivotField showAll="0" defaultSubtotal="0">
      <items count="7">
        <item x="0"/>
        <item x="1"/>
        <item x="2"/>
        <item x="3"/>
        <item x="4"/>
        <item x="5"/>
        <item x="6"/>
      </items>
    </pivotField>
  </pivotFields>
  <rowFields count="1">
    <field x="7"/>
  </rowFields>
  <rowItems count="2">
    <i>
      <x v="4"/>
    </i>
    <i t="grand">
      <x/>
    </i>
  </rowItems>
  <colItems count="1">
    <i/>
  </colItems>
  <pageFields count="1">
    <pageField fld="9" hier="-1"/>
  </pageFields>
  <dataFields count="1">
    <dataField name="Sum of Profit" fld="6" baseField="0" baseItem="0" numFmtId="164"/>
  </dataFields>
  <formats count="2">
    <format dxfId="3">
      <pivotArea outline="0" collapsedLevelsAreSubtotals="1" fieldPosition="0"/>
    </format>
    <format dxfId="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5B125-0BC6-46E6-8B71-D22728593F54}"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8:C19" firstHeaderRow="1" firstDataRow="1" firstDataCol="0" rowPageCount="1" colPageCount="1"/>
  <pivotFields count="13">
    <pivotField showAll="0"/>
    <pivotField showAll="0"/>
    <pivotField showAll="0"/>
    <pivotField dataField="1" showAll="0"/>
    <pivotField showAll="0"/>
    <pivotField showAll="0"/>
    <pivotField showAll="0"/>
    <pivotField showAll="0"/>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8">
        <item sd="0" x="0"/>
        <item sd="0" x="1"/>
        <item sd="0" x="2"/>
        <item sd="0" x="3"/>
        <item sd="0" x="4"/>
        <item sd="0" x="5"/>
        <item sd="0" x="6"/>
        <item t="default"/>
      </items>
    </pivotField>
  </pivotFields>
  <rowItems count="1">
    <i/>
  </rowItems>
  <colItems count="1">
    <i/>
  </colItems>
  <pageFields count="1">
    <pageField fld="12" item="2" hier="-1"/>
  </pageFields>
  <dataFields count="1">
    <dataField name="Sum of Sales" fld="3" baseField="0" baseItem="0" numFmtId="164"/>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91F10-5779-47C2-8EC5-9BC95CF2DB4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3" firstHeaderRow="1" firstDataRow="1" firstDataCol="1"/>
  <pivotFields count="13">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6">
    <i>
      <x v="1"/>
    </i>
    <i>
      <x v="2"/>
    </i>
    <i>
      <x/>
    </i>
    <i>
      <x v="4"/>
    </i>
    <i>
      <x v="3"/>
    </i>
    <i t="grand">
      <x/>
    </i>
  </rowItems>
  <colItems count="1">
    <i/>
  </colItems>
  <dataFields count="1">
    <dataField name="Sum of Sales" fld="3" baseField="0" baseItem="0" numFmtId="164"/>
  </dataFields>
  <formats count="1">
    <format dxfId="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F720D-B19B-4970-9568-8AF8E37A80F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rowPageCount="1" colPageCount="1"/>
  <pivotFields count="13">
    <pivotField axis="axisPage" showAll="0">
      <items count="14">
        <item x="10"/>
        <item x="6"/>
        <item x="12"/>
        <item x="7"/>
        <item x="4"/>
        <item x="9"/>
        <item x="5"/>
        <item x="3"/>
        <item x="2"/>
        <item x="1"/>
        <item x="0"/>
        <item x="11"/>
        <item x="8"/>
        <item t="default"/>
      </items>
    </pivotField>
    <pivotField showAll="0"/>
    <pivotField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numFmtId="14" showAll="0">
      <items count="21">
        <item x="12"/>
        <item x="4"/>
        <item x="3"/>
        <item x="7"/>
        <item x="6"/>
        <item x="5"/>
        <item x="13"/>
        <item x="0"/>
        <item x="9"/>
        <item x="15"/>
        <item x="11"/>
        <item x="1"/>
        <item x="17"/>
        <item x="10"/>
        <item x="14"/>
        <item x="16"/>
        <item x="19"/>
        <item x="18"/>
        <item x="8"/>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pageFields count="1">
    <pageField fld="0" item="6" hier="-1"/>
  </pageFields>
  <dataFields count="1">
    <dataField name="Sum of Order Quantity"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48AFE6-2CD3-423B-9109-30BE0614C6EB}"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I15" firstHeaderRow="1" firstDataRow="1" firstDataCol="1"/>
  <pivotFields count="13">
    <pivotField showAll="0"/>
    <pivotField showAll="0"/>
    <pivotField showAll="0"/>
    <pivotField dataField="1" showAll="0"/>
    <pivotField showAll="0"/>
    <pivotField showAll="0"/>
    <pivotField showAll="0"/>
    <pivotField showAll="0"/>
    <pivotField axis="axisRow" showAll="0">
      <items count="5">
        <item x="2"/>
        <item x="0"/>
        <item x="3"/>
        <item x="1"/>
        <item t="default"/>
      </items>
    </pivotField>
    <pivotField numFmtId="14" showAll="0">
      <items count="21">
        <item x="12"/>
        <item x="4"/>
        <item x="3"/>
        <item x="7"/>
        <item x="6"/>
        <item x="5"/>
        <item x="13"/>
        <item x="0"/>
        <item x="9"/>
        <item x="15"/>
        <item x="11"/>
        <item x="1"/>
        <item x="17"/>
        <item x="10"/>
        <item x="14"/>
        <item x="16"/>
        <item x="19"/>
        <item x="18"/>
        <item x="8"/>
        <item x="2"/>
        <item t="default"/>
      </items>
    </pivotField>
    <pivotField showAll="0" defaultSubtotal="0"/>
    <pivotField showAll="0" defaultSubtotal="0"/>
    <pivotField showAll="0" defaultSubtotal="0">
      <items count="7">
        <item x="0"/>
        <item x="1"/>
        <item x="2"/>
        <item x="3"/>
        <item x="4"/>
        <item x="5"/>
        <item x="6"/>
      </items>
    </pivotField>
  </pivotFields>
  <rowFields count="1">
    <field x="8"/>
  </rowFields>
  <rowItems count="5">
    <i>
      <x/>
    </i>
    <i>
      <x v="1"/>
    </i>
    <i>
      <x v="2"/>
    </i>
    <i>
      <x v="3"/>
    </i>
    <i t="grand">
      <x/>
    </i>
  </rowItems>
  <colItems count="1">
    <i/>
  </colItems>
  <dataFields count="1">
    <dataField name="Sum of Sales" fld="3" showDataAs="percentOfTotal" baseField="0" baseItem="0" numFmtId="10"/>
  </dataFields>
  <formats count="3">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1">
  <tableColumns count="10">
    <tableColumn id="1" xr3:uid="{00000000-0010-0000-0000-000001000000}" name="Customer Name"/>
    <tableColumn id="2" xr3:uid="{00000000-0010-0000-0000-000002000000}" name="Order Priority"/>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Date"/>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Names"/>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A6" workbookViewId="0">
      <selection activeCell="B13" sqref="B13"/>
    </sheetView>
  </sheetViews>
  <sheetFormatPr defaultColWidth="14.42578125" defaultRowHeight="15" customHeight="1" x14ac:dyDescent="0.25"/>
  <cols>
    <col min="1" max="4" width="8.7109375" customWidth="1"/>
    <col min="5" max="5" width="74.42578125" customWidth="1"/>
    <col min="6" max="26" width="8.7109375" customWidth="1"/>
  </cols>
  <sheetData>
    <row r="4" spans="5:5" ht="17.25" x14ac:dyDescent="0.25">
      <c r="E4" s="1" t="s">
        <v>0</v>
      </c>
    </row>
    <row r="5" spans="5:5" x14ac:dyDescent="0.25">
      <c r="E5" s="2"/>
    </row>
    <row r="6" spans="5:5" x14ac:dyDescent="0.25">
      <c r="E6" s="3" t="s">
        <v>1</v>
      </c>
    </row>
    <row r="7" spans="5:5" ht="45" x14ac:dyDescent="0.25">
      <c r="E7" s="4" t="s">
        <v>2</v>
      </c>
    </row>
    <row r="8" spans="5:5" x14ac:dyDescent="0.25">
      <c r="E8" s="2"/>
    </row>
    <row r="9" spans="5:5" ht="17.25" x14ac:dyDescent="0.25">
      <c r="E9" s="5" t="s">
        <v>3</v>
      </c>
    </row>
    <row r="10" spans="5:5" x14ac:dyDescent="0.25">
      <c r="E10" s="6"/>
    </row>
    <row r="11" spans="5:5" ht="30" x14ac:dyDescent="0.25">
      <c r="E11" s="7" t="s">
        <v>4</v>
      </c>
    </row>
    <row r="12" spans="5:5" ht="45" x14ac:dyDescent="0.25">
      <c r="E12" s="7" t="s">
        <v>5</v>
      </c>
    </row>
    <row r="13" spans="5:5" ht="30" x14ac:dyDescent="0.25">
      <c r="E13" s="7" t="s">
        <v>6</v>
      </c>
    </row>
    <row r="14" spans="5:5" x14ac:dyDescent="0.25">
      <c r="E14" s="2"/>
    </row>
    <row r="15" spans="5:5" ht="17.25" x14ac:dyDescent="0.25">
      <c r="E15" s="1" t="s">
        <v>7</v>
      </c>
    </row>
    <row r="16" spans="5:5" x14ac:dyDescent="0.25">
      <c r="E16" s="8"/>
    </row>
    <row r="17" spans="5:5" ht="30" x14ac:dyDescent="0.25">
      <c r="E17" s="6" t="s">
        <v>8</v>
      </c>
    </row>
    <row r="18" spans="5:5" x14ac:dyDescent="0.25">
      <c r="E18" s="6" t="s">
        <v>9</v>
      </c>
    </row>
    <row r="19" spans="5:5" x14ac:dyDescent="0.25">
      <c r="E19" s="4"/>
    </row>
    <row r="20" spans="5:5" ht="30" x14ac:dyDescent="0.25">
      <c r="E20" s="4" t="s">
        <v>10</v>
      </c>
    </row>
    <row r="21" spans="5:5" ht="15.75" customHeight="1" x14ac:dyDescent="0.25"/>
    <row r="22" spans="5:5" ht="15.75" customHeight="1" x14ac:dyDescent="0.25"/>
    <row r="23" spans="5:5" ht="15.75" customHeight="1" x14ac:dyDescent="0.25"/>
    <row r="24" spans="5:5" ht="15.75" customHeight="1" x14ac:dyDescent="0.25"/>
    <row r="25" spans="5:5" ht="15.75" customHeight="1" x14ac:dyDescent="0.25"/>
    <row r="26" spans="5:5" ht="15.75" customHeight="1" x14ac:dyDescent="0.25"/>
    <row r="27" spans="5:5" ht="15.75" customHeight="1" x14ac:dyDescent="0.25"/>
    <row r="28" spans="5:5" ht="15.75" customHeight="1" x14ac:dyDescent="0.25"/>
    <row r="29" spans="5:5" ht="15.75" customHeight="1" x14ac:dyDescent="0.25"/>
    <row r="30" spans="5:5" ht="15.75" customHeight="1" x14ac:dyDescent="0.25"/>
    <row r="31" spans="5:5" ht="15.75" customHeight="1" x14ac:dyDescent="0.25"/>
    <row r="32" spans="5: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000"/>
  <sheetViews>
    <sheetView workbookViewId="0"/>
  </sheetViews>
  <sheetFormatPr defaultColWidth="14.42578125" defaultRowHeight="15" customHeight="1" x14ac:dyDescent="0.25"/>
  <cols>
    <col min="1" max="1" width="13" customWidth="1"/>
    <col min="2" max="2" width="11.28515625" customWidth="1"/>
    <col min="3" max="26" width="8.7109375" customWidth="1"/>
  </cols>
  <sheetData>
    <row r="3" spans="1:2" x14ac:dyDescent="0.25">
      <c r="A3" s="17" t="s">
        <v>65</v>
      </c>
      <c r="B3" s="10" t="s">
        <v>71</v>
      </c>
    </row>
    <row r="4" spans="1:2" x14ac:dyDescent="0.25">
      <c r="A4" s="18" t="s">
        <v>42</v>
      </c>
      <c r="B4" s="10">
        <v>183.72</v>
      </c>
    </row>
    <row r="5" spans="1:2" x14ac:dyDescent="0.25">
      <c r="A5" s="18" t="s">
        <v>35</v>
      </c>
      <c r="B5" s="10">
        <v>261.54000000000002</v>
      </c>
    </row>
    <row r="6" spans="1:2" x14ac:dyDescent="0.25">
      <c r="A6" s="18" t="s">
        <v>25</v>
      </c>
      <c r="B6" s="10">
        <v>13178.6515</v>
      </c>
    </row>
    <row r="7" spans="1:2" x14ac:dyDescent="0.25">
      <c r="A7" s="18" t="s">
        <v>47</v>
      </c>
      <c r="B7" s="10">
        <v>14537.448999999999</v>
      </c>
    </row>
    <row r="8" spans="1:2" x14ac:dyDescent="0.25">
      <c r="A8" s="18" t="s">
        <v>70</v>
      </c>
      <c r="B8" s="10">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opLeftCell="A19" workbookViewId="0">
      <selection activeCell="D40" sqref="D40"/>
    </sheetView>
  </sheetViews>
  <sheetFormatPr defaultColWidth="14.42578125" defaultRowHeight="15" customHeight="1" x14ac:dyDescent="0.25"/>
  <cols>
    <col min="1" max="1" width="22" customWidth="1"/>
    <col min="2" max="2" width="19.28515625" customWidth="1"/>
    <col min="3" max="3" width="13.140625" customWidth="1"/>
    <col min="4" max="4" width="9.5703125" customWidth="1"/>
    <col min="5" max="5" width="7.85546875" customWidth="1"/>
    <col min="6" max="6" width="11.85546875" customWidth="1"/>
    <col min="7" max="7" width="8.28515625" customWidth="1"/>
    <col min="8" max="8" width="7.42578125" customWidth="1"/>
    <col min="9" max="9" width="16.140625" customWidth="1"/>
    <col min="10" max="10" width="10.42578125" customWidth="1"/>
    <col min="11" max="26" width="8.7109375" customWidth="1"/>
  </cols>
  <sheetData>
    <row r="1" spans="1:10" x14ac:dyDescent="0.25">
      <c r="A1" s="9" t="s">
        <v>11</v>
      </c>
      <c r="B1" s="9" t="s">
        <v>12</v>
      </c>
      <c r="C1" s="9" t="s">
        <v>13</v>
      </c>
      <c r="D1" s="9" t="s">
        <v>14</v>
      </c>
      <c r="E1" s="9" t="s">
        <v>15</v>
      </c>
      <c r="F1" s="9" t="s">
        <v>16</v>
      </c>
      <c r="G1" s="9" t="s">
        <v>17</v>
      </c>
      <c r="H1" s="9" t="s">
        <v>18</v>
      </c>
      <c r="I1" s="9" t="s">
        <v>19</v>
      </c>
      <c r="J1" s="9" t="s">
        <v>20</v>
      </c>
    </row>
    <row r="2" spans="1:10" x14ac:dyDescent="0.25">
      <c r="A2" s="10" t="s">
        <v>21</v>
      </c>
      <c r="B2" s="10" t="s">
        <v>22</v>
      </c>
      <c r="C2" s="10">
        <v>2</v>
      </c>
      <c r="D2" s="10">
        <v>6.93</v>
      </c>
      <c r="E2" s="10">
        <v>0.01</v>
      </c>
      <c r="F2" s="10" t="s">
        <v>23</v>
      </c>
      <c r="G2" s="10">
        <v>-4.6399999999999997</v>
      </c>
      <c r="H2" s="10" t="s">
        <v>24</v>
      </c>
      <c r="I2" s="10" t="s">
        <v>25</v>
      </c>
      <c r="J2" s="11">
        <v>39935</v>
      </c>
    </row>
    <row r="3" spans="1:10" x14ac:dyDescent="0.25">
      <c r="A3" s="10" t="s">
        <v>26</v>
      </c>
      <c r="B3" s="10" t="s">
        <v>27</v>
      </c>
      <c r="C3" s="10">
        <v>3</v>
      </c>
      <c r="D3" s="10">
        <v>461.89</v>
      </c>
      <c r="E3" s="10">
        <v>0.05</v>
      </c>
      <c r="F3" s="10" t="s">
        <v>28</v>
      </c>
      <c r="G3" s="10">
        <v>-309.82</v>
      </c>
      <c r="H3" s="10" t="s">
        <v>29</v>
      </c>
      <c r="I3" s="10" t="s">
        <v>25</v>
      </c>
      <c r="J3" s="11">
        <v>39939</v>
      </c>
    </row>
    <row r="4" spans="1:10" x14ac:dyDescent="0.25">
      <c r="A4" s="10" t="s">
        <v>30</v>
      </c>
      <c r="B4" s="10" t="s">
        <v>31</v>
      </c>
      <c r="C4" s="10">
        <v>4</v>
      </c>
      <c r="D4" s="10">
        <v>32.72</v>
      </c>
      <c r="E4" s="10">
        <v>0.09</v>
      </c>
      <c r="F4" s="10" t="s">
        <v>23</v>
      </c>
      <c r="G4" s="10">
        <v>-22.59</v>
      </c>
      <c r="H4" s="10" t="s">
        <v>32</v>
      </c>
      <c r="I4" s="10" t="s">
        <v>25</v>
      </c>
      <c r="J4" s="11">
        <v>41068</v>
      </c>
    </row>
    <row r="5" spans="1:10" x14ac:dyDescent="0.25">
      <c r="A5" s="10" t="s">
        <v>33</v>
      </c>
      <c r="B5" s="10" t="s">
        <v>31</v>
      </c>
      <c r="C5" s="10">
        <v>6</v>
      </c>
      <c r="D5" s="10">
        <v>261.54000000000002</v>
      </c>
      <c r="E5" s="10">
        <v>0.04</v>
      </c>
      <c r="F5" s="10" t="s">
        <v>23</v>
      </c>
      <c r="G5" s="10">
        <v>-213.25</v>
      </c>
      <c r="H5" s="10" t="s">
        <v>34</v>
      </c>
      <c r="I5" s="10" t="s">
        <v>35</v>
      </c>
      <c r="J5" s="11">
        <v>39928</v>
      </c>
    </row>
    <row r="6" spans="1:10" x14ac:dyDescent="0.25">
      <c r="A6" s="10" t="s">
        <v>36</v>
      </c>
      <c r="B6" s="10" t="s">
        <v>22</v>
      </c>
      <c r="C6" s="10">
        <v>14</v>
      </c>
      <c r="D6" s="10">
        <v>1892.848</v>
      </c>
      <c r="E6" s="10">
        <v>0.01</v>
      </c>
      <c r="F6" s="10" t="s">
        <v>23</v>
      </c>
      <c r="G6" s="10">
        <v>48.99</v>
      </c>
      <c r="H6" s="10" t="s">
        <v>24</v>
      </c>
      <c r="I6" s="10" t="s">
        <v>25</v>
      </c>
      <c r="J6" s="11">
        <v>39926</v>
      </c>
    </row>
    <row r="7" spans="1:10" x14ac:dyDescent="0.25">
      <c r="A7" s="10" t="s">
        <v>37</v>
      </c>
      <c r="B7" s="10" t="s">
        <v>27</v>
      </c>
      <c r="C7" s="10">
        <v>15</v>
      </c>
      <c r="D7" s="10">
        <v>140.56</v>
      </c>
      <c r="E7" s="10">
        <v>0.04</v>
      </c>
      <c r="F7" s="10" t="s">
        <v>23</v>
      </c>
      <c r="G7" s="10">
        <v>-128.38</v>
      </c>
      <c r="H7" s="10" t="s">
        <v>29</v>
      </c>
      <c r="I7" s="10" t="s">
        <v>25</v>
      </c>
      <c r="J7" s="11">
        <v>39932</v>
      </c>
    </row>
    <row r="8" spans="1:10" x14ac:dyDescent="0.25">
      <c r="A8" s="10" t="s">
        <v>37</v>
      </c>
      <c r="B8" s="10" t="s">
        <v>27</v>
      </c>
      <c r="C8" s="10">
        <v>23</v>
      </c>
      <c r="D8" s="10">
        <v>160.23349999999999</v>
      </c>
      <c r="E8" s="10">
        <v>0.04</v>
      </c>
      <c r="F8" s="10" t="s">
        <v>23</v>
      </c>
      <c r="G8" s="10">
        <v>-85.13</v>
      </c>
      <c r="H8" s="10" t="s">
        <v>24</v>
      </c>
      <c r="I8" s="10" t="s">
        <v>25</v>
      </c>
      <c r="J8" s="11">
        <v>39931</v>
      </c>
    </row>
    <row r="9" spans="1:10" x14ac:dyDescent="0.25">
      <c r="A9" s="10" t="s">
        <v>37</v>
      </c>
      <c r="B9" s="10" t="s">
        <v>27</v>
      </c>
      <c r="C9" s="10">
        <v>24</v>
      </c>
      <c r="D9" s="10">
        <v>1761.4</v>
      </c>
      <c r="E9" s="10">
        <v>0.09</v>
      </c>
      <c r="F9" s="10" t="s">
        <v>38</v>
      </c>
      <c r="G9" s="10">
        <v>-1748.56</v>
      </c>
      <c r="H9" s="10" t="s">
        <v>24</v>
      </c>
      <c r="I9" s="10" t="s">
        <v>25</v>
      </c>
      <c r="J9" s="11">
        <v>39930</v>
      </c>
    </row>
    <row r="10" spans="1:10" x14ac:dyDescent="0.25">
      <c r="A10" s="10" t="s">
        <v>37</v>
      </c>
      <c r="B10" s="10" t="s">
        <v>27</v>
      </c>
      <c r="C10" s="10">
        <v>26</v>
      </c>
      <c r="D10" s="10">
        <v>2808.08</v>
      </c>
      <c r="E10" s="10">
        <v>7.0000000000000007E-2</v>
      </c>
      <c r="F10" s="10" t="s">
        <v>23</v>
      </c>
      <c r="G10" s="10">
        <v>1054.82</v>
      </c>
      <c r="H10" s="10" t="s">
        <v>24</v>
      </c>
      <c r="I10" s="10" t="s">
        <v>25</v>
      </c>
      <c r="J10" s="11">
        <v>41025</v>
      </c>
    </row>
    <row r="11" spans="1:10" x14ac:dyDescent="0.25">
      <c r="A11" s="10" t="s">
        <v>39</v>
      </c>
      <c r="B11" s="10" t="s">
        <v>40</v>
      </c>
      <c r="C11" s="10">
        <v>26</v>
      </c>
      <c r="D11" s="10">
        <v>75.569999999999993</v>
      </c>
      <c r="E11" s="10">
        <v>0.03</v>
      </c>
      <c r="F11" s="10" t="s">
        <v>23</v>
      </c>
      <c r="G11" s="10">
        <v>28.24</v>
      </c>
      <c r="H11" s="10" t="s">
        <v>41</v>
      </c>
      <c r="I11" s="10" t="s">
        <v>42</v>
      </c>
      <c r="J11" s="11">
        <v>39936</v>
      </c>
    </row>
    <row r="12" spans="1:10" x14ac:dyDescent="0.25">
      <c r="A12" s="10" t="s">
        <v>43</v>
      </c>
      <c r="B12" s="10" t="s">
        <v>22</v>
      </c>
      <c r="C12" s="10">
        <v>28</v>
      </c>
      <c r="D12" s="10">
        <v>51.53</v>
      </c>
      <c r="E12" s="10">
        <v>0.03</v>
      </c>
      <c r="F12" s="10" t="s">
        <v>28</v>
      </c>
      <c r="G12" s="10">
        <v>0.35</v>
      </c>
      <c r="H12" s="10" t="s">
        <v>29</v>
      </c>
      <c r="I12" s="10" t="s">
        <v>25</v>
      </c>
      <c r="J12" s="11">
        <v>40307</v>
      </c>
    </row>
    <row r="13" spans="1:10" x14ac:dyDescent="0.25">
      <c r="A13" s="10" t="s">
        <v>26</v>
      </c>
      <c r="B13" s="10" t="s">
        <v>27</v>
      </c>
      <c r="C13" s="10">
        <v>29</v>
      </c>
      <c r="D13" s="10">
        <v>575.11</v>
      </c>
      <c r="E13" s="10">
        <v>0.02</v>
      </c>
      <c r="F13" s="10" t="s">
        <v>23</v>
      </c>
      <c r="G13" s="10">
        <v>71.75</v>
      </c>
      <c r="H13" s="10" t="s">
        <v>29</v>
      </c>
      <c r="I13" s="10" t="s">
        <v>25</v>
      </c>
      <c r="J13" s="11">
        <v>39938</v>
      </c>
    </row>
    <row r="14" spans="1:10" x14ac:dyDescent="0.25">
      <c r="A14" s="10" t="s">
        <v>36</v>
      </c>
      <c r="B14" s="10" t="s">
        <v>22</v>
      </c>
      <c r="C14" s="10">
        <v>30</v>
      </c>
      <c r="D14" s="10">
        <v>288.56</v>
      </c>
      <c r="E14" s="10">
        <v>0.03</v>
      </c>
      <c r="F14" s="10" t="s">
        <v>23</v>
      </c>
      <c r="G14" s="10">
        <v>60.72</v>
      </c>
      <c r="H14" s="10" t="s">
        <v>24</v>
      </c>
      <c r="I14" s="10" t="s">
        <v>25</v>
      </c>
      <c r="J14" s="11">
        <v>39562</v>
      </c>
    </row>
    <row r="15" spans="1:10" x14ac:dyDescent="0.25">
      <c r="A15" s="10" t="s">
        <v>44</v>
      </c>
      <c r="B15" s="10" t="s">
        <v>45</v>
      </c>
      <c r="C15" s="10">
        <v>32</v>
      </c>
      <c r="D15" s="10">
        <v>3812.73</v>
      </c>
      <c r="E15" s="10">
        <v>0.02</v>
      </c>
      <c r="F15" s="10" t="s">
        <v>23</v>
      </c>
      <c r="G15" s="10">
        <v>1470.3</v>
      </c>
      <c r="H15" s="10" t="s">
        <v>32</v>
      </c>
      <c r="I15" s="10" t="s">
        <v>25</v>
      </c>
      <c r="J15" s="11">
        <v>39934</v>
      </c>
    </row>
    <row r="16" spans="1:10" x14ac:dyDescent="0.25">
      <c r="A16" s="10" t="s">
        <v>46</v>
      </c>
      <c r="B16" s="10" t="s">
        <v>27</v>
      </c>
      <c r="C16" s="10">
        <v>37</v>
      </c>
      <c r="D16" s="10">
        <v>4158.1234999999997</v>
      </c>
      <c r="E16" s="10">
        <v>0.01</v>
      </c>
      <c r="F16" s="10" t="s">
        <v>23</v>
      </c>
      <c r="G16" s="10">
        <v>1228.8900000000001</v>
      </c>
      <c r="H16" s="10" t="s">
        <v>29</v>
      </c>
      <c r="I16" s="10" t="s">
        <v>47</v>
      </c>
      <c r="J16" s="11">
        <v>40663</v>
      </c>
    </row>
    <row r="17" spans="1:10" x14ac:dyDescent="0.25">
      <c r="A17" s="10" t="s">
        <v>48</v>
      </c>
      <c r="B17" s="10" t="s">
        <v>31</v>
      </c>
      <c r="C17" s="10">
        <v>41</v>
      </c>
      <c r="D17" s="10">
        <v>108.15</v>
      </c>
      <c r="E17" s="10">
        <v>0.09</v>
      </c>
      <c r="F17" s="10" t="s">
        <v>23</v>
      </c>
      <c r="G17" s="10">
        <v>7.57</v>
      </c>
      <c r="H17" s="10" t="s">
        <v>24</v>
      </c>
      <c r="I17" s="10" t="s">
        <v>42</v>
      </c>
      <c r="J17" s="11">
        <v>39937</v>
      </c>
    </row>
    <row r="18" spans="1:10" x14ac:dyDescent="0.25">
      <c r="A18" s="10" t="s">
        <v>43</v>
      </c>
      <c r="B18" s="10" t="s">
        <v>22</v>
      </c>
      <c r="C18" s="10">
        <v>42</v>
      </c>
      <c r="D18" s="10">
        <v>1186.06</v>
      </c>
      <c r="E18" s="10">
        <v>0.09</v>
      </c>
      <c r="F18" s="10" t="s">
        <v>23</v>
      </c>
      <c r="G18" s="10">
        <v>511.69</v>
      </c>
      <c r="H18" s="10" t="s">
        <v>29</v>
      </c>
      <c r="I18" s="10" t="s">
        <v>25</v>
      </c>
      <c r="J18" s="11">
        <v>40671</v>
      </c>
    </row>
    <row r="19" spans="1:10" x14ac:dyDescent="0.25">
      <c r="A19" s="10" t="s">
        <v>49</v>
      </c>
      <c r="B19" s="10" t="s">
        <v>45</v>
      </c>
      <c r="C19" s="10">
        <v>46</v>
      </c>
      <c r="D19" s="10">
        <v>2484.7455</v>
      </c>
      <c r="E19" s="10">
        <v>0.1</v>
      </c>
      <c r="F19" s="10" t="s">
        <v>23</v>
      </c>
      <c r="G19" s="10">
        <v>657.48</v>
      </c>
      <c r="H19" s="10" t="s">
        <v>24</v>
      </c>
      <c r="I19" s="10" t="s">
        <v>47</v>
      </c>
      <c r="J19" s="11">
        <v>39940</v>
      </c>
    </row>
    <row r="20" spans="1:10" x14ac:dyDescent="0.25">
      <c r="A20" s="10" t="s">
        <v>50</v>
      </c>
      <c r="B20" s="10" t="s">
        <v>31</v>
      </c>
      <c r="C20" s="10">
        <v>46</v>
      </c>
      <c r="D20" s="10">
        <v>7804.53</v>
      </c>
      <c r="E20" s="10">
        <v>0.05</v>
      </c>
      <c r="F20" s="10" t="s">
        <v>23</v>
      </c>
      <c r="G20" s="10">
        <v>2057.17</v>
      </c>
      <c r="H20" s="10" t="s">
        <v>51</v>
      </c>
      <c r="I20" s="10" t="s">
        <v>47</v>
      </c>
      <c r="J20" s="11">
        <v>40887</v>
      </c>
    </row>
    <row r="21" spans="1:10" ht="15.75" customHeight="1" x14ac:dyDescent="0.25">
      <c r="A21" s="10" t="s">
        <v>50</v>
      </c>
      <c r="B21" s="10" t="s">
        <v>31</v>
      </c>
      <c r="C21" s="10">
        <v>48</v>
      </c>
      <c r="D21" s="10">
        <v>90.05</v>
      </c>
      <c r="E21" s="10">
        <v>0.03</v>
      </c>
      <c r="F21" s="10" t="s">
        <v>23</v>
      </c>
      <c r="G21" s="10">
        <v>-107</v>
      </c>
      <c r="H21" s="10" t="s">
        <v>51</v>
      </c>
      <c r="I21" s="10" t="s">
        <v>47</v>
      </c>
      <c r="J21" s="11">
        <v>40828</v>
      </c>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c r="B27" s="10" t="s">
        <v>19</v>
      </c>
    </row>
    <row r="28" spans="1:10" ht="15.75" customHeight="1" x14ac:dyDescent="0.25">
      <c r="A28" s="10" t="s">
        <v>33</v>
      </c>
      <c r="B28" s="12" t="str">
        <f>VLOOKUP(A28,A1:J21,9,0)</f>
        <v>Small Business</v>
      </c>
    </row>
    <row r="29" spans="1:10" ht="15.75" customHeight="1" x14ac:dyDescent="0.25"/>
    <row r="30" spans="1:10" ht="15.75" customHeight="1" x14ac:dyDescent="0.25">
      <c r="B30" s="10" t="s">
        <v>52</v>
      </c>
    </row>
    <row r="31" spans="1:10" ht="15.75" customHeight="1" x14ac:dyDescent="0.25">
      <c r="A31" s="13">
        <v>39940</v>
      </c>
      <c r="B31" s="10">
        <f>_xlfn.XLOOKUP(A31,J2:J21,D2:D21)</f>
        <v>2484.7455</v>
      </c>
    </row>
    <row r="32" spans="1:10" ht="15.75" customHeight="1" x14ac:dyDescent="0.25"/>
    <row r="33" spans="1:2" ht="15.75" customHeight="1" x14ac:dyDescent="0.25">
      <c r="B33" s="10" t="s">
        <v>53</v>
      </c>
    </row>
    <row r="34" spans="1:2" ht="15.75" customHeight="1" x14ac:dyDescent="0.25">
      <c r="A34" s="10">
        <v>4158.1234999999997</v>
      </c>
      <c r="B34" s="10" t="str">
        <f>_xlfn.XLOOKUP(A34,D2:D21,A2:A21)</f>
        <v>Keith Dawkins</v>
      </c>
    </row>
    <row r="35" spans="1:2" ht="15.75" customHeight="1" x14ac:dyDescent="0.25"/>
    <row r="36" spans="1:2" ht="15.75" customHeight="1" x14ac:dyDescent="0.25">
      <c r="B36" s="10" t="s">
        <v>54</v>
      </c>
    </row>
    <row r="37" spans="1:2" ht="15.75" customHeight="1" x14ac:dyDescent="0.25">
      <c r="A37" s="10" t="s">
        <v>41</v>
      </c>
      <c r="B37" s="10" t="str">
        <f>_xlfn.XLOOKUP(A37, $H$2:$H$21, $A$2:$A$21)</f>
        <v>Craig Yedwab</v>
      </c>
    </row>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1" width="67.42578125" customWidth="1"/>
    <col min="2" max="26" width="8.7109375" customWidth="1"/>
  </cols>
  <sheetData>
    <row r="1" spans="1:1" x14ac:dyDescent="0.25">
      <c r="A1" s="14" t="s">
        <v>55</v>
      </c>
    </row>
    <row r="2" spans="1:1" x14ac:dyDescent="0.25">
      <c r="A2" s="10" t="s">
        <v>56</v>
      </c>
    </row>
    <row r="3" spans="1:1" x14ac:dyDescent="0.25">
      <c r="A3" s="10" t="s">
        <v>57</v>
      </c>
    </row>
    <row r="4" spans="1:1" x14ac:dyDescent="0.25">
      <c r="A4" s="10" t="s">
        <v>58</v>
      </c>
    </row>
    <row r="5" spans="1:1" x14ac:dyDescent="0.25">
      <c r="A5" s="10" t="s">
        <v>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B6" sqref="A2:J21"/>
    </sheetView>
  </sheetViews>
  <sheetFormatPr defaultColWidth="14.42578125" defaultRowHeight="15" customHeight="1" x14ac:dyDescent="0.25"/>
  <cols>
    <col min="1" max="1" width="19.140625" customWidth="1"/>
    <col min="2" max="2" width="11.85546875" customWidth="1"/>
    <col min="3" max="3" width="13.140625" customWidth="1"/>
    <col min="4" max="4" width="9.5703125" customWidth="1"/>
    <col min="5" max="5" width="7.85546875" customWidth="1"/>
    <col min="6" max="6" width="11.85546875" customWidth="1"/>
    <col min="7" max="7" width="8.28515625" customWidth="1"/>
    <col min="8" max="8" width="7.42578125" customWidth="1"/>
    <col min="9" max="9" width="16.140625" customWidth="1"/>
    <col min="10" max="10" width="10.42578125" customWidth="1"/>
    <col min="11" max="26" width="8.7109375" customWidth="1"/>
  </cols>
  <sheetData>
    <row r="1" spans="1:10" x14ac:dyDescent="0.25">
      <c r="A1" s="15" t="s">
        <v>60</v>
      </c>
      <c r="B1" s="9" t="s">
        <v>12</v>
      </c>
      <c r="C1" s="9" t="s">
        <v>13</v>
      </c>
      <c r="D1" s="9" t="s">
        <v>14</v>
      </c>
      <c r="E1" s="9" t="s">
        <v>15</v>
      </c>
      <c r="F1" s="9" t="s">
        <v>16</v>
      </c>
      <c r="G1" s="9" t="s">
        <v>17</v>
      </c>
      <c r="H1" s="9" t="s">
        <v>18</v>
      </c>
      <c r="I1" s="9" t="s">
        <v>19</v>
      </c>
      <c r="J1" s="9" t="s">
        <v>20</v>
      </c>
    </row>
    <row r="2" spans="1:10" x14ac:dyDescent="0.25">
      <c r="A2" s="10" t="s">
        <v>21</v>
      </c>
      <c r="B2" s="10" t="s">
        <v>22</v>
      </c>
      <c r="C2" s="10">
        <v>2</v>
      </c>
      <c r="D2" s="10">
        <v>6.93</v>
      </c>
      <c r="E2" s="10">
        <v>0.01</v>
      </c>
      <c r="F2" s="10" t="s">
        <v>23</v>
      </c>
      <c r="G2" s="10">
        <v>-4.6399999999999997</v>
      </c>
      <c r="H2" s="10" t="s">
        <v>24</v>
      </c>
      <c r="I2" s="10" t="s">
        <v>25</v>
      </c>
      <c r="J2" s="11">
        <v>39935</v>
      </c>
    </row>
    <row r="3" spans="1:10" x14ac:dyDescent="0.25">
      <c r="A3" s="10" t="s">
        <v>26</v>
      </c>
      <c r="B3" s="10" t="s">
        <v>27</v>
      </c>
      <c r="C3" s="10">
        <v>3</v>
      </c>
      <c r="D3" s="10">
        <v>461.89</v>
      </c>
      <c r="E3" s="10">
        <v>0.05</v>
      </c>
      <c r="F3" s="10" t="s">
        <v>28</v>
      </c>
      <c r="G3" s="10">
        <v>-309.82</v>
      </c>
      <c r="H3" s="10" t="s">
        <v>29</v>
      </c>
      <c r="I3" s="10" t="s">
        <v>25</v>
      </c>
      <c r="J3" s="11">
        <v>39939</v>
      </c>
    </row>
    <row r="4" spans="1:10" x14ac:dyDescent="0.25">
      <c r="A4" s="10" t="s">
        <v>30</v>
      </c>
      <c r="B4" s="10" t="s">
        <v>31</v>
      </c>
      <c r="C4" s="10">
        <v>4</v>
      </c>
      <c r="D4" s="10">
        <v>32.72</v>
      </c>
      <c r="E4" s="10">
        <v>0.09</v>
      </c>
      <c r="F4" s="10" t="s">
        <v>23</v>
      </c>
      <c r="G4" s="10">
        <v>-22.59</v>
      </c>
      <c r="H4" s="10" t="s">
        <v>32</v>
      </c>
      <c r="I4" s="10" t="s">
        <v>25</v>
      </c>
      <c r="J4" s="11">
        <v>41068</v>
      </c>
    </row>
    <row r="5" spans="1:10" x14ac:dyDescent="0.25">
      <c r="A5" s="10" t="s">
        <v>33</v>
      </c>
      <c r="B5" s="10" t="s">
        <v>31</v>
      </c>
      <c r="C5" s="10">
        <v>6</v>
      </c>
      <c r="D5" s="10">
        <v>261.54000000000002</v>
      </c>
      <c r="E5" s="10">
        <v>0.04</v>
      </c>
      <c r="F5" s="10" t="s">
        <v>23</v>
      </c>
      <c r="G5" s="10">
        <v>-213.25</v>
      </c>
      <c r="H5" s="10" t="s">
        <v>34</v>
      </c>
      <c r="I5" s="10" t="s">
        <v>35</v>
      </c>
      <c r="J5" s="11">
        <v>39928</v>
      </c>
    </row>
    <row r="6" spans="1:10" x14ac:dyDescent="0.25">
      <c r="A6" s="10" t="s">
        <v>36</v>
      </c>
      <c r="B6" s="10" t="s">
        <v>22</v>
      </c>
      <c r="C6" s="10">
        <v>14</v>
      </c>
      <c r="D6" s="10">
        <v>1892.848</v>
      </c>
      <c r="E6" s="10">
        <v>0.01</v>
      </c>
      <c r="F6" s="10" t="s">
        <v>23</v>
      </c>
      <c r="G6" s="10">
        <v>48.99</v>
      </c>
      <c r="H6" s="10" t="s">
        <v>24</v>
      </c>
      <c r="I6" s="10" t="s">
        <v>25</v>
      </c>
      <c r="J6" s="11">
        <v>39926</v>
      </c>
    </row>
    <row r="7" spans="1:10" x14ac:dyDescent="0.25">
      <c r="A7" s="10" t="s">
        <v>37</v>
      </c>
      <c r="B7" s="10" t="s">
        <v>27</v>
      </c>
      <c r="C7" s="10">
        <v>15</v>
      </c>
      <c r="D7" s="10">
        <v>140.56</v>
      </c>
      <c r="E7" s="10">
        <v>0.04</v>
      </c>
      <c r="F7" s="10" t="s">
        <v>23</v>
      </c>
      <c r="G7" s="10">
        <v>-128.38</v>
      </c>
      <c r="H7" s="10" t="s">
        <v>29</v>
      </c>
      <c r="I7" s="10" t="s">
        <v>25</v>
      </c>
      <c r="J7" s="11">
        <v>39932</v>
      </c>
    </row>
    <row r="8" spans="1:10" x14ac:dyDescent="0.25">
      <c r="A8" s="10" t="s">
        <v>37</v>
      </c>
      <c r="B8" s="10" t="s">
        <v>27</v>
      </c>
      <c r="C8" s="10">
        <v>23</v>
      </c>
      <c r="D8" s="10">
        <v>160.23349999999999</v>
      </c>
      <c r="E8" s="10">
        <v>0.04</v>
      </c>
      <c r="F8" s="10" t="s">
        <v>23</v>
      </c>
      <c r="G8" s="10">
        <v>-85.13</v>
      </c>
      <c r="H8" s="10" t="s">
        <v>24</v>
      </c>
      <c r="I8" s="10" t="s">
        <v>25</v>
      </c>
      <c r="J8" s="11">
        <v>39931</v>
      </c>
    </row>
    <row r="9" spans="1:10" x14ac:dyDescent="0.25">
      <c r="A9" s="10" t="s">
        <v>37</v>
      </c>
      <c r="B9" s="10" t="s">
        <v>27</v>
      </c>
      <c r="C9" s="10">
        <v>24</v>
      </c>
      <c r="D9" s="10">
        <v>1761.4</v>
      </c>
      <c r="E9" s="10">
        <v>0.09</v>
      </c>
      <c r="F9" s="10" t="s">
        <v>38</v>
      </c>
      <c r="G9" s="10">
        <v>-1748.56</v>
      </c>
      <c r="H9" s="10" t="s">
        <v>24</v>
      </c>
      <c r="I9" s="10" t="s">
        <v>25</v>
      </c>
      <c r="J9" s="11">
        <v>39930</v>
      </c>
    </row>
    <row r="10" spans="1:10" x14ac:dyDescent="0.25">
      <c r="A10" s="10" t="s">
        <v>37</v>
      </c>
      <c r="B10" s="10" t="s">
        <v>27</v>
      </c>
      <c r="C10" s="10">
        <v>26</v>
      </c>
      <c r="D10" s="10">
        <v>2808.08</v>
      </c>
      <c r="E10" s="10">
        <v>7.0000000000000007E-2</v>
      </c>
      <c r="F10" s="10" t="s">
        <v>23</v>
      </c>
      <c r="G10" s="10">
        <v>1054.82</v>
      </c>
      <c r="H10" s="10" t="s">
        <v>24</v>
      </c>
      <c r="I10" s="10" t="s">
        <v>25</v>
      </c>
      <c r="J10" s="11">
        <v>41025</v>
      </c>
    </row>
    <row r="11" spans="1:10" x14ac:dyDescent="0.25">
      <c r="A11" s="10" t="s">
        <v>39</v>
      </c>
      <c r="B11" s="10" t="s">
        <v>40</v>
      </c>
      <c r="C11" s="10">
        <v>26</v>
      </c>
      <c r="D11" s="10">
        <v>75.569999999999993</v>
      </c>
      <c r="E11" s="10">
        <v>0.03</v>
      </c>
      <c r="F11" s="10" t="s">
        <v>23</v>
      </c>
      <c r="G11" s="10">
        <v>28.24</v>
      </c>
      <c r="H11" s="10" t="s">
        <v>41</v>
      </c>
      <c r="I11" s="10" t="s">
        <v>42</v>
      </c>
      <c r="J11" s="11">
        <v>39936</v>
      </c>
    </row>
    <row r="12" spans="1:10" x14ac:dyDescent="0.25">
      <c r="A12" s="10" t="s">
        <v>43</v>
      </c>
      <c r="B12" s="10" t="s">
        <v>22</v>
      </c>
      <c r="C12" s="10">
        <v>28</v>
      </c>
      <c r="D12" s="10">
        <v>51.53</v>
      </c>
      <c r="E12" s="10">
        <v>0.03</v>
      </c>
      <c r="F12" s="10" t="s">
        <v>28</v>
      </c>
      <c r="G12" s="10">
        <v>0.35</v>
      </c>
      <c r="H12" s="10" t="s">
        <v>29</v>
      </c>
      <c r="I12" s="10" t="s">
        <v>25</v>
      </c>
      <c r="J12" s="11">
        <v>40307</v>
      </c>
    </row>
    <row r="13" spans="1:10" x14ac:dyDescent="0.25">
      <c r="A13" s="10" t="s">
        <v>26</v>
      </c>
      <c r="B13" s="10" t="s">
        <v>27</v>
      </c>
      <c r="C13" s="10">
        <v>29</v>
      </c>
      <c r="D13" s="10">
        <v>575.11</v>
      </c>
      <c r="E13" s="10">
        <v>0.02</v>
      </c>
      <c r="F13" s="10" t="s">
        <v>23</v>
      </c>
      <c r="G13" s="10">
        <v>71.75</v>
      </c>
      <c r="H13" s="10" t="s">
        <v>29</v>
      </c>
      <c r="I13" s="10" t="s">
        <v>25</v>
      </c>
      <c r="J13" s="11">
        <v>39938</v>
      </c>
    </row>
    <row r="14" spans="1:10" x14ac:dyDescent="0.25">
      <c r="A14" s="10" t="s">
        <v>36</v>
      </c>
      <c r="B14" s="10" t="s">
        <v>22</v>
      </c>
      <c r="C14" s="10">
        <v>30</v>
      </c>
      <c r="D14" s="10">
        <v>288.56</v>
      </c>
      <c r="E14" s="10">
        <v>0.03</v>
      </c>
      <c r="F14" s="10" t="s">
        <v>23</v>
      </c>
      <c r="G14" s="10">
        <v>60.72</v>
      </c>
      <c r="H14" s="10" t="s">
        <v>24</v>
      </c>
      <c r="I14" s="10" t="s">
        <v>25</v>
      </c>
      <c r="J14" s="11">
        <v>39562</v>
      </c>
    </row>
    <row r="15" spans="1:10" x14ac:dyDescent="0.25">
      <c r="A15" s="10" t="s">
        <v>44</v>
      </c>
      <c r="B15" s="10" t="s">
        <v>45</v>
      </c>
      <c r="C15" s="10">
        <v>32</v>
      </c>
      <c r="D15" s="10">
        <v>3812.73</v>
      </c>
      <c r="E15" s="10">
        <v>0.02</v>
      </c>
      <c r="F15" s="10" t="s">
        <v>23</v>
      </c>
      <c r="G15" s="10">
        <v>1470.3</v>
      </c>
      <c r="H15" s="10" t="s">
        <v>32</v>
      </c>
      <c r="I15" s="10" t="s">
        <v>25</v>
      </c>
      <c r="J15" s="11">
        <v>39934</v>
      </c>
    </row>
    <row r="16" spans="1:10" x14ac:dyDescent="0.25">
      <c r="A16" s="10" t="s">
        <v>46</v>
      </c>
      <c r="B16" s="10" t="s">
        <v>27</v>
      </c>
      <c r="C16" s="10">
        <v>37</v>
      </c>
      <c r="D16" s="10">
        <v>4158.1234999999997</v>
      </c>
      <c r="E16" s="10">
        <v>0.01</v>
      </c>
      <c r="F16" s="10" t="s">
        <v>23</v>
      </c>
      <c r="G16" s="10">
        <v>1228.8900000000001</v>
      </c>
      <c r="H16" s="10" t="s">
        <v>29</v>
      </c>
      <c r="I16" s="10" t="s">
        <v>47</v>
      </c>
      <c r="J16" s="11">
        <v>40663</v>
      </c>
    </row>
    <row r="17" spans="1:10" x14ac:dyDescent="0.25">
      <c r="A17" s="10" t="s">
        <v>48</v>
      </c>
      <c r="B17" s="10" t="s">
        <v>31</v>
      </c>
      <c r="C17" s="10">
        <v>41</v>
      </c>
      <c r="D17" s="10">
        <v>108.15</v>
      </c>
      <c r="E17" s="10">
        <v>0.09</v>
      </c>
      <c r="F17" s="10" t="s">
        <v>23</v>
      </c>
      <c r="G17" s="10">
        <v>7.57</v>
      </c>
      <c r="H17" s="10" t="s">
        <v>24</v>
      </c>
      <c r="I17" s="10" t="s">
        <v>42</v>
      </c>
      <c r="J17" s="11">
        <v>39937</v>
      </c>
    </row>
    <row r="18" spans="1:10" x14ac:dyDescent="0.25">
      <c r="A18" s="10" t="s">
        <v>43</v>
      </c>
      <c r="B18" s="10" t="s">
        <v>22</v>
      </c>
      <c r="C18" s="10">
        <v>42</v>
      </c>
      <c r="D18" s="10">
        <v>1186.06</v>
      </c>
      <c r="E18" s="10">
        <v>0.09</v>
      </c>
      <c r="F18" s="10" t="s">
        <v>23</v>
      </c>
      <c r="G18" s="10">
        <v>511.69</v>
      </c>
      <c r="H18" s="10" t="s">
        <v>29</v>
      </c>
      <c r="I18" s="10" t="s">
        <v>25</v>
      </c>
      <c r="J18" s="11">
        <v>40671</v>
      </c>
    </row>
    <row r="19" spans="1:10" x14ac:dyDescent="0.25">
      <c r="A19" s="10" t="s">
        <v>49</v>
      </c>
      <c r="B19" s="10" t="s">
        <v>45</v>
      </c>
      <c r="C19" s="10">
        <v>46</v>
      </c>
      <c r="D19" s="10">
        <v>2484.7455</v>
      </c>
      <c r="E19" s="10">
        <v>0.1</v>
      </c>
      <c r="F19" s="10" t="s">
        <v>23</v>
      </c>
      <c r="G19" s="10">
        <v>657.48</v>
      </c>
      <c r="H19" s="10" t="s">
        <v>24</v>
      </c>
      <c r="I19" s="10" t="s">
        <v>47</v>
      </c>
      <c r="J19" s="11">
        <v>39940</v>
      </c>
    </row>
    <row r="20" spans="1:10" x14ac:dyDescent="0.25">
      <c r="A20" s="10" t="s">
        <v>50</v>
      </c>
      <c r="B20" s="10" t="s">
        <v>31</v>
      </c>
      <c r="C20" s="10">
        <v>46</v>
      </c>
      <c r="D20" s="10">
        <v>7804.53</v>
      </c>
      <c r="E20" s="10">
        <v>0.05</v>
      </c>
      <c r="F20" s="10" t="s">
        <v>23</v>
      </c>
      <c r="G20" s="10">
        <v>2057.17</v>
      </c>
      <c r="H20" s="10" t="s">
        <v>51</v>
      </c>
      <c r="I20" s="10" t="s">
        <v>47</v>
      </c>
      <c r="J20" s="11">
        <v>40887</v>
      </c>
    </row>
    <row r="21" spans="1:10" ht="15.75" customHeight="1" x14ac:dyDescent="0.25">
      <c r="A21" s="10" t="s">
        <v>50</v>
      </c>
      <c r="B21" s="10" t="s">
        <v>31</v>
      </c>
      <c r="C21" s="10">
        <v>48</v>
      </c>
      <c r="D21" s="10">
        <v>90.05</v>
      </c>
      <c r="E21" s="10">
        <v>0.03</v>
      </c>
      <c r="F21" s="10" t="s">
        <v>23</v>
      </c>
      <c r="G21" s="10">
        <v>-107</v>
      </c>
      <c r="H21" s="10" t="s">
        <v>51</v>
      </c>
      <c r="I21" s="10" t="s">
        <v>47</v>
      </c>
      <c r="J21" s="11">
        <v>40828</v>
      </c>
    </row>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3"/>
  <sheetViews>
    <sheetView tabSelected="1" workbookViewId="0">
      <selection activeCell="J17" sqref="J17"/>
    </sheetView>
  </sheetViews>
  <sheetFormatPr defaultColWidth="14.42578125" defaultRowHeight="15" customHeight="1" x14ac:dyDescent="0.25"/>
  <cols>
    <col min="1" max="1" width="59.28515625" customWidth="1"/>
    <col min="2" max="2" width="8.7109375" customWidth="1"/>
    <col min="3" max="4" width="12.140625" bestFit="1" customWidth="1"/>
    <col min="5" max="7" width="8.7109375" customWidth="1"/>
    <col min="8" max="8" width="13.140625" bestFit="1" customWidth="1"/>
    <col min="9" max="9" width="17.85546875" bestFit="1" customWidth="1"/>
    <col min="10" max="26" width="8.7109375" customWidth="1"/>
  </cols>
  <sheetData>
    <row r="1" spans="1:9" x14ac:dyDescent="0.25">
      <c r="A1" s="16" t="s">
        <v>55</v>
      </c>
      <c r="B1">
        <v>1</v>
      </c>
      <c r="C1" s="25" t="s">
        <v>60</v>
      </c>
      <c r="D1" s="24" t="s">
        <v>37</v>
      </c>
      <c r="G1">
        <v>4</v>
      </c>
      <c r="H1" s="25" t="s">
        <v>20</v>
      </c>
      <c r="I1" s="24" t="s">
        <v>61</v>
      </c>
    </row>
    <row r="2" spans="1:9" x14ac:dyDescent="0.25">
      <c r="A2" s="10" t="s">
        <v>62</v>
      </c>
    </row>
    <row r="3" spans="1:9" x14ac:dyDescent="0.25">
      <c r="A3" s="10" t="s">
        <v>63</v>
      </c>
      <c r="C3" s="20" t="s">
        <v>64</v>
      </c>
      <c r="H3" s="19" t="s">
        <v>65</v>
      </c>
      <c r="I3" s="26" t="s">
        <v>66</v>
      </c>
    </row>
    <row r="4" spans="1:9" x14ac:dyDescent="0.25">
      <c r="A4" s="10" t="s">
        <v>67</v>
      </c>
      <c r="C4" s="24">
        <v>88</v>
      </c>
      <c r="H4" s="21" t="s">
        <v>24</v>
      </c>
      <c r="I4" s="26">
        <v>1054.82</v>
      </c>
    </row>
    <row r="5" spans="1:9" x14ac:dyDescent="0.25">
      <c r="A5" s="10" t="s">
        <v>68</v>
      </c>
      <c r="H5" s="23" t="s">
        <v>70</v>
      </c>
      <c r="I5" s="28">
        <v>1054.82</v>
      </c>
    </row>
    <row r="6" spans="1:9" x14ac:dyDescent="0.25">
      <c r="A6" s="10" t="s">
        <v>69</v>
      </c>
    </row>
    <row r="7" spans="1:9" ht="15" customHeight="1" x14ac:dyDescent="0.25">
      <c r="B7">
        <v>2</v>
      </c>
      <c r="C7" s="19" t="s">
        <v>65</v>
      </c>
      <c r="D7" s="20" t="s">
        <v>71</v>
      </c>
    </row>
    <row r="8" spans="1:9" ht="15" customHeight="1" x14ac:dyDescent="0.25">
      <c r="C8" s="21" t="s">
        <v>27</v>
      </c>
      <c r="D8" s="26">
        <v>10065.397000000001</v>
      </c>
    </row>
    <row r="9" spans="1:9" ht="15" customHeight="1" x14ac:dyDescent="0.25">
      <c r="C9" s="22" t="s">
        <v>31</v>
      </c>
      <c r="D9" s="27">
        <v>8296.99</v>
      </c>
    </row>
    <row r="10" spans="1:9" ht="15" customHeight="1" x14ac:dyDescent="0.25">
      <c r="C10" s="22" t="s">
        <v>45</v>
      </c>
      <c r="D10" s="27">
        <v>6297.4755000000005</v>
      </c>
      <c r="G10">
        <v>5</v>
      </c>
      <c r="H10" s="19" t="s">
        <v>65</v>
      </c>
      <c r="I10" s="26" t="s">
        <v>71</v>
      </c>
    </row>
    <row r="11" spans="1:9" ht="15" customHeight="1" x14ac:dyDescent="0.25">
      <c r="C11" s="22" t="s">
        <v>22</v>
      </c>
      <c r="D11" s="27">
        <v>3425.9279999999999</v>
      </c>
      <c r="H11" s="21" t="s">
        <v>42</v>
      </c>
      <c r="I11" s="31">
        <v>6.5238325399797356E-3</v>
      </c>
    </row>
    <row r="12" spans="1:9" ht="15" customHeight="1" x14ac:dyDescent="0.25">
      <c r="C12" s="22" t="s">
        <v>40</v>
      </c>
      <c r="D12" s="27">
        <v>75.569999999999993</v>
      </c>
      <c r="H12" s="22" t="s">
        <v>25</v>
      </c>
      <c r="I12" s="32">
        <v>0.46796927655537096</v>
      </c>
    </row>
    <row r="13" spans="1:9" ht="15" customHeight="1" x14ac:dyDescent="0.25">
      <c r="C13" s="23" t="s">
        <v>70</v>
      </c>
      <c r="D13" s="28">
        <v>28161.360500000003</v>
      </c>
      <c r="H13" s="22" t="s">
        <v>47</v>
      </c>
      <c r="I13" s="32">
        <v>0.51621969755331953</v>
      </c>
    </row>
    <row r="14" spans="1:9" ht="15" customHeight="1" x14ac:dyDescent="0.25">
      <c r="C14" s="29"/>
      <c r="D14" s="30"/>
      <c r="H14" s="22" t="s">
        <v>35</v>
      </c>
      <c r="I14" s="32">
        <v>9.2871933513297422E-3</v>
      </c>
    </row>
    <row r="15" spans="1:9" ht="15" customHeight="1" x14ac:dyDescent="0.25">
      <c r="C15" s="29"/>
      <c r="D15" s="30"/>
      <c r="H15" s="23" t="s">
        <v>70</v>
      </c>
      <c r="I15" s="33">
        <v>1</v>
      </c>
    </row>
    <row r="16" spans="1:9" ht="15" customHeight="1" x14ac:dyDescent="0.25">
      <c r="B16">
        <v>3</v>
      </c>
      <c r="C16" s="25" t="s">
        <v>72</v>
      </c>
      <c r="D16" s="24" t="s">
        <v>73</v>
      </c>
    </row>
    <row r="17" spans="3:10" ht="15" customHeight="1" x14ac:dyDescent="0.25">
      <c r="J17" s="34"/>
    </row>
    <row r="18" spans="3:10" ht="15" customHeight="1" x14ac:dyDescent="0.25">
      <c r="C18" s="26" t="s">
        <v>71</v>
      </c>
    </row>
    <row r="19" spans="3:10" ht="15" customHeight="1" x14ac:dyDescent="0.25">
      <c r="C19" s="28">
        <v>11741.707</v>
      </c>
    </row>
    <row r="24" spans="3:10" ht="15.75" customHeight="1" x14ac:dyDescent="0.25"/>
    <row r="25" spans="3:10" ht="15.75" customHeight="1" x14ac:dyDescent="0.25"/>
    <row r="26" spans="3:10" ht="15.75" customHeight="1" x14ac:dyDescent="0.25"/>
    <row r="27" spans="3:10" ht="15.75" customHeight="1" x14ac:dyDescent="0.25"/>
    <row r="28" spans="3:10" ht="15.75" customHeight="1" x14ac:dyDescent="0.25"/>
    <row r="29" spans="3:10" ht="15.75" customHeight="1" x14ac:dyDescent="0.25"/>
    <row r="30" spans="3:10" ht="15.75" customHeight="1" x14ac:dyDescent="0.25"/>
    <row r="31" spans="3:10" ht="15.75" customHeight="1" x14ac:dyDescent="0.25"/>
    <row r="32" spans="3: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2578125" defaultRowHeight="15" customHeight="1" x14ac:dyDescent="0.25"/>
  <cols>
    <col min="1" max="1" width="20" customWidth="1"/>
    <col min="2" max="2" width="12.42578125" customWidth="1"/>
    <col min="3" max="3" width="20" customWidth="1"/>
    <col min="4" max="26" width="8.7109375" customWidth="1"/>
  </cols>
  <sheetData>
    <row r="1" spans="1:2" x14ac:dyDescent="0.25">
      <c r="A1" s="17" t="s">
        <v>11</v>
      </c>
      <c r="B1" s="10" t="s">
        <v>37</v>
      </c>
    </row>
    <row r="3" spans="1:2" x14ac:dyDescent="0.25">
      <c r="A3" s="10" t="s">
        <v>64</v>
      </c>
    </row>
    <row r="4" spans="1:2" x14ac:dyDescent="0.25">
      <c r="A4" s="10">
        <v>88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7" t="s">
        <v>65</v>
      </c>
      <c r="B3" s="10" t="s">
        <v>71</v>
      </c>
    </row>
    <row r="4" spans="1:2" x14ac:dyDescent="0.25">
      <c r="A4" s="18" t="s">
        <v>40</v>
      </c>
      <c r="B4" s="10">
        <v>75.569999999999993</v>
      </c>
    </row>
    <row r="5" spans="1:2" x14ac:dyDescent="0.25">
      <c r="A5" s="18" t="s">
        <v>22</v>
      </c>
      <c r="B5" s="10">
        <v>3425.9279999999999</v>
      </c>
    </row>
    <row r="6" spans="1:2" x14ac:dyDescent="0.25">
      <c r="A6" s="18" t="s">
        <v>45</v>
      </c>
      <c r="B6" s="10">
        <v>6297.4755000000005</v>
      </c>
    </row>
    <row r="7" spans="1:2" x14ac:dyDescent="0.25">
      <c r="A7" s="18" t="s">
        <v>31</v>
      </c>
      <c r="B7" s="10">
        <v>8296.99</v>
      </c>
    </row>
    <row r="8" spans="1:2" x14ac:dyDescent="0.25">
      <c r="A8" s="18" t="s">
        <v>27</v>
      </c>
      <c r="B8" s="10">
        <v>10065.397000000001</v>
      </c>
    </row>
    <row r="9" spans="1:2" x14ac:dyDescent="0.25">
      <c r="A9" s="18" t="s">
        <v>70</v>
      </c>
      <c r="B9" s="10">
        <v>28161.360500000003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000"/>
  <sheetViews>
    <sheetView workbookViewId="0"/>
  </sheetViews>
  <sheetFormatPr defaultColWidth="14.42578125" defaultRowHeight="15" customHeight="1" x14ac:dyDescent="0.25"/>
  <cols>
    <col min="1" max="1" width="12.42578125" customWidth="1"/>
    <col min="2" max="2" width="11.28515625" customWidth="1"/>
    <col min="3" max="26" width="8.7109375" customWidth="1"/>
  </cols>
  <sheetData>
    <row r="3" spans="1:2" x14ac:dyDescent="0.25">
      <c r="A3" s="17" t="s">
        <v>65</v>
      </c>
      <c r="B3" s="10" t="s">
        <v>71</v>
      </c>
    </row>
    <row r="4" spans="1:2" x14ac:dyDescent="0.25">
      <c r="A4" s="18" t="s">
        <v>73</v>
      </c>
      <c r="B4" s="10">
        <v>11741.707</v>
      </c>
    </row>
    <row r="5" spans="1:2" x14ac:dyDescent="0.25">
      <c r="A5" s="18" t="s">
        <v>70</v>
      </c>
      <c r="B5" s="10">
        <v>11741.707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1000"/>
  <sheetViews>
    <sheetView workbookViewId="0"/>
  </sheetViews>
  <sheetFormatPr defaultColWidth="14.42578125" defaultRowHeight="15" customHeight="1" x14ac:dyDescent="0.25"/>
  <cols>
    <col min="1" max="1" width="13.140625" customWidth="1"/>
    <col min="2" max="2" width="16.28515625" customWidth="1"/>
    <col min="3" max="3" width="11.28515625" customWidth="1"/>
    <col min="4" max="4" width="8" customWidth="1"/>
    <col min="5" max="5" width="11.28515625" customWidth="1"/>
    <col min="6" max="6" width="5" customWidth="1"/>
    <col min="7" max="26" width="8.7109375" customWidth="1"/>
  </cols>
  <sheetData>
    <row r="3" spans="1:3" x14ac:dyDescent="0.25">
      <c r="A3" s="17" t="s">
        <v>66</v>
      </c>
      <c r="B3" s="17" t="s">
        <v>74</v>
      </c>
    </row>
    <row r="4" spans="1:3" x14ac:dyDescent="0.25">
      <c r="A4" s="17" t="s">
        <v>65</v>
      </c>
      <c r="B4" s="10" t="s">
        <v>75</v>
      </c>
      <c r="C4" s="10" t="s">
        <v>70</v>
      </c>
    </row>
    <row r="5" spans="1:3" x14ac:dyDescent="0.25">
      <c r="A5" s="18" t="s">
        <v>24</v>
      </c>
      <c r="B5" s="10">
        <v>1054.82</v>
      </c>
      <c r="C5" s="10">
        <v>1054.82</v>
      </c>
    </row>
    <row r="6" spans="1:3" x14ac:dyDescent="0.25">
      <c r="A6" s="18" t="s">
        <v>32</v>
      </c>
      <c r="B6" s="10">
        <v>-22.59</v>
      </c>
      <c r="C6" s="10">
        <v>-22.59</v>
      </c>
    </row>
    <row r="7" spans="1:3" x14ac:dyDescent="0.25">
      <c r="A7" s="18" t="s">
        <v>70</v>
      </c>
      <c r="B7" s="10">
        <v>1032.23</v>
      </c>
      <c r="C7" s="10">
        <v>1032.23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vt:lpstr>
      <vt:lpstr>Lookup</vt:lpstr>
      <vt:lpstr>Lookup Assignment</vt:lpstr>
      <vt:lpstr>Pivot Table</vt:lpstr>
      <vt:lpstr>Pivot Assignment</vt:lpstr>
      <vt:lpstr>Qn1</vt:lpstr>
      <vt:lpstr>Qn2</vt:lpstr>
      <vt:lpstr>Qn3</vt:lpstr>
      <vt:lpstr>Sheet4</vt:lpstr>
      <vt:lpstr>Sheet5</vt:lpstr>
      <vt:lpstr>TABLE01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Precious Ofoyekpene</dc:creator>
  <cp:keywords/>
  <dc:description/>
  <cp:lastModifiedBy>Precious Ofoyekpene</cp:lastModifiedBy>
  <cp:revision/>
  <dcterms:created xsi:type="dcterms:W3CDTF">2025-03-18T18:30:46Z</dcterms:created>
  <dcterms:modified xsi:type="dcterms:W3CDTF">2025-03-20T15:46:14Z</dcterms:modified>
  <cp:category/>
  <cp:contentStatus/>
</cp:coreProperties>
</file>